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Septiembre/"/>
    </mc:Choice>
  </mc:AlternateContent>
  <xr:revisionPtr revIDLastSave="3513" documentId="13_ncr:1_{B2FB591E-D1EE-4F90-AEAA-991509985A8D}" xr6:coauthVersionLast="47" xr6:coauthVersionMax="47" xr10:uidLastSave="{7A87B904-25F9-4982-8D01-B6C8157E70EF}"/>
  <bookViews>
    <workbookView xWindow="31080" yWindow="-14580" windowWidth="21600" windowHeight="11295" tabRatio="849" xr2:uid="{8BAA5409-E741-4235-8C12-5580ABA5B4E7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'Resumen-DiarioHorario-Solar'!$A$7:$AE$2315</definedName>
    <definedName name="_xlnm._FilterDatabase" localSheetId="0" hidden="1">'Resumen-Mensual'!$D$2:$D$907</definedName>
    <definedName name="_xlnm.Print_Area" localSheetId="5">'Acumulado-Anual-Eólico'!$A$1:$AK$578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'Resumen-DiarioHorario-Solar'!$A$1:$AF$2318</definedName>
    <definedName name="_xlnm.Print_Area" localSheetId="0">'Resumen-Mensual'!$A$1:$AM$907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11" i="15" l="1"/>
  <c r="AJ310" i="15"/>
  <c r="AJ309" i="15"/>
  <c r="AJ308" i="15"/>
  <c r="AJ307" i="15"/>
  <c r="AJ306" i="15"/>
  <c r="AJ305" i="15"/>
  <c r="AJ304" i="15"/>
  <c r="AJ303" i="15"/>
  <c r="AJ302" i="15"/>
  <c r="AJ301" i="15"/>
  <c r="AJ300" i="15"/>
  <c r="AJ299" i="15"/>
  <c r="AJ298" i="15"/>
  <c r="AJ297" i="15"/>
  <c r="AJ296" i="15"/>
  <c r="AJ295" i="15"/>
  <c r="AJ294" i="15"/>
  <c r="AJ293" i="15"/>
  <c r="AJ292" i="15"/>
  <c r="AJ291" i="15"/>
  <c r="AJ290" i="15"/>
  <c r="AJ289" i="15"/>
  <c r="AJ288" i="15"/>
  <c r="AJ287" i="15"/>
  <c r="AJ286" i="15"/>
  <c r="AJ285" i="15"/>
  <c r="AJ284" i="15"/>
  <c r="AJ283" i="15"/>
  <c r="AI282" i="15"/>
  <c r="AH282" i="15"/>
  <c r="AG282" i="15"/>
  <c r="AF282" i="15"/>
  <c r="AE282" i="15"/>
  <c r="AD282" i="15"/>
  <c r="AC282" i="15"/>
  <c r="AB282" i="15"/>
  <c r="AA282" i="15"/>
  <c r="Z282" i="15"/>
  <c r="Y282" i="15"/>
  <c r="X282" i="15"/>
  <c r="W282" i="15"/>
  <c r="V282" i="15"/>
  <c r="U282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E281" i="15"/>
  <c r="F281" i="15" s="1"/>
  <c r="G281" i="15" s="1"/>
  <c r="H281" i="15" s="1"/>
  <c r="I281" i="15" s="1"/>
  <c r="J281" i="15" s="1"/>
  <c r="K281" i="15" s="1"/>
  <c r="L281" i="15" s="1"/>
  <c r="M281" i="15" s="1"/>
  <c r="N281" i="15" s="1"/>
  <c r="O281" i="15" s="1"/>
  <c r="P281" i="15" s="1"/>
  <c r="Q281" i="15" s="1"/>
  <c r="R281" i="15" s="1"/>
  <c r="S281" i="15" s="1"/>
  <c r="T281" i="15" s="1"/>
  <c r="U281" i="15" s="1"/>
  <c r="V281" i="15" s="1"/>
  <c r="W281" i="15" s="1"/>
  <c r="X281" i="15" s="1"/>
  <c r="Y281" i="15" s="1"/>
  <c r="Z281" i="15" s="1"/>
  <c r="AA281" i="15" s="1"/>
  <c r="AB281" i="15" s="1"/>
  <c r="AC281" i="15" s="1"/>
  <c r="AD281" i="15" s="1"/>
  <c r="AE281" i="15" s="1"/>
  <c r="AF281" i="15" s="1"/>
  <c r="AG281" i="15" s="1"/>
  <c r="AH281" i="15" s="1"/>
  <c r="AJ1283" i="14"/>
  <c r="AJ1282" i="14"/>
  <c r="AJ1281" i="14"/>
  <c r="AJ1280" i="14"/>
  <c r="AJ1279" i="14"/>
  <c r="AJ1278" i="14"/>
  <c r="AJ1277" i="14"/>
  <c r="AJ1276" i="14"/>
  <c r="AJ1275" i="14"/>
  <c r="AJ1274" i="14"/>
  <c r="AJ1273" i="14"/>
  <c r="AJ1272" i="14"/>
  <c r="AJ1271" i="14"/>
  <c r="AJ1270" i="14"/>
  <c r="AJ1269" i="14"/>
  <c r="AJ1268" i="14"/>
  <c r="AJ1267" i="14"/>
  <c r="AJ1266" i="14"/>
  <c r="AJ1265" i="14"/>
  <c r="AJ1264" i="14"/>
  <c r="AJ1263" i="14"/>
  <c r="AJ1262" i="14"/>
  <c r="AJ1261" i="14"/>
  <c r="AJ1260" i="14"/>
  <c r="AJ1259" i="14"/>
  <c r="AJ1258" i="14"/>
  <c r="AJ1257" i="14"/>
  <c r="AJ1256" i="14"/>
  <c r="AJ1255" i="14"/>
  <c r="AJ1254" i="14"/>
  <c r="AJ1253" i="14"/>
  <c r="AJ1252" i="14"/>
  <c r="AJ1251" i="14"/>
  <c r="AJ1250" i="14"/>
  <c r="AJ1249" i="14"/>
  <c r="AJ1248" i="14"/>
  <c r="AJ1247" i="14"/>
  <c r="AJ1246" i="14"/>
  <c r="AJ1245" i="14"/>
  <c r="AJ1244" i="14"/>
  <c r="AJ1243" i="14"/>
  <c r="AJ1242" i="14"/>
  <c r="AJ1241" i="14"/>
  <c r="AJ1240" i="14"/>
  <c r="AJ1239" i="14"/>
  <c r="AJ1238" i="14"/>
  <c r="AJ1237" i="14"/>
  <c r="AJ1236" i="14"/>
  <c r="AJ1235" i="14"/>
  <c r="AJ1234" i="14"/>
  <c r="AJ1233" i="14"/>
  <c r="AJ1232" i="14"/>
  <c r="AJ1231" i="14"/>
  <c r="AJ1230" i="14"/>
  <c r="AJ1229" i="14"/>
  <c r="AJ1228" i="14"/>
  <c r="AJ1227" i="14"/>
  <c r="AJ1226" i="14"/>
  <c r="AJ1225" i="14"/>
  <c r="AJ1224" i="14"/>
  <c r="AJ1223" i="14"/>
  <c r="AJ1222" i="14"/>
  <c r="AJ1221" i="14"/>
  <c r="AJ1220" i="14"/>
  <c r="AJ1219" i="14"/>
  <c r="AJ1218" i="14"/>
  <c r="AJ1217" i="14"/>
  <c r="AJ1216" i="14"/>
  <c r="AJ1215" i="14"/>
  <c r="AJ1214" i="14"/>
  <c r="AJ1213" i="14"/>
  <c r="AJ1212" i="14"/>
  <c r="AJ1211" i="14"/>
  <c r="AJ1210" i="14"/>
  <c r="AJ1209" i="14"/>
  <c r="AJ1208" i="14"/>
  <c r="AJ1207" i="14"/>
  <c r="AJ1206" i="14"/>
  <c r="AJ1205" i="14"/>
  <c r="AJ1204" i="14"/>
  <c r="AJ1203" i="14"/>
  <c r="AJ1202" i="14"/>
  <c r="AJ1201" i="14"/>
  <c r="AJ1200" i="14"/>
  <c r="AJ1199" i="14"/>
  <c r="AJ1198" i="14"/>
  <c r="AJ1197" i="14"/>
  <c r="AJ1196" i="14"/>
  <c r="AJ1195" i="14"/>
  <c r="AJ1194" i="14"/>
  <c r="AJ1193" i="14"/>
  <c r="AJ1192" i="14"/>
  <c r="AJ1191" i="14"/>
  <c r="AJ1190" i="14"/>
  <c r="AJ1189" i="14"/>
  <c r="AJ1188" i="14"/>
  <c r="AJ1187" i="14"/>
  <c r="AJ1186" i="14"/>
  <c r="AJ1185" i="14"/>
  <c r="AJ1184" i="14"/>
  <c r="AJ1183" i="14"/>
  <c r="AJ1182" i="14"/>
  <c r="AJ1181" i="14"/>
  <c r="AJ1180" i="14"/>
  <c r="AJ1179" i="14"/>
  <c r="AJ1178" i="14"/>
  <c r="AJ1177" i="14"/>
  <c r="AJ1176" i="14"/>
  <c r="AJ1175" i="14"/>
  <c r="AJ1174" i="14"/>
  <c r="AJ1173" i="14"/>
  <c r="AJ1172" i="14"/>
  <c r="AJ1171" i="14"/>
  <c r="AJ1170" i="14"/>
  <c r="AJ1169" i="14"/>
  <c r="AJ1168" i="14"/>
  <c r="AJ1167" i="14"/>
  <c r="AJ1166" i="14"/>
  <c r="AJ1165" i="14"/>
  <c r="AJ1164" i="14"/>
  <c r="AJ1163" i="14"/>
  <c r="AJ1162" i="14"/>
  <c r="AJ1161" i="14"/>
  <c r="AJ1160" i="14"/>
  <c r="AJ1159" i="14"/>
  <c r="AJ1158" i="14"/>
  <c r="AJ1157" i="14"/>
  <c r="AJ1156" i="14"/>
  <c r="AJ1155" i="14"/>
  <c r="AJ1154" i="14"/>
  <c r="AJ1153" i="14"/>
  <c r="AJ1152" i="14"/>
  <c r="AJ1151" i="14"/>
  <c r="AJ1150" i="14"/>
  <c r="AJ1149" i="14"/>
  <c r="AJ1148" i="14"/>
  <c r="AJ1147" i="14"/>
  <c r="AJ1146" i="14"/>
  <c r="AI1145" i="14"/>
  <c r="AH1145" i="14"/>
  <c r="AG1145" i="14"/>
  <c r="AF1145" i="14"/>
  <c r="AE1145" i="14"/>
  <c r="AD1145" i="14"/>
  <c r="AC1145" i="14"/>
  <c r="AB1145" i="14"/>
  <c r="AA1145" i="14"/>
  <c r="Z1145" i="14"/>
  <c r="Y1145" i="14"/>
  <c r="X1145" i="14"/>
  <c r="W1145" i="14"/>
  <c r="V1145" i="14"/>
  <c r="U1145" i="14"/>
  <c r="T1145" i="14"/>
  <c r="S1145" i="14"/>
  <c r="R1145" i="14"/>
  <c r="Q1145" i="14"/>
  <c r="P1145" i="14"/>
  <c r="O1145" i="14"/>
  <c r="N1145" i="14"/>
  <c r="M1145" i="14"/>
  <c r="L1145" i="14"/>
  <c r="K1145" i="14"/>
  <c r="J1145" i="14"/>
  <c r="I1145" i="14"/>
  <c r="H1145" i="14"/>
  <c r="G1145" i="14"/>
  <c r="F1145" i="14"/>
  <c r="E1145" i="14"/>
  <c r="E1144" i="14"/>
  <c r="F1144" i="14" s="1"/>
  <c r="G1144" i="14" s="1"/>
  <c r="H1144" i="14" s="1"/>
  <c r="I1144" i="14" s="1"/>
  <c r="J1144" i="14" s="1"/>
  <c r="K1144" i="14" s="1"/>
  <c r="L1144" i="14" s="1"/>
  <c r="M1144" i="14" s="1"/>
  <c r="N1144" i="14" s="1"/>
  <c r="O1144" i="14" s="1"/>
  <c r="P1144" i="14" s="1"/>
  <c r="Q1144" i="14" s="1"/>
  <c r="R1144" i="14" s="1"/>
  <c r="S1144" i="14" s="1"/>
  <c r="T1144" i="14" s="1"/>
  <c r="U1144" i="14" s="1"/>
  <c r="V1144" i="14" s="1"/>
  <c r="W1144" i="14" s="1"/>
  <c r="X1144" i="14" s="1"/>
  <c r="Y1144" i="14" s="1"/>
  <c r="Z1144" i="14" s="1"/>
  <c r="AA1144" i="14" s="1"/>
  <c r="AB1144" i="14" s="1"/>
  <c r="AC1144" i="14" s="1"/>
  <c r="AD1144" i="14" s="1"/>
  <c r="AE1144" i="14" s="1"/>
  <c r="AF1144" i="14" s="1"/>
  <c r="AG1144" i="14" s="1"/>
  <c r="AH1144" i="14" s="1"/>
  <c r="AJ683" i="11"/>
  <c r="AJ682" i="11"/>
  <c r="AJ681" i="11"/>
  <c r="AJ680" i="11"/>
  <c r="AJ679" i="11"/>
  <c r="AJ678" i="11"/>
  <c r="AJ677" i="11"/>
  <c r="AJ676" i="11"/>
  <c r="AJ675" i="11"/>
  <c r="AJ674" i="11"/>
  <c r="AJ673" i="11"/>
  <c r="AJ672" i="11"/>
  <c r="AJ671" i="11"/>
  <c r="AJ670" i="11"/>
  <c r="AJ669" i="11"/>
  <c r="AJ668" i="11"/>
  <c r="AJ667" i="11"/>
  <c r="AJ666" i="11"/>
  <c r="AJ665" i="11"/>
  <c r="AJ664" i="11"/>
  <c r="AJ663" i="11"/>
  <c r="AJ662" i="11"/>
  <c r="AJ661" i="11"/>
  <c r="AJ660" i="11"/>
  <c r="AJ659" i="11"/>
  <c r="AJ658" i="11"/>
  <c r="AJ657" i="11"/>
  <c r="AJ656" i="11"/>
  <c r="AJ655" i="11"/>
  <c r="AJ654" i="11"/>
  <c r="AJ653" i="11"/>
  <c r="AJ652" i="11"/>
  <c r="AJ651" i="11"/>
  <c r="AJ650" i="11"/>
  <c r="AJ649" i="11"/>
  <c r="AJ648" i="11"/>
  <c r="AJ647" i="11"/>
  <c r="AJ646" i="11"/>
  <c r="AJ645" i="11"/>
  <c r="AJ644" i="11"/>
  <c r="AJ643" i="11"/>
  <c r="AJ642" i="11"/>
  <c r="AJ641" i="11"/>
  <c r="AJ640" i="11"/>
  <c r="AJ639" i="11"/>
  <c r="AJ638" i="11"/>
  <c r="AJ637" i="11"/>
  <c r="AJ636" i="11"/>
  <c r="AJ635" i="11"/>
  <c r="AJ634" i="11"/>
  <c r="AJ633" i="11"/>
  <c r="AJ632" i="11"/>
  <c r="AJ631" i="11"/>
  <c r="AJ630" i="11"/>
  <c r="AJ629" i="11"/>
  <c r="AJ628" i="11"/>
  <c r="AJ627" i="11"/>
  <c r="AJ626" i="11"/>
  <c r="AJ625" i="11"/>
  <c r="AJ624" i="11"/>
  <c r="AJ623" i="11"/>
  <c r="AJ622" i="11"/>
  <c r="AJ621" i="11"/>
  <c r="AJ620" i="11"/>
  <c r="AJ619" i="11"/>
  <c r="AJ618" i="11"/>
  <c r="AJ617" i="11"/>
  <c r="AJ616" i="11"/>
  <c r="AJ615" i="11"/>
  <c r="AJ614" i="11"/>
  <c r="AJ613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E612" i="11"/>
  <c r="E611" i="11"/>
  <c r="F611" i="11" s="1"/>
  <c r="G611" i="11" s="1"/>
  <c r="H611" i="11" s="1"/>
  <c r="I611" i="11" s="1"/>
  <c r="J611" i="11" s="1"/>
  <c r="K611" i="11" s="1"/>
  <c r="L611" i="11" s="1"/>
  <c r="M611" i="11" s="1"/>
  <c r="N611" i="11" s="1"/>
  <c r="O611" i="11" s="1"/>
  <c r="P611" i="11" s="1"/>
  <c r="Q611" i="11" s="1"/>
  <c r="R611" i="11" s="1"/>
  <c r="S611" i="11" s="1"/>
  <c r="T611" i="11" s="1"/>
  <c r="U611" i="11" s="1"/>
  <c r="V611" i="11" s="1"/>
  <c r="W611" i="11" s="1"/>
  <c r="X611" i="11" s="1"/>
  <c r="Y611" i="11" s="1"/>
  <c r="Z611" i="11" s="1"/>
  <c r="AA611" i="11" s="1"/>
  <c r="AB611" i="11" s="1"/>
  <c r="AC611" i="11" s="1"/>
  <c r="AD611" i="11" s="1"/>
  <c r="AE611" i="11" s="1"/>
  <c r="AF611" i="11" s="1"/>
  <c r="AG611" i="11" s="1"/>
  <c r="AH611" i="11" s="1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E458" i="10"/>
  <c r="F458" i="10" s="1"/>
  <c r="G458" i="10" s="1"/>
  <c r="H458" i="10" s="1"/>
  <c r="I458" i="10" s="1"/>
  <c r="J458" i="10" s="1"/>
  <c r="K458" i="10" s="1"/>
  <c r="L458" i="10" s="1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X16" i="4"/>
  <c r="X17" i="4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AJ277" i="15"/>
  <c r="AJ276" i="15"/>
  <c r="AJ275" i="15"/>
  <c r="AJ274" i="15"/>
  <c r="AJ273" i="15"/>
  <c r="AJ272" i="15"/>
  <c r="AJ271" i="15"/>
  <c r="AJ270" i="15"/>
  <c r="AJ269" i="15"/>
  <c r="AJ268" i="15"/>
  <c r="AJ267" i="15"/>
  <c r="AJ266" i="15"/>
  <c r="AJ265" i="15"/>
  <c r="AJ264" i="15"/>
  <c r="AJ263" i="15"/>
  <c r="AJ262" i="15"/>
  <c r="AJ261" i="15"/>
  <c r="AJ260" i="15"/>
  <c r="AJ259" i="15"/>
  <c r="AJ258" i="15"/>
  <c r="AJ257" i="15"/>
  <c r="AJ256" i="15"/>
  <c r="AJ255" i="15"/>
  <c r="AJ254" i="15"/>
  <c r="AJ253" i="15"/>
  <c r="AJ252" i="15"/>
  <c r="AJ251" i="15"/>
  <c r="AJ250" i="15"/>
  <c r="AJ249" i="15"/>
  <c r="AJ1140" i="14"/>
  <c r="AJ1139" i="14"/>
  <c r="AJ1138" i="14"/>
  <c r="AJ1137" i="14"/>
  <c r="AJ1136" i="14"/>
  <c r="AJ1135" i="14"/>
  <c r="AJ1134" i="14"/>
  <c r="AJ1133" i="14"/>
  <c r="AJ1132" i="14"/>
  <c r="AJ1131" i="14"/>
  <c r="AJ1130" i="14"/>
  <c r="AJ1129" i="14"/>
  <c r="AJ1128" i="14"/>
  <c r="AJ1127" i="14"/>
  <c r="AJ1126" i="14"/>
  <c r="AJ1125" i="14"/>
  <c r="AJ1124" i="14"/>
  <c r="AJ1123" i="14"/>
  <c r="AJ1122" i="14"/>
  <c r="AJ1121" i="14"/>
  <c r="AJ1120" i="14"/>
  <c r="AJ1119" i="14"/>
  <c r="AJ1118" i="14"/>
  <c r="AJ1117" i="14"/>
  <c r="AJ1116" i="14"/>
  <c r="AJ1115" i="14"/>
  <c r="AJ1114" i="14"/>
  <c r="AJ1113" i="14"/>
  <c r="AJ1112" i="14"/>
  <c r="AJ1111" i="14"/>
  <c r="AJ1110" i="14"/>
  <c r="AJ1109" i="14"/>
  <c r="AJ1108" i="14"/>
  <c r="AJ1107" i="14"/>
  <c r="AJ1106" i="14"/>
  <c r="AJ1105" i="14"/>
  <c r="AJ1104" i="14"/>
  <c r="AJ1103" i="14"/>
  <c r="AJ1102" i="14"/>
  <c r="AJ1101" i="14"/>
  <c r="AJ1100" i="14"/>
  <c r="AJ1099" i="14"/>
  <c r="AJ1098" i="14"/>
  <c r="AJ1097" i="14"/>
  <c r="AJ1096" i="14"/>
  <c r="AJ1095" i="14"/>
  <c r="AJ1094" i="14"/>
  <c r="AJ1093" i="14"/>
  <c r="AJ1092" i="14"/>
  <c r="AJ1091" i="14"/>
  <c r="AJ1090" i="14"/>
  <c r="AJ1089" i="14"/>
  <c r="AJ1088" i="14"/>
  <c r="AJ1087" i="14"/>
  <c r="AJ1086" i="14"/>
  <c r="AJ1085" i="14"/>
  <c r="AJ1084" i="14"/>
  <c r="AJ1083" i="14"/>
  <c r="AJ1082" i="14"/>
  <c r="AJ1081" i="14"/>
  <c r="AJ1080" i="14"/>
  <c r="AJ1079" i="14"/>
  <c r="AJ1078" i="14"/>
  <c r="AJ1077" i="14"/>
  <c r="AJ1076" i="14"/>
  <c r="AJ1075" i="14"/>
  <c r="AJ1074" i="14"/>
  <c r="AJ1073" i="14"/>
  <c r="AJ1072" i="14"/>
  <c r="AJ1071" i="14"/>
  <c r="AJ1070" i="14"/>
  <c r="AJ1069" i="14"/>
  <c r="AJ1068" i="14"/>
  <c r="AJ1067" i="14"/>
  <c r="AJ1066" i="14"/>
  <c r="AJ1065" i="14"/>
  <c r="AJ1064" i="14"/>
  <c r="AJ1063" i="14"/>
  <c r="AJ1062" i="14"/>
  <c r="AJ1061" i="14"/>
  <c r="AJ1060" i="14"/>
  <c r="AJ1059" i="14"/>
  <c r="AJ1058" i="14"/>
  <c r="AJ1057" i="14"/>
  <c r="AJ1056" i="14"/>
  <c r="AJ1055" i="14"/>
  <c r="AJ1054" i="14"/>
  <c r="AJ1053" i="14"/>
  <c r="AJ1052" i="14"/>
  <c r="AJ1051" i="14"/>
  <c r="AJ1050" i="14"/>
  <c r="AJ1049" i="14"/>
  <c r="AJ1048" i="14"/>
  <c r="AJ1047" i="14"/>
  <c r="AJ1046" i="14"/>
  <c r="AJ1045" i="14"/>
  <c r="AJ1044" i="14"/>
  <c r="AJ1043" i="14"/>
  <c r="AJ1042" i="14"/>
  <c r="AJ1041" i="14"/>
  <c r="AJ1040" i="14"/>
  <c r="AJ1039" i="14"/>
  <c r="AJ1038" i="14"/>
  <c r="AJ1037" i="14"/>
  <c r="AJ1036" i="14"/>
  <c r="AJ1035" i="14"/>
  <c r="AJ1034" i="14"/>
  <c r="AJ1033" i="14"/>
  <c r="AJ1032" i="14"/>
  <c r="AJ1031" i="14"/>
  <c r="AJ1030" i="14"/>
  <c r="AJ1029" i="14"/>
  <c r="AJ1028" i="14"/>
  <c r="AJ1027" i="14"/>
  <c r="AJ1026" i="14"/>
  <c r="AJ1025" i="14"/>
  <c r="AJ1024" i="14"/>
  <c r="AJ1023" i="14"/>
  <c r="AJ1022" i="14"/>
  <c r="AJ1021" i="14"/>
  <c r="AJ1020" i="14"/>
  <c r="AJ1019" i="14"/>
  <c r="AJ1018" i="14"/>
  <c r="AJ1017" i="14"/>
  <c r="AJ1016" i="14"/>
  <c r="AJ1015" i="14"/>
  <c r="AJ1014" i="14"/>
  <c r="AJ1013" i="14"/>
  <c r="AJ1012" i="14"/>
  <c r="AJ1011" i="14"/>
  <c r="AJ1010" i="14"/>
  <c r="AJ1009" i="14"/>
  <c r="AJ1008" i="14"/>
  <c r="AJ1007" i="14"/>
  <c r="AJ1006" i="14"/>
  <c r="AJ1005" i="14"/>
  <c r="AJ1004" i="14"/>
  <c r="AJ1003" i="14"/>
  <c r="AI248" i="15"/>
  <c r="AH248" i="15"/>
  <c r="AG248" i="15"/>
  <c r="AF248" i="15"/>
  <c r="AE248" i="15"/>
  <c r="AD248" i="15"/>
  <c r="AC248" i="15"/>
  <c r="AB248" i="15"/>
  <c r="AA248" i="15"/>
  <c r="Z248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E247" i="15"/>
  <c r="F247" i="15" s="1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AG247" i="15" s="1"/>
  <c r="AH247" i="15" s="1"/>
  <c r="AI247" i="15" s="1"/>
  <c r="AI1002" i="14"/>
  <c r="AH1002" i="14"/>
  <c r="AG1002" i="14"/>
  <c r="AF1002" i="14"/>
  <c r="AE1002" i="14"/>
  <c r="AD1002" i="14"/>
  <c r="AC1002" i="14"/>
  <c r="AB1002" i="14"/>
  <c r="AA1002" i="14"/>
  <c r="Z1002" i="14"/>
  <c r="Y1002" i="14"/>
  <c r="X1002" i="14"/>
  <c r="W1002" i="14"/>
  <c r="V1002" i="14"/>
  <c r="U1002" i="14"/>
  <c r="T1002" i="14"/>
  <c r="S1002" i="14"/>
  <c r="R1002" i="14"/>
  <c r="Q1002" i="14"/>
  <c r="P1002" i="14"/>
  <c r="O1002" i="14"/>
  <c r="N1002" i="14"/>
  <c r="M1002" i="14"/>
  <c r="L1002" i="14"/>
  <c r="K1002" i="14"/>
  <c r="J1002" i="14"/>
  <c r="I1002" i="14"/>
  <c r="H1002" i="14"/>
  <c r="G1002" i="14"/>
  <c r="F1002" i="14"/>
  <c r="E1002" i="14"/>
  <c r="E1001" i="14"/>
  <c r="F1001" i="14" s="1"/>
  <c r="G1001" i="14" s="1"/>
  <c r="H1001" i="14" s="1"/>
  <c r="I1001" i="14" s="1"/>
  <c r="J1001" i="14" s="1"/>
  <c r="K1001" i="14" s="1"/>
  <c r="L1001" i="14" s="1"/>
  <c r="M1001" i="14" s="1"/>
  <c r="N1001" i="14" s="1"/>
  <c r="O1001" i="14" s="1"/>
  <c r="P1001" i="14" s="1"/>
  <c r="Q1001" i="14" s="1"/>
  <c r="R1001" i="14" s="1"/>
  <c r="S1001" i="14" s="1"/>
  <c r="T1001" i="14" s="1"/>
  <c r="U1001" i="14" s="1"/>
  <c r="V1001" i="14" s="1"/>
  <c r="W1001" i="14" s="1"/>
  <c r="X1001" i="14" s="1"/>
  <c r="Y1001" i="14" s="1"/>
  <c r="Z1001" i="14" s="1"/>
  <c r="AA1001" i="14" s="1"/>
  <c r="AB1001" i="14" s="1"/>
  <c r="AC1001" i="14" s="1"/>
  <c r="AD1001" i="14" s="1"/>
  <c r="AE1001" i="14" s="1"/>
  <c r="AF1001" i="14" s="1"/>
  <c r="AG1001" i="14" s="1"/>
  <c r="AH1001" i="14" s="1"/>
  <c r="AI1001" i="14" s="1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X15" i="4"/>
  <c r="AJ536" i="11"/>
  <c r="AD1702" i="8"/>
  <c r="AD1703" i="8"/>
  <c r="AD1704" i="8"/>
  <c r="AD1705" i="8"/>
  <c r="AD1706" i="8"/>
  <c r="AD1707" i="8"/>
  <c r="AD1708" i="8"/>
  <c r="AD1709" i="8"/>
  <c r="AD1710" i="8"/>
  <c r="AD1711" i="8"/>
  <c r="AD1712" i="8"/>
  <c r="AD1713" i="8"/>
  <c r="AD1714" i="8"/>
  <c r="AD1715" i="8"/>
  <c r="AD1716" i="8"/>
  <c r="AD1717" i="8"/>
  <c r="AD1718" i="8"/>
  <c r="AD1719" i="8"/>
  <c r="AD1720" i="8"/>
  <c r="AD1721" i="8"/>
  <c r="AD1722" i="8"/>
  <c r="AD1723" i="8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F535" i="11"/>
  <c r="G535" i="11" s="1"/>
  <c r="H535" i="11" s="1"/>
  <c r="I535" i="11" s="1"/>
  <c r="J535" i="11" s="1"/>
  <c r="K535" i="11" s="1"/>
  <c r="L535" i="11" s="1"/>
  <c r="M535" i="11" s="1"/>
  <c r="N535" i="11" s="1"/>
  <c r="O535" i="11" s="1"/>
  <c r="P535" i="11" s="1"/>
  <c r="Q535" i="11" s="1"/>
  <c r="R535" i="11" s="1"/>
  <c r="S535" i="11" s="1"/>
  <c r="T535" i="11" s="1"/>
  <c r="U535" i="11" s="1"/>
  <c r="V535" i="11" s="1"/>
  <c r="W535" i="11" s="1"/>
  <c r="X535" i="11" s="1"/>
  <c r="Y535" i="11" s="1"/>
  <c r="Z535" i="11" s="1"/>
  <c r="AA535" i="11" s="1"/>
  <c r="AB535" i="11" s="1"/>
  <c r="AC535" i="11" s="1"/>
  <c r="AD535" i="11" s="1"/>
  <c r="AE535" i="11" s="1"/>
  <c r="AF535" i="11" s="1"/>
  <c r="AG535" i="11" s="1"/>
  <c r="AH535" i="11" s="1"/>
  <c r="AI535" i="11" s="1"/>
  <c r="E535" i="11"/>
  <c r="AJ401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E399" i="10"/>
  <c r="F399" i="10" s="1"/>
  <c r="G399" i="10" s="1"/>
  <c r="H399" i="10" s="1"/>
  <c r="I399" i="10" s="1"/>
  <c r="J399" i="10" s="1"/>
  <c r="K399" i="10" s="1"/>
  <c r="L399" i="10" s="1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X399" i="10" s="1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E80" i="4"/>
  <c r="F80" i="4"/>
  <c r="H80" i="4"/>
  <c r="S80" i="4"/>
  <c r="E81" i="4"/>
  <c r="H81" i="4"/>
  <c r="I81" i="4"/>
  <c r="K81" i="4"/>
  <c r="AD1857" i="6"/>
  <c r="AI81" i="4" s="1"/>
  <c r="AD1856" i="6"/>
  <c r="AI80" i="4" s="1"/>
  <c r="AD1855" i="6"/>
  <c r="AI79" i="4" s="1"/>
  <c r="AD1798" i="6"/>
  <c r="AH81" i="4" s="1"/>
  <c r="AD1797" i="6"/>
  <c r="AH80" i="4" s="1"/>
  <c r="AD1796" i="6"/>
  <c r="AH79" i="4" s="1"/>
  <c r="AD1739" i="6"/>
  <c r="AG81" i="4" s="1"/>
  <c r="AD1738" i="6"/>
  <c r="AG80" i="4" s="1"/>
  <c r="AD1737" i="6"/>
  <c r="AG79" i="4" s="1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81" i="4" s="1"/>
  <c r="AD1560" i="6"/>
  <c r="AD80" i="4" s="1"/>
  <c r="AD1559" i="6"/>
  <c r="AD79" i="4" s="1"/>
  <c r="AD1501" i="6"/>
  <c r="AC81" i="4" s="1"/>
  <c r="AD1500" i="6"/>
  <c r="AC80" i="4" s="1"/>
  <c r="AD1499" i="6"/>
  <c r="AC79" i="4" s="1"/>
  <c r="AD1441" i="6"/>
  <c r="AB81" i="4" s="1"/>
  <c r="AD1440" i="6"/>
  <c r="AB80" i="4" s="1"/>
  <c r="AD1439" i="6"/>
  <c r="AB79" i="4" s="1"/>
  <c r="AD1381" i="6"/>
  <c r="AA81" i="4" s="1"/>
  <c r="AD1380" i="6"/>
  <c r="AA80" i="4" s="1"/>
  <c r="AD1379" i="6"/>
  <c r="AA79" i="4" s="1"/>
  <c r="AD1321" i="6"/>
  <c r="Z81" i="4" s="1"/>
  <c r="AD1320" i="6"/>
  <c r="Z80" i="4" s="1"/>
  <c r="AD1319" i="6"/>
  <c r="Z79" i="4" s="1"/>
  <c r="AD1261" i="6"/>
  <c r="Y81" i="4" s="1"/>
  <c r="AD1260" i="6"/>
  <c r="Y80" i="4" s="1"/>
  <c r="AD1259" i="6"/>
  <c r="Y79" i="4" s="1"/>
  <c r="AD1201" i="6"/>
  <c r="X81" i="4" s="1"/>
  <c r="AD1200" i="6"/>
  <c r="X80" i="4" s="1"/>
  <c r="AD1199" i="6"/>
  <c r="X79" i="4" s="1"/>
  <c r="AD1141" i="6"/>
  <c r="W81" i="4" s="1"/>
  <c r="AD1140" i="6"/>
  <c r="W80" i="4" s="1"/>
  <c r="AD1139" i="6"/>
  <c r="W79" i="4" s="1"/>
  <c r="AD1081" i="6"/>
  <c r="V81" i="4" s="1"/>
  <c r="AD1080" i="6"/>
  <c r="V80" i="4" s="1"/>
  <c r="AD1079" i="6"/>
  <c r="V79" i="4" s="1"/>
  <c r="AD1021" i="6"/>
  <c r="U81" i="4" s="1"/>
  <c r="AD1020" i="6"/>
  <c r="U80" i="4" s="1"/>
  <c r="AD1019" i="6"/>
  <c r="U79" i="4" s="1"/>
  <c r="AD961" i="6"/>
  <c r="T81" i="4" s="1"/>
  <c r="AD960" i="6"/>
  <c r="T80" i="4" s="1"/>
  <c r="AD959" i="6"/>
  <c r="T79" i="4" s="1"/>
  <c r="AD901" i="6"/>
  <c r="S81" i="4" s="1"/>
  <c r="AD900" i="6"/>
  <c r="AD899" i="6"/>
  <c r="S79" i="4" s="1"/>
  <c r="AD841" i="6"/>
  <c r="R81" i="4" s="1"/>
  <c r="AD840" i="6"/>
  <c r="R80" i="4" s="1"/>
  <c r="AD839" i="6"/>
  <c r="R79" i="4" s="1"/>
  <c r="AD781" i="6"/>
  <c r="Q81" i="4" s="1"/>
  <c r="AD780" i="6"/>
  <c r="Q80" i="4" s="1"/>
  <c r="AD779" i="6"/>
  <c r="Q79" i="4" s="1"/>
  <c r="AD721" i="6"/>
  <c r="P81" i="4" s="1"/>
  <c r="AD720" i="6"/>
  <c r="P80" i="4" s="1"/>
  <c r="AD719" i="6"/>
  <c r="P79" i="4" s="1"/>
  <c r="AD661" i="6"/>
  <c r="O81" i="4" s="1"/>
  <c r="AD660" i="6"/>
  <c r="O80" i="4" s="1"/>
  <c r="AD659" i="6"/>
  <c r="O79" i="4" s="1"/>
  <c r="AD601" i="6"/>
  <c r="N81" i="4" s="1"/>
  <c r="AD600" i="6"/>
  <c r="N80" i="4" s="1"/>
  <c r="AD599" i="6"/>
  <c r="N79" i="4" s="1"/>
  <c r="AD541" i="6"/>
  <c r="M81" i="4" s="1"/>
  <c r="AD540" i="6"/>
  <c r="M80" i="4" s="1"/>
  <c r="AD539" i="6"/>
  <c r="M79" i="4" s="1"/>
  <c r="AD481" i="6"/>
  <c r="L81" i="4" s="1"/>
  <c r="AD480" i="6"/>
  <c r="L80" i="4" s="1"/>
  <c r="AD479" i="6"/>
  <c r="L79" i="4" s="1"/>
  <c r="AD421" i="6"/>
  <c r="AD420" i="6"/>
  <c r="K80" i="4" s="1"/>
  <c r="AD419" i="6"/>
  <c r="K79" i="4" s="1"/>
  <c r="AD361" i="6"/>
  <c r="J81" i="4" s="1"/>
  <c r="AD360" i="6"/>
  <c r="J80" i="4" s="1"/>
  <c r="AD359" i="6"/>
  <c r="J79" i="4" s="1"/>
  <c r="AD301" i="6"/>
  <c r="AD300" i="6"/>
  <c r="I80" i="4" s="1"/>
  <c r="AD299" i="6"/>
  <c r="I79" i="4" s="1"/>
  <c r="AD241" i="6"/>
  <c r="AD240" i="6"/>
  <c r="AD239" i="6"/>
  <c r="H79" i="4" s="1"/>
  <c r="AD181" i="6"/>
  <c r="G81" i="4" s="1"/>
  <c r="AD180" i="6"/>
  <c r="G80" i="4" s="1"/>
  <c r="AD179" i="6"/>
  <c r="G79" i="4" s="1"/>
  <c r="AD121" i="6"/>
  <c r="F81" i="4" s="1"/>
  <c r="AD120" i="6"/>
  <c r="AD119" i="6"/>
  <c r="F79" i="4" s="1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AD59" i="6"/>
  <c r="E79" i="4" s="1"/>
  <c r="AD60" i="6"/>
  <c r="AD61" i="6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U17" i="4"/>
  <c r="AI213" i="15"/>
  <c r="AJ243" i="15"/>
  <c r="AJ242" i="15"/>
  <c r="AJ241" i="15"/>
  <c r="AJ240" i="15"/>
  <c r="AJ239" i="15"/>
  <c r="AJ238" i="15"/>
  <c r="AJ237" i="15"/>
  <c r="AJ236" i="15"/>
  <c r="AJ235" i="15"/>
  <c r="AJ234" i="15"/>
  <c r="AJ233" i="15"/>
  <c r="AJ232" i="15"/>
  <c r="AJ231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I214" i="15"/>
  <c r="AH214" i="15"/>
  <c r="AG214" i="15"/>
  <c r="AF214" i="15"/>
  <c r="AE214" i="15"/>
  <c r="AD214" i="15"/>
  <c r="AC214" i="15"/>
  <c r="AB214" i="15"/>
  <c r="AA214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E213" i="15"/>
  <c r="F213" i="15" s="1"/>
  <c r="G213" i="15" s="1"/>
  <c r="H213" i="15" s="1"/>
  <c r="I213" i="15" s="1"/>
  <c r="J213" i="15" s="1"/>
  <c r="K213" i="15" s="1"/>
  <c r="L213" i="15" s="1"/>
  <c r="M213" i="15" s="1"/>
  <c r="N213" i="15" s="1"/>
  <c r="O213" i="15" s="1"/>
  <c r="P213" i="15" s="1"/>
  <c r="Q213" i="15" s="1"/>
  <c r="R213" i="15" s="1"/>
  <c r="S213" i="15" s="1"/>
  <c r="T213" i="15" s="1"/>
  <c r="U213" i="15" s="1"/>
  <c r="V213" i="15" s="1"/>
  <c r="W213" i="15" s="1"/>
  <c r="X213" i="15" s="1"/>
  <c r="Y213" i="15" s="1"/>
  <c r="Z213" i="15" s="1"/>
  <c r="AA213" i="15" s="1"/>
  <c r="AB213" i="15" s="1"/>
  <c r="AC213" i="15" s="1"/>
  <c r="AD213" i="15" s="1"/>
  <c r="AE213" i="15" s="1"/>
  <c r="AF213" i="15" s="1"/>
  <c r="AG213" i="15" s="1"/>
  <c r="AH213" i="15" s="1"/>
  <c r="U16" i="4"/>
  <c r="AG859" i="14"/>
  <c r="AI858" i="14"/>
  <c r="E858" i="14"/>
  <c r="F858" i="14" s="1"/>
  <c r="G858" i="14" s="1"/>
  <c r="H858" i="14" s="1"/>
  <c r="I858" i="14" s="1"/>
  <c r="J858" i="14" s="1"/>
  <c r="K858" i="14" s="1"/>
  <c r="L858" i="14" s="1"/>
  <c r="M858" i="14" s="1"/>
  <c r="N858" i="14" s="1"/>
  <c r="O858" i="14" s="1"/>
  <c r="P858" i="14" s="1"/>
  <c r="Q858" i="14" s="1"/>
  <c r="R858" i="14" s="1"/>
  <c r="S858" i="14" s="1"/>
  <c r="T858" i="14" s="1"/>
  <c r="U858" i="14" s="1"/>
  <c r="V858" i="14" s="1"/>
  <c r="W858" i="14" s="1"/>
  <c r="X858" i="14" s="1"/>
  <c r="Y858" i="14" s="1"/>
  <c r="Z858" i="14" s="1"/>
  <c r="AA858" i="14" s="1"/>
  <c r="AB858" i="14" s="1"/>
  <c r="AC858" i="14" s="1"/>
  <c r="AD858" i="14" s="1"/>
  <c r="AE858" i="14" s="1"/>
  <c r="AF858" i="14" s="1"/>
  <c r="AG858" i="14" s="1"/>
  <c r="AH858" i="14" s="1"/>
  <c r="E859" i="14"/>
  <c r="F859" i="14"/>
  <c r="G859" i="14"/>
  <c r="H859" i="14"/>
  <c r="I859" i="14"/>
  <c r="J859" i="14"/>
  <c r="K859" i="14"/>
  <c r="L859" i="14"/>
  <c r="M859" i="14"/>
  <c r="N859" i="14"/>
  <c r="O859" i="14"/>
  <c r="P859" i="14"/>
  <c r="Q859" i="14"/>
  <c r="R859" i="14"/>
  <c r="S859" i="14"/>
  <c r="T859" i="14"/>
  <c r="U859" i="14"/>
  <c r="V859" i="14"/>
  <c r="W859" i="14"/>
  <c r="X859" i="14"/>
  <c r="Y859" i="14"/>
  <c r="Z859" i="14"/>
  <c r="AA859" i="14"/>
  <c r="AB859" i="14"/>
  <c r="AC859" i="14"/>
  <c r="AD859" i="14"/>
  <c r="AE859" i="14"/>
  <c r="AF859" i="14"/>
  <c r="AH859" i="14"/>
  <c r="AI859" i="14"/>
  <c r="AJ860" i="14"/>
  <c r="AJ861" i="14"/>
  <c r="AJ862" i="14"/>
  <c r="AJ863" i="14"/>
  <c r="AJ864" i="14"/>
  <c r="AJ865" i="14"/>
  <c r="AJ866" i="14"/>
  <c r="AJ867" i="14"/>
  <c r="AJ868" i="14"/>
  <c r="AJ869" i="14"/>
  <c r="AJ870" i="14"/>
  <c r="AJ871" i="14"/>
  <c r="AJ872" i="14"/>
  <c r="AJ873" i="14"/>
  <c r="AJ874" i="14"/>
  <c r="AJ875" i="14"/>
  <c r="AJ876" i="14"/>
  <c r="AJ877" i="14"/>
  <c r="AJ878" i="14"/>
  <c r="AJ879" i="14"/>
  <c r="AJ880" i="14"/>
  <c r="AJ881" i="14"/>
  <c r="AJ882" i="14"/>
  <c r="AJ883" i="14"/>
  <c r="AJ884" i="14"/>
  <c r="AJ885" i="14"/>
  <c r="AJ886" i="14"/>
  <c r="AJ887" i="14"/>
  <c r="AJ888" i="14"/>
  <c r="AJ889" i="14"/>
  <c r="AJ890" i="14"/>
  <c r="AJ891" i="14"/>
  <c r="AJ892" i="14"/>
  <c r="AJ893" i="14"/>
  <c r="AJ894" i="14"/>
  <c r="AJ895" i="14"/>
  <c r="AJ896" i="14"/>
  <c r="AJ897" i="14"/>
  <c r="AJ898" i="14"/>
  <c r="AJ899" i="14"/>
  <c r="AJ900" i="14"/>
  <c r="AJ901" i="14"/>
  <c r="AJ902" i="14"/>
  <c r="AJ903" i="14"/>
  <c r="AJ904" i="14"/>
  <c r="AJ905" i="14"/>
  <c r="AJ906" i="14"/>
  <c r="AJ907" i="14"/>
  <c r="AJ908" i="14"/>
  <c r="AJ909" i="14"/>
  <c r="AJ910" i="14"/>
  <c r="AJ911" i="14"/>
  <c r="AJ912" i="14"/>
  <c r="AJ913" i="14"/>
  <c r="AJ914" i="14"/>
  <c r="AJ915" i="14"/>
  <c r="AJ916" i="14"/>
  <c r="AJ917" i="14"/>
  <c r="AJ918" i="14"/>
  <c r="AJ919" i="14"/>
  <c r="AJ920" i="14"/>
  <c r="AJ921" i="14"/>
  <c r="AJ922" i="14"/>
  <c r="AJ923" i="14"/>
  <c r="AJ924" i="14"/>
  <c r="AJ925" i="14"/>
  <c r="AJ926" i="14"/>
  <c r="AJ927" i="14"/>
  <c r="AJ928" i="14"/>
  <c r="AJ929" i="14"/>
  <c r="AJ930" i="14"/>
  <c r="AJ931" i="14"/>
  <c r="AJ932" i="14"/>
  <c r="AJ933" i="14"/>
  <c r="AJ934" i="14"/>
  <c r="AJ935" i="14"/>
  <c r="AJ936" i="14"/>
  <c r="AJ937" i="14"/>
  <c r="AJ938" i="14"/>
  <c r="AJ939" i="14"/>
  <c r="AJ940" i="14"/>
  <c r="AJ941" i="14"/>
  <c r="AJ942" i="14"/>
  <c r="AJ943" i="14"/>
  <c r="AJ944" i="14"/>
  <c r="AJ945" i="14"/>
  <c r="AJ946" i="14"/>
  <c r="AJ947" i="14"/>
  <c r="AJ948" i="14"/>
  <c r="AJ949" i="14"/>
  <c r="AJ950" i="14"/>
  <c r="AJ951" i="14"/>
  <c r="AJ952" i="14"/>
  <c r="AJ953" i="14"/>
  <c r="AJ954" i="14"/>
  <c r="AJ955" i="14"/>
  <c r="AJ956" i="14"/>
  <c r="AJ957" i="14"/>
  <c r="AJ958" i="14"/>
  <c r="AJ959" i="14"/>
  <c r="AJ960" i="14"/>
  <c r="AJ961" i="14"/>
  <c r="AJ962" i="14"/>
  <c r="AJ963" i="14"/>
  <c r="AJ964" i="14"/>
  <c r="AJ965" i="14"/>
  <c r="AJ966" i="14"/>
  <c r="AJ967" i="14"/>
  <c r="AJ968" i="14"/>
  <c r="AJ969" i="14"/>
  <c r="AJ970" i="14"/>
  <c r="AJ971" i="14"/>
  <c r="AJ972" i="14"/>
  <c r="AJ973" i="14"/>
  <c r="AJ974" i="14"/>
  <c r="AJ975" i="14"/>
  <c r="AJ976" i="14"/>
  <c r="AJ977" i="14"/>
  <c r="AJ978" i="14"/>
  <c r="AJ979" i="14"/>
  <c r="AJ980" i="14"/>
  <c r="AJ981" i="14"/>
  <c r="AJ982" i="14"/>
  <c r="AJ983" i="14"/>
  <c r="AJ984" i="14"/>
  <c r="AJ985" i="14"/>
  <c r="AJ986" i="14"/>
  <c r="AJ987" i="14"/>
  <c r="AJ988" i="14"/>
  <c r="AJ989" i="14"/>
  <c r="AJ990" i="14"/>
  <c r="AJ991" i="14"/>
  <c r="AJ992" i="14"/>
  <c r="AJ993" i="14"/>
  <c r="AJ994" i="14"/>
  <c r="AJ995" i="14"/>
  <c r="AJ996" i="14"/>
  <c r="AJ997" i="14"/>
  <c r="U15" i="4"/>
  <c r="Z460" i="11"/>
  <c r="AI459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I460" i="11"/>
  <c r="AH460" i="11"/>
  <c r="AG460" i="11"/>
  <c r="AF460" i="11"/>
  <c r="AE460" i="11"/>
  <c r="AD460" i="11"/>
  <c r="AC460" i="11"/>
  <c r="AB460" i="11"/>
  <c r="AA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E459" i="11"/>
  <c r="F459" i="11" s="1"/>
  <c r="G459" i="11" s="1"/>
  <c r="H459" i="11" s="1"/>
  <c r="I459" i="11" s="1"/>
  <c r="J459" i="11" s="1"/>
  <c r="K459" i="11" s="1"/>
  <c r="L459" i="11" s="1"/>
  <c r="M459" i="11" s="1"/>
  <c r="N459" i="11" s="1"/>
  <c r="O459" i="11" s="1"/>
  <c r="P459" i="11" s="1"/>
  <c r="Q459" i="11" s="1"/>
  <c r="R459" i="11" s="1"/>
  <c r="S459" i="11" s="1"/>
  <c r="T459" i="11" s="1"/>
  <c r="U459" i="11" s="1"/>
  <c r="V459" i="11" s="1"/>
  <c r="W459" i="11" s="1"/>
  <c r="X459" i="11" s="1"/>
  <c r="Y459" i="11" s="1"/>
  <c r="Z459" i="11" s="1"/>
  <c r="AA459" i="11" s="1"/>
  <c r="AB459" i="11" s="1"/>
  <c r="AC459" i="11" s="1"/>
  <c r="AD459" i="11" s="1"/>
  <c r="AE459" i="11" s="1"/>
  <c r="AF459" i="11" s="1"/>
  <c r="AG459" i="11" s="1"/>
  <c r="AH459" i="11" s="1"/>
  <c r="U14" i="4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AI342" i="10"/>
  <c r="AJ394" i="10"/>
  <c r="AJ395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E342" i="10"/>
  <c r="F342" i="10" s="1"/>
  <c r="G342" i="10" s="1"/>
  <c r="H342" i="10" s="1"/>
  <c r="I342" i="10" s="1"/>
  <c r="J342" i="10" s="1"/>
  <c r="K342" i="10" s="1"/>
  <c r="L342" i="10" s="1"/>
  <c r="M342" i="10" s="1"/>
  <c r="N342" i="10" s="1"/>
  <c r="O342" i="10" s="1"/>
  <c r="P342" i="10" s="1"/>
  <c r="Q342" i="10" s="1"/>
  <c r="R342" i="10" s="1"/>
  <c r="S342" i="10" s="1"/>
  <c r="T342" i="10" s="1"/>
  <c r="U342" i="10" s="1"/>
  <c r="V342" i="10" s="1"/>
  <c r="W342" i="10" s="1"/>
  <c r="X342" i="10" s="1"/>
  <c r="Y342" i="10" s="1"/>
  <c r="Z342" i="10" s="1"/>
  <c r="AA342" i="10" s="1"/>
  <c r="AB342" i="10" s="1"/>
  <c r="AC342" i="10" s="1"/>
  <c r="AD342" i="10" s="1"/>
  <c r="AE342" i="10" s="1"/>
  <c r="AF342" i="10" s="1"/>
  <c r="AG342" i="10" s="1"/>
  <c r="AH342" i="10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J209" i="15"/>
  <c r="AJ180" i="15" s="1"/>
  <c r="R17" i="4" s="1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R15" i="4"/>
  <c r="R16" i="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J725" i="14"/>
  <c r="AJ724" i="14"/>
  <c r="AJ723" i="14"/>
  <c r="AJ722" i="14"/>
  <c r="AJ721" i="14"/>
  <c r="AJ720" i="14"/>
  <c r="AJ719" i="14"/>
  <c r="AJ716" i="14" s="1"/>
  <c r="AJ718" i="14"/>
  <c r="AJ717" i="14"/>
  <c r="AI716" i="14"/>
  <c r="AH716" i="14"/>
  <c r="AG716" i="14"/>
  <c r="AF716" i="14"/>
  <c r="AE716" i="14"/>
  <c r="AD716" i="14"/>
  <c r="AC716" i="14"/>
  <c r="AB716" i="14"/>
  <c r="AA716" i="14"/>
  <c r="Z716" i="14"/>
  <c r="Y716" i="14"/>
  <c r="X716" i="14"/>
  <c r="W716" i="14"/>
  <c r="V716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G716" i="14"/>
  <c r="F716" i="14"/>
  <c r="E716" i="14"/>
  <c r="E715" i="14"/>
  <c r="F715" i="14" s="1"/>
  <c r="G715" i="14" s="1"/>
  <c r="H715" i="14" s="1"/>
  <c r="I715" i="14" s="1"/>
  <c r="J715" i="14" s="1"/>
  <c r="K715" i="14" s="1"/>
  <c r="L715" i="14" s="1"/>
  <c r="M715" i="14" s="1"/>
  <c r="N715" i="14" s="1"/>
  <c r="O715" i="14" s="1"/>
  <c r="P715" i="14" s="1"/>
  <c r="Q715" i="14" s="1"/>
  <c r="R715" i="14" s="1"/>
  <c r="S715" i="14" s="1"/>
  <c r="T715" i="14" s="1"/>
  <c r="U715" i="14" s="1"/>
  <c r="V715" i="14" s="1"/>
  <c r="W715" i="14" s="1"/>
  <c r="X715" i="14" s="1"/>
  <c r="Y715" i="14" s="1"/>
  <c r="Z715" i="14" s="1"/>
  <c r="AA715" i="14" s="1"/>
  <c r="AB715" i="14" s="1"/>
  <c r="AC715" i="14" s="1"/>
  <c r="AD715" i="14" s="1"/>
  <c r="AE715" i="14" s="1"/>
  <c r="AF715" i="14" s="1"/>
  <c r="AG715" i="14" s="1"/>
  <c r="AH715" i="14" s="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E383" i="11"/>
  <c r="F383" i="11" s="1"/>
  <c r="G383" i="11" s="1"/>
  <c r="H383" i="11" s="1"/>
  <c r="I383" i="11" s="1"/>
  <c r="J383" i="11" s="1"/>
  <c r="K383" i="11" s="1"/>
  <c r="L383" i="11" s="1"/>
  <c r="M383" i="11" s="1"/>
  <c r="N383" i="11" s="1"/>
  <c r="O383" i="11" s="1"/>
  <c r="P383" i="11" s="1"/>
  <c r="Q383" i="11" s="1"/>
  <c r="R383" i="11" s="1"/>
  <c r="S383" i="11" s="1"/>
  <c r="T383" i="11" s="1"/>
  <c r="U383" i="11" s="1"/>
  <c r="V383" i="11" s="1"/>
  <c r="W383" i="11" s="1"/>
  <c r="X383" i="11" s="1"/>
  <c r="Y383" i="11" s="1"/>
  <c r="Z383" i="11" s="1"/>
  <c r="AA383" i="11" s="1"/>
  <c r="AB383" i="11" s="1"/>
  <c r="AC383" i="11" s="1"/>
  <c r="AD383" i="11" s="1"/>
  <c r="AE383" i="11" s="1"/>
  <c r="AF383" i="11" s="1"/>
  <c r="AG383" i="11" s="1"/>
  <c r="AH383" i="11" s="1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E286" i="10"/>
  <c r="F286" i="10" s="1"/>
  <c r="G286" i="10" s="1"/>
  <c r="H286" i="10" s="1"/>
  <c r="I286" i="10" s="1"/>
  <c r="J286" i="10" s="1"/>
  <c r="K286" i="10" s="1"/>
  <c r="L286" i="10" s="1"/>
  <c r="M286" i="10" s="1"/>
  <c r="N286" i="10" s="1"/>
  <c r="O286" i="10" s="1"/>
  <c r="P286" i="10" s="1"/>
  <c r="Q286" i="10" s="1"/>
  <c r="R286" i="10" s="1"/>
  <c r="S286" i="10" s="1"/>
  <c r="T286" i="10" s="1"/>
  <c r="U286" i="10" s="1"/>
  <c r="V286" i="10" s="1"/>
  <c r="W286" i="10" s="1"/>
  <c r="X286" i="10" s="1"/>
  <c r="Y286" i="10" s="1"/>
  <c r="Z286" i="10" s="1"/>
  <c r="AA286" i="10" s="1"/>
  <c r="AB286" i="10" s="1"/>
  <c r="AC286" i="10" s="1"/>
  <c r="AD286" i="10" s="1"/>
  <c r="AE286" i="10" s="1"/>
  <c r="AF286" i="10" s="1"/>
  <c r="AG286" i="10" s="1"/>
  <c r="AH286" i="10" s="1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7" i="4" s="1"/>
  <c r="AD4399" i="12"/>
  <c r="AI236" i="4" s="1"/>
  <c r="AD4256" i="12"/>
  <c r="AH237" i="4" s="1"/>
  <c r="AD4255" i="12"/>
  <c r="AH236" i="4" s="1"/>
  <c r="AD4112" i="12"/>
  <c r="AG237" i="4" s="1"/>
  <c r="AD4111" i="12"/>
  <c r="AG236" i="4" s="1"/>
  <c r="AD3968" i="12"/>
  <c r="AF237" i="4" s="1"/>
  <c r="AD3967" i="12"/>
  <c r="AF236" i="4" s="1"/>
  <c r="AD3824" i="12"/>
  <c r="AE237" i="4" s="1"/>
  <c r="AD3823" i="12"/>
  <c r="AE236" i="4" s="1"/>
  <c r="AD3680" i="12"/>
  <c r="AD237" i="4" s="1"/>
  <c r="AD3679" i="12"/>
  <c r="AD236" i="4" s="1"/>
  <c r="AD3536" i="12"/>
  <c r="AC237" i="4" s="1"/>
  <c r="AD3535" i="12"/>
  <c r="AC236" i="4" s="1"/>
  <c r="AD3392" i="12"/>
  <c r="AB237" i="4" s="1"/>
  <c r="AD3391" i="12"/>
  <c r="AB236" i="4" s="1"/>
  <c r="AD3248" i="12"/>
  <c r="AA237" i="4" s="1"/>
  <c r="AD3247" i="12"/>
  <c r="AA236" i="4" s="1"/>
  <c r="AD3104" i="12"/>
  <c r="Z237" i="4" s="1"/>
  <c r="AD3103" i="12"/>
  <c r="Z236" i="4" s="1"/>
  <c r="AD2960" i="12"/>
  <c r="Y237" i="4" s="1"/>
  <c r="AD2959" i="12"/>
  <c r="Y236" i="4" s="1"/>
  <c r="AD2806" i="12"/>
  <c r="X227" i="4" s="1"/>
  <c r="AD2805" i="12"/>
  <c r="X226" i="4" s="1"/>
  <c r="AD2672" i="12"/>
  <c r="W237" i="4" s="1"/>
  <c r="AD2671" i="12"/>
  <c r="W236" i="4" s="1"/>
  <c r="AD2528" i="12"/>
  <c r="V237" i="4" s="1"/>
  <c r="AD2527" i="12"/>
  <c r="V236" i="4" s="1"/>
  <c r="AD2384" i="12"/>
  <c r="U237" i="4" s="1"/>
  <c r="AD2383" i="12"/>
  <c r="U236" i="4" s="1"/>
  <c r="AD2240" i="12"/>
  <c r="T237" i="4" s="1"/>
  <c r="AD2239" i="12"/>
  <c r="T236" i="4" s="1"/>
  <c r="AD2096" i="12"/>
  <c r="S237" i="4" s="1"/>
  <c r="AD2095" i="12"/>
  <c r="S236" i="4" s="1"/>
  <c r="AD1952" i="12"/>
  <c r="R237" i="4" s="1"/>
  <c r="AD1951" i="12"/>
  <c r="R236" i="4" s="1"/>
  <c r="AD1808" i="12"/>
  <c r="Q237" i="4" s="1"/>
  <c r="AD1807" i="12"/>
  <c r="Q236" i="4" s="1"/>
  <c r="AD1664" i="12"/>
  <c r="P237" i="4" s="1"/>
  <c r="AD1663" i="12"/>
  <c r="P236" i="4" s="1"/>
  <c r="AD1520" i="12"/>
  <c r="O237" i="4" s="1"/>
  <c r="AD1519" i="12"/>
  <c r="O236" i="4" s="1"/>
  <c r="AD1376" i="12"/>
  <c r="N237" i="4" s="1"/>
  <c r="AD1375" i="12"/>
  <c r="N236" i="4" s="1"/>
  <c r="AD1232" i="12"/>
  <c r="M237" i="4" s="1"/>
  <c r="AD1231" i="12"/>
  <c r="M236" i="4" s="1"/>
  <c r="AD1088" i="12"/>
  <c r="L237" i="4" s="1"/>
  <c r="AD1087" i="12"/>
  <c r="L236" i="4" s="1"/>
  <c r="AD934" i="12"/>
  <c r="K227" i="4" s="1"/>
  <c r="AD933" i="12"/>
  <c r="K226" i="4" s="1"/>
  <c r="AD790" i="12"/>
  <c r="J227" i="4" s="1"/>
  <c r="AD789" i="12"/>
  <c r="J226" i="4" s="1"/>
  <c r="AD656" i="12"/>
  <c r="I237" i="4" s="1"/>
  <c r="AD655" i="12"/>
  <c r="I236" i="4" s="1"/>
  <c r="AD512" i="12"/>
  <c r="H237" i="4" s="1"/>
  <c r="AD511" i="12"/>
  <c r="H236" i="4" s="1"/>
  <c r="AD368" i="12"/>
  <c r="G237" i="4" s="1"/>
  <c r="AD367" i="12"/>
  <c r="G236" i="4" s="1"/>
  <c r="AD224" i="12"/>
  <c r="F237" i="4" s="1"/>
  <c r="AD223" i="12"/>
  <c r="F236" i="4" s="1"/>
  <c r="AD80" i="12"/>
  <c r="E237" i="4" s="1"/>
  <c r="AD79" i="12"/>
  <c r="E236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AJ146" i="15" s="1"/>
  <c r="O17" i="4" s="1"/>
  <c r="O16" i="4"/>
  <c r="O15" i="4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J711" i="14"/>
  <c r="AJ710" i="14"/>
  <c r="AJ709" i="14"/>
  <c r="AJ708" i="14"/>
  <c r="AJ707" i="14"/>
  <c r="AJ706" i="14"/>
  <c r="AJ705" i="14"/>
  <c r="AJ704" i="14"/>
  <c r="AJ703" i="14"/>
  <c r="AJ702" i="14"/>
  <c r="AJ701" i="14"/>
  <c r="AJ700" i="14"/>
  <c r="AJ699" i="14"/>
  <c r="AJ698" i="14"/>
  <c r="AJ697" i="14"/>
  <c r="AJ696" i="14"/>
  <c r="AJ695" i="14"/>
  <c r="AJ694" i="14"/>
  <c r="AJ693" i="14"/>
  <c r="AJ692" i="14"/>
  <c r="AJ691" i="14"/>
  <c r="AJ690" i="14"/>
  <c r="AJ689" i="14"/>
  <c r="AJ688" i="14"/>
  <c r="AJ687" i="14"/>
  <c r="AJ686" i="14"/>
  <c r="AJ685" i="14"/>
  <c r="AJ684" i="14"/>
  <c r="AJ683" i="14"/>
  <c r="AJ682" i="14"/>
  <c r="AJ681" i="14"/>
  <c r="AJ680" i="14"/>
  <c r="AJ679" i="14"/>
  <c r="AJ678" i="14"/>
  <c r="AJ677" i="14"/>
  <c r="AJ676" i="14"/>
  <c r="AJ675" i="14"/>
  <c r="AJ674" i="14"/>
  <c r="AJ673" i="14"/>
  <c r="AJ672" i="14"/>
  <c r="AJ671" i="14"/>
  <c r="AJ670" i="14"/>
  <c r="AJ669" i="14"/>
  <c r="AJ668" i="14"/>
  <c r="AJ667" i="14"/>
  <c r="AJ666" i="14"/>
  <c r="AJ665" i="14"/>
  <c r="AJ664" i="14"/>
  <c r="AJ663" i="14"/>
  <c r="AJ662" i="14"/>
  <c r="AJ661" i="14"/>
  <c r="AJ660" i="14"/>
  <c r="AJ659" i="14"/>
  <c r="AJ658" i="14"/>
  <c r="AJ657" i="14"/>
  <c r="AJ656" i="14"/>
  <c r="AJ655" i="14"/>
  <c r="AJ654" i="14"/>
  <c r="AJ653" i="14"/>
  <c r="AJ652" i="14"/>
  <c r="AJ651" i="14"/>
  <c r="AJ650" i="14"/>
  <c r="AJ649" i="14"/>
  <c r="AJ648" i="14"/>
  <c r="AJ647" i="14"/>
  <c r="AJ646" i="14"/>
  <c r="AJ645" i="14"/>
  <c r="AJ644" i="14"/>
  <c r="AJ643" i="14"/>
  <c r="AJ642" i="14"/>
  <c r="AJ641" i="14"/>
  <c r="AJ640" i="14"/>
  <c r="AJ639" i="14"/>
  <c r="AJ638" i="14"/>
  <c r="AJ637" i="14"/>
  <c r="AJ636" i="14"/>
  <c r="AJ635" i="14"/>
  <c r="AJ634" i="14"/>
  <c r="AJ633" i="14"/>
  <c r="AJ632" i="14"/>
  <c r="AJ631" i="14"/>
  <c r="AJ630" i="14"/>
  <c r="AJ629" i="14"/>
  <c r="AJ628" i="14"/>
  <c r="AJ627" i="14"/>
  <c r="AJ626" i="14"/>
  <c r="AJ625" i="14"/>
  <c r="AJ624" i="14"/>
  <c r="AJ623" i="14"/>
  <c r="AJ622" i="14"/>
  <c r="AJ621" i="14"/>
  <c r="AJ620" i="14"/>
  <c r="AJ619" i="14"/>
  <c r="AJ618" i="14"/>
  <c r="AJ617" i="14"/>
  <c r="AJ616" i="14"/>
  <c r="AJ615" i="14"/>
  <c r="AJ614" i="14"/>
  <c r="AJ613" i="14"/>
  <c r="AJ612" i="14"/>
  <c r="AJ611" i="14"/>
  <c r="AJ610" i="14"/>
  <c r="AJ609" i="14"/>
  <c r="AJ608" i="14"/>
  <c r="AJ607" i="14"/>
  <c r="AJ606" i="14"/>
  <c r="AJ605" i="14"/>
  <c r="AJ604" i="14"/>
  <c r="AJ603" i="14"/>
  <c r="AJ602" i="14"/>
  <c r="AJ601" i="14"/>
  <c r="AJ600" i="14"/>
  <c r="AJ599" i="14"/>
  <c r="AJ598" i="14"/>
  <c r="AJ597" i="14"/>
  <c r="AJ596" i="14"/>
  <c r="AJ595" i="14"/>
  <c r="AJ594" i="14"/>
  <c r="AJ593" i="14"/>
  <c r="AJ592" i="14"/>
  <c r="AJ591" i="14"/>
  <c r="AJ590" i="14"/>
  <c r="AJ589" i="14"/>
  <c r="AJ588" i="14"/>
  <c r="AJ587" i="14"/>
  <c r="AJ586" i="14"/>
  <c r="AJ585" i="14"/>
  <c r="AJ584" i="14"/>
  <c r="AJ583" i="14"/>
  <c r="AJ582" i="14"/>
  <c r="AJ581" i="14"/>
  <c r="AJ580" i="14"/>
  <c r="AJ579" i="14"/>
  <c r="AJ578" i="14"/>
  <c r="AJ577" i="14"/>
  <c r="AJ576" i="14"/>
  <c r="AJ575" i="14" s="1"/>
  <c r="AD575" i="14"/>
  <c r="V575" i="14"/>
  <c r="N575" i="14"/>
  <c r="F575" i="14"/>
  <c r="U575" i="14"/>
  <c r="M575" i="14"/>
  <c r="E575" i="14"/>
  <c r="T575" i="14"/>
  <c r="L575" i="14"/>
  <c r="AB575" i="14"/>
  <c r="AA575" i="14"/>
  <c r="S575" i="14"/>
  <c r="K575" i="14"/>
  <c r="AI575" i="14"/>
  <c r="AH575" i="14"/>
  <c r="AG575" i="14"/>
  <c r="Z575" i="14"/>
  <c r="Y575" i="14"/>
  <c r="R575" i="14"/>
  <c r="Q575" i="14"/>
  <c r="J575" i="14"/>
  <c r="I575" i="14"/>
  <c r="AE575" i="14"/>
  <c r="AC575" i="14"/>
  <c r="W575" i="14"/>
  <c r="O575" i="14"/>
  <c r="G575" i="14"/>
  <c r="AI574" i="14"/>
  <c r="AF575" i="14"/>
  <c r="X575" i="14"/>
  <c r="P575" i="14"/>
  <c r="H575" i="14"/>
  <c r="E574" i="14"/>
  <c r="F574" i="14" s="1"/>
  <c r="G574" i="14" s="1"/>
  <c r="H574" i="14" s="1"/>
  <c r="I574" i="14" s="1"/>
  <c r="J574" i="14" s="1"/>
  <c r="K574" i="14" s="1"/>
  <c r="L574" i="14" s="1"/>
  <c r="M574" i="14" s="1"/>
  <c r="N574" i="14" s="1"/>
  <c r="O574" i="14" s="1"/>
  <c r="P574" i="14" s="1"/>
  <c r="Q574" i="14" s="1"/>
  <c r="R574" i="14" s="1"/>
  <c r="S574" i="14" s="1"/>
  <c r="T574" i="14" s="1"/>
  <c r="U574" i="14" s="1"/>
  <c r="V574" i="14" s="1"/>
  <c r="W574" i="14" s="1"/>
  <c r="X574" i="14" s="1"/>
  <c r="Y574" i="14" s="1"/>
  <c r="Z574" i="14" s="1"/>
  <c r="AA574" i="14" s="1"/>
  <c r="AB574" i="14" s="1"/>
  <c r="AC574" i="14" s="1"/>
  <c r="AD574" i="14" s="1"/>
  <c r="AE574" i="14" s="1"/>
  <c r="AF574" i="14" s="1"/>
  <c r="AG574" i="14" s="1"/>
  <c r="AH574" i="14" s="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08" i="11" s="1"/>
  <c r="AJ315" i="11"/>
  <c r="AJ314" i="11"/>
  <c r="AJ313" i="11"/>
  <c r="AJ312" i="11"/>
  <c r="AJ311" i="11"/>
  <c r="AJ310" i="11"/>
  <c r="AJ309" i="11"/>
  <c r="AD308" i="11"/>
  <c r="V308" i="11"/>
  <c r="N308" i="11"/>
  <c r="F308" i="11"/>
  <c r="AI308" i="11"/>
  <c r="AC308" i="11"/>
  <c r="AA308" i="11"/>
  <c r="U308" i="11"/>
  <c r="S308" i="11"/>
  <c r="M308" i="11"/>
  <c r="K308" i="11"/>
  <c r="E308" i="11"/>
  <c r="AH308" i="11"/>
  <c r="AG308" i="11"/>
  <c r="AE308" i="11"/>
  <c r="AB308" i="11"/>
  <c r="Z308" i="11"/>
  <c r="Y308" i="11"/>
  <c r="W308" i="11"/>
  <c r="T308" i="11"/>
  <c r="R308" i="11"/>
  <c r="Q308" i="11"/>
  <c r="O308" i="11"/>
  <c r="L308" i="11"/>
  <c r="J308" i="11"/>
  <c r="I308" i="11"/>
  <c r="G308" i="11"/>
  <c r="AF308" i="11"/>
  <c r="X308" i="11"/>
  <c r="P308" i="11"/>
  <c r="H308" i="11"/>
  <c r="E307" i="11"/>
  <c r="F307" i="11" s="1"/>
  <c r="G307" i="11" s="1"/>
  <c r="H307" i="11" s="1"/>
  <c r="I307" i="11" s="1"/>
  <c r="J307" i="11" s="1"/>
  <c r="K307" i="11" s="1"/>
  <c r="L307" i="11" s="1"/>
  <c r="M307" i="11" s="1"/>
  <c r="N307" i="11" s="1"/>
  <c r="O307" i="11" s="1"/>
  <c r="P307" i="11" s="1"/>
  <c r="Q307" i="11" s="1"/>
  <c r="R307" i="11" s="1"/>
  <c r="S307" i="11" s="1"/>
  <c r="T307" i="11" s="1"/>
  <c r="U307" i="11" s="1"/>
  <c r="V307" i="11" s="1"/>
  <c r="W307" i="11" s="1"/>
  <c r="X307" i="11" s="1"/>
  <c r="Y307" i="11" s="1"/>
  <c r="Z307" i="11" s="1"/>
  <c r="AA307" i="11" s="1"/>
  <c r="AB307" i="11" s="1"/>
  <c r="AC307" i="11" s="1"/>
  <c r="AD307" i="11" s="1"/>
  <c r="AE307" i="11" s="1"/>
  <c r="AF307" i="11" s="1"/>
  <c r="AG307" i="11" s="1"/>
  <c r="AH307" i="11" s="1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Q230" i="10" s="1"/>
  <c r="R230" i="10" s="1"/>
  <c r="S230" i="10" s="1"/>
  <c r="T230" i="10" s="1"/>
  <c r="U230" i="10" s="1"/>
  <c r="V230" i="10" s="1"/>
  <c r="W230" i="10" s="1"/>
  <c r="X230" i="10" s="1"/>
  <c r="Y230" i="10" s="1"/>
  <c r="Z230" i="10" s="1"/>
  <c r="AA230" i="10" s="1"/>
  <c r="AB230" i="10" s="1"/>
  <c r="AC230" i="10" s="1"/>
  <c r="AD230" i="10" s="1"/>
  <c r="AE230" i="10" s="1"/>
  <c r="AF230" i="10" s="1"/>
  <c r="AG230" i="10" s="1"/>
  <c r="AH230" i="10" s="1"/>
  <c r="AI230" i="10" s="1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J1145" i="14" l="1"/>
  <c r="AA16" i="4" s="1"/>
  <c r="AJ282" i="15"/>
  <c r="AA17" i="4" s="1"/>
  <c r="AJ612" i="11"/>
  <c r="AA15" i="4" s="1"/>
  <c r="AJ459" i="10"/>
  <c r="AA14" i="4" s="1"/>
  <c r="AJ248" i="15"/>
  <c r="AJ1002" i="14"/>
  <c r="AJ400" i="10"/>
  <c r="X14" i="4" s="1"/>
  <c r="AK80" i="4"/>
  <c r="AK81" i="4"/>
  <c r="AK79" i="4"/>
  <c r="AK78" i="4"/>
  <c r="AJ214" i="15"/>
  <c r="AJ859" i="14"/>
  <c r="AJ460" i="11"/>
  <c r="AJ343" i="10"/>
  <c r="AJ384" i="11"/>
  <c r="AJ287" i="10"/>
  <c r="R14" i="4" s="1"/>
  <c r="AJ231" i="10"/>
  <c r="O14" i="4" s="1"/>
  <c r="L17" i="4"/>
  <c r="L16" i="4"/>
  <c r="L15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U2389" i="8"/>
  <c r="V2389" i="8"/>
  <c r="W2389" i="8"/>
  <c r="X2389" i="8"/>
  <c r="Y2389" i="8"/>
  <c r="Z2389" i="8"/>
  <c r="AA2389" i="8"/>
  <c r="AB2389" i="8"/>
  <c r="AJ112" i="15" l="1"/>
  <c r="AJ434" i="14"/>
  <c r="AJ232" i="11"/>
  <c r="AJ175" i="10"/>
  <c r="L14" i="4" s="1"/>
  <c r="AD153" i="8"/>
  <c r="F156" i="4" s="1"/>
  <c r="AD152" i="8"/>
  <c r="F155" i="4" s="1"/>
  <c r="AD230" i="8"/>
  <c r="G156" i="4" s="1"/>
  <c r="AD229" i="8"/>
  <c r="G155" i="4" s="1"/>
  <c r="AD307" i="8"/>
  <c r="H156" i="4" s="1"/>
  <c r="AD306" i="8"/>
  <c r="H155" i="4" s="1"/>
  <c r="AD384" i="8"/>
  <c r="I156" i="4" s="1"/>
  <c r="AD383" i="8"/>
  <c r="I155" i="4" s="1"/>
  <c r="AD461" i="8"/>
  <c r="J156" i="4" s="1"/>
  <c r="AD460" i="8"/>
  <c r="J155" i="4" s="1"/>
  <c r="AD538" i="8"/>
  <c r="K156" i="4" s="1"/>
  <c r="AD537" i="8"/>
  <c r="K155" i="4" s="1"/>
  <c r="AD615" i="8"/>
  <c r="L156" i="4" s="1"/>
  <c r="AD614" i="8"/>
  <c r="L155" i="4" s="1"/>
  <c r="AD692" i="8"/>
  <c r="M156" i="4" s="1"/>
  <c r="AD691" i="8"/>
  <c r="M155" i="4" s="1"/>
  <c r="AD769" i="8"/>
  <c r="N156" i="4" s="1"/>
  <c r="AD768" i="8"/>
  <c r="N155" i="4" s="1"/>
  <c r="AD846" i="8"/>
  <c r="O156" i="4" s="1"/>
  <c r="AD845" i="8"/>
  <c r="O155" i="4" s="1"/>
  <c r="AD924" i="8"/>
  <c r="P157" i="4" s="1"/>
  <c r="AD923" i="8"/>
  <c r="P156" i="4" s="1"/>
  <c r="AD922" i="8"/>
  <c r="P155" i="4" s="1"/>
  <c r="AD1000" i="8"/>
  <c r="Q156" i="4" s="1"/>
  <c r="AD999" i="8"/>
  <c r="Q155" i="4" s="1"/>
  <c r="AD1077" i="8"/>
  <c r="R156" i="4" s="1"/>
  <c r="AD1076" i="8"/>
  <c r="R155" i="4" s="1"/>
  <c r="AD1154" i="8"/>
  <c r="S156" i="4" s="1"/>
  <c r="AD1153" i="8"/>
  <c r="S155" i="4" s="1"/>
  <c r="AD1231" i="8"/>
  <c r="T156" i="4" s="1"/>
  <c r="AD1230" i="8"/>
  <c r="T155" i="4" s="1"/>
  <c r="AD1308" i="8"/>
  <c r="U156" i="4" s="1"/>
  <c r="AD1307" i="8"/>
  <c r="U155" i="4" s="1"/>
  <c r="AD1385" i="8"/>
  <c r="V156" i="4" s="1"/>
  <c r="AD1384" i="8"/>
  <c r="V155" i="4" s="1"/>
  <c r="AD1462" i="8"/>
  <c r="W156" i="4" s="1"/>
  <c r="AD1461" i="8"/>
  <c r="W155" i="4" s="1"/>
  <c r="AD1538" i="8"/>
  <c r="X155" i="4" s="1"/>
  <c r="AD1539" i="8"/>
  <c r="X156" i="4" s="1"/>
  <c r="AD1615" i="8"/>
  <c r="Y155" i="4" s="1"/>
  <c r="AD1616" i="8"/>
  <c r="Y156" i="4" s="1"/>
  <c r="AD1692" i="8"/>
  <c r="Z155" i="4" s="1"/>
  <c r="AD1693" i="8"/>
  <c r="Z156" i="4" s="1"/>
  <c r="AA155" i="4"/>
  <c r="AA156" i="4"/>
  <c r="AD1846" i="8"/>
  <c r="AB155" i="4" s="1"/>
  <c r="AD1847" i="8"/>
  <c r="AB156" i="4" s="1"/>
  <c r="AD1923" i="8"/>
  <c r="AC155" i="4" s="1"/>
  <c r="AD1924" i="8"/>
  <c r="AC156" i="4" s="1"/>
  <c r="AD2001" i="8"/>
  <c r="AD156" i="4" s="1"/>
  <c r="AD2000" i="8"/>
  <c r="AD155" i="4" s="1"/>
  <c r="AD2078" i="8"/>
  <c r="AE156" i="4" s="1"/>
  <c r="AD2077" i="8"/>
  <c r="AE155" i="4" s="1"/>
  <c r="AD2155" i="8"/>
  <c r="AF156" i="4" s="1"/>
  <c r="AD2154" i="8"/>
  <c r="AF155" i="4" s="1"/>
  <c r="AD2231" i="8"/>
  <c r="AG155" i="4" s="1"/>
  <c r="AD2232" i="8"/>
  <c r="AG156" i="4" s="1"/>
  <c r="AD2309" i="8"/>
  <c r="AH156" i="4" s="1"/>
  <c r="AD2308" i="8"/>
  <c r="AH155" i="4" s="1"/>
  <c r="AD2386" i="8"/>
  <c r="AI156" i="4" s="1"/>
  <c r="AD2385" i="8"/>
  <c r="AI155" i="4" s="1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I17" i="4"/>
  <c r="I16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2" i="4" s="1"/>
  <c r="AD4464" i="12"/>
  <c r="AI301" i="4" s="1"/>
  <c r="AD4463" i="12"/>
  <c r="AI300" i="4" s="1"/>
  <c r="AD4462" i="12"/>
  <c r="AI299" i="4" s="1"/>
  <c r="AD4461" i="12"/>
  <c r="AI298" i="4" s="1"/>
  <c r="AD4460" i="12"/>
  <c r="AI297" i="4" s="1"/>
  <c r="AD4459" i="12"/>
  <c r="AI296" i="4" s="1"/>
  <c r="AD4458" i="12"/>
  <c r="AI295" i="4" s="1"/>
  <c r="AD4457" i="12"/>
  <c r="AI294" i="4" s="1"/>
  <c r="AD4456" i="12"/>
  <c r="AI293" i="4" s="1"/>
  <c r="AD4455" i="12"/>
  <c r="AI292" i="4" s="1"/>
  <c r="AD4454" i="12"/>
  <c r="AI291" i="4" s="1"/>
  <c r="AD4453" i="12"/>
  <c r="AI290" i="4" s="1"/>
  <c r="AD4452" i="12"/>
  <c r="AI289" i="4" s="1"/>
  <c r="AD4451" i="12"/>
  <c r="AI288" i="4" s="1"/>
  <c r="AD4450" i="12"/>
  <c r="AI287" i="4" s="1"/>
  <c r="AD4449" i="12"/>
  <c r="AI286" i="4" s="1"/>
  <c r="AD4448" i="12"/>
  <c r="AI285" i="4" s="1"/>
  <c r="AD4447" i="12"/>
  <c r="AI284" i="4" s="1"/>
  <c r="AD4446" i="12"/>
  <c r="AI283" i="4" s="1"/>
  <c r="AD4445" i="12"/>
  <c r="AI282" i="4" s="1"/>
  <c r="AD4444" i="12"/>
  <c r="AI281" i="4" s="1"/>
  <c r="AD4443" i="12"/>
  <c r="AI280" i="4" s="1"/>
  <c r="AD4442" i="12"/>
  <c r="AI279" i="4" s="1"/>
  <c r="AD4441" i="12"/>
  <c r="AI278" i="4" s="1"/>
  <c r="AD4440" i="12"/>
  <c r="AI277" i="4" s="1"/>
  <c r="AD4439" i="12"/>
  <c r="AI276" i="4" s="1"/>
  <c r="AD4438" i="12"/>
  <c r="AI275" i="4" s="1"/>
  <c r="AD4437" i="12"/>
  <c r="AI274" i="4" s="1"/>
  <c r="AD4436" i="12"/>
  <c r="AI273" i="4" s="1"/>
  <c r="AD4435" i="12"/>
  <c r="AI272" i="4" s="1"/>
  <c r="AD4434" i="12"/>
  <c r="AI271" i="4" s="1"/>
  <c r="AD4433" i="12"/>
  <c r="AI270" i="4" s="1"/>
  <c r="AD4432" i="12"/>
  <c r="AI269" i="4" s="1"/>
  <c r="AD4431" i="12"/>
  <c r="AI268" i="4" s="1"/>
  <c r="AD4430" i="12"/>
  <c r="AI267" i="4" s="1"/>
  <c r="AD4429" i="12"/>
  <c r="AI266" i="4" s="1"/>
  <c r="AD4428" i="12"/>
  <c r="AI265" i="4" s="1"/>
  <c r="AD4427" i="12"/>
  <c r="AI264" i="4" s="1"/>
  <c r="AD4426" i="12"/>
  <c r="AI263" i="4" s="1"/>
  <c r="AD4425" i="12"/>
  <c r="AI262" i="4" s="1"/>
  <c r="AD4424" i="12"/>
  <c r="AI261" i="4" s="1"/>
  <c r="AD4423" i="12"/>
  <c r="AI260" i="4" s="1"/>
  <c r="AD4422" i="12"/>
  <c r="AI259" i="4" s="1"/>
  <c r="AD4421" i="12"/>
  <c r="AI258" i="4" s="1"/>
  <c r="AD4420" i="12"/>
  <c r="AI257" i="4" s="1"/>
  <c r="AD4419" i="12"/>
  <c r="AI256" i="4" s="1"/>
  <c r="AD4418" i="12"/>
  <c r="AI255" i="4" s="1"/>
  <c r="AD4417" i="12"/>
  <c r="AI254" i="4" s="1"/>
  <c r="AD4416" i="12"/>
  <c r="AI253" i="4" s="1"/>
  <c r="AD4415" i="12"/>
  <c r="AI252" i="4" s="1"/>
  <c r="AD4414" i="12"/>
  <c r="AI251" i="4" s="1"/>
  <c r="AD4413" i="12"/>
  <c r="AI250" i="4" s="1"/>
  <c r="AD4412" i="12"/>
  <c r="AI249" i="4" s="1"/>
  <c r="AD4411" i="12"/>
  <c r="AI248" i="4" s="1"/>
  <c r="AD4410" i="12"/>
  <c r="AI247" i="4" s="1"/>
  <c r="AD4409" i="12"/>
  <c r="AI246" i="4" s="1"/>
  <c r="AD4408" i="12"/>
  <c r="AI245" i="4" s="1"/>
  <c r="AD4407" i="12"/>
  <c r="AI244" i="4" s="1"/>
  <c r="AD4406" i="12"/>
  <c r="AI243" i="4" s="1"/>
  <c r="AD4405" i="12"/>
  <c r="AI242" i="4" s="1"/>
  <c r="AD4404" i="12"/>
  <c r="AI241" i="4" s="1"/>
  <c r="AD4403" i="12"/>
  <c r="AI240" i="4" s="1"/>
  <c r="AD4402" i="12"/>
  <c r="AI239" i="4" s="1"/>
  <c r="AD4401" i="12"/>
  <c r="AI238" i="4" s="1"/>
  <c r="AD4398" i="12"/>
  <c r="AI235" i="4" s="1"/>
  <c r="AD4397" i="12"/>
  <c r="AI234" i="4" s="1"/>
  <c r="AD4396" i="12"/>
  <c r="AI233" i="4" s="1"/>
  <c r="AD4395" i="12"/>
  <c r="AI232" i="4" s="1"/>
  <c r="AD4394" i="12"/>
  <c r="AI231" i="4" s="1"/>
  <c r="AD4393" i="12"/>
  <c r="AI230" i="4" s="1"/>
  <c r="AD4392" i="12"/>
  <c r="AI229" i="4" s="1"/>
  <c r="AD4391" i="12"/>
  <c r="AI228" i="4" s="1"/>
  <c r="AD4390" i="12"/>
  <c r="AI227" i="4" s="1"/>
  <c r="AD4389" i="12"/>
  <c r="AI226" i="4" s="1"/>
  <c r="AD4388" i="12"/>
  <c r="AI225" i="4" s="1"/>
  <c r="AD4387" i="12"/>
  <c r="AI224" i="4" s="1"/>
  <c r="AD4386" i="12"/>
  <c r="AI223" i="4" s="1"/>
  <c r="AD4385" i="12"/>
  <c r="AI222" i="4" s="1"/>
  <c r="AD4384" i="12"/>
  <c r="AI221" i="4" s="1"/>
  <c r="AD4383" i="12"/>
  <c r="AI220" i="4" s="1"/>
  <c r="AD4382" i="12"/>
  <c r="AI219" i="4" s="1"/>
  <c r="AD4381" i="12"/>
  <c r="AI218" i="4" s="1"/>
  <c r="AD4380" i="12"/>
  <c r="AI217" i="4" s="1"/>
  <c r="AD4379" i="12"/>
  <c r="AI216" i="4" s="1"/>
  <c r="AD4378" i="12"/>
  <c r="AI215" i="4" s="1"/>
  <c r="AD4377" i="12"/>
  <c r="AI214" i="4" s="1"/>
  <c r="AD4376" i="12"/>
  <c r="AI213" i="4" s="1"/>
  <c r="AD4375" i="12"/>
  <c r="AI212" i="4" s="1"/>
  <c r="AD4374" i="12"/>
  <c r="AI211" i="4" s="1"/>
  <c r="AD4373" i="12"/>
  <c r="AI210" i="4" s="1"/>
  <c r="AD4372" i="12"/>
  <c r="AI209" i="4" s="1"/>
  <c r="AD4371" i="12"/>
  <c r="AI208" i="4" s="1"/>
  <c r="AD4370" i="12"/>
  <c r="AI207" i="4" s="1"/>
  <c r="AD4369" i="12"/>
  <c r="AI206" i="4" s="1"/>
  <c r="AD4368" i="12"/>
  <c r="AI205" i="4" s="1"/>
  <c r="AD4367" i="12"/>
  <c r="AI204" i="4" s="1"/>
  <c r="AD4366" i="12"/>
  <c r="AI203" i="4" s="1"/>
  <c r="AD4365" i="12"/>
  <c r="AI202" i="4" s="1"/>
  <c r="AD4364" i="12"/>
  <c r="AI201" i="4" s="1"/>
  <c r="AD4363" i="12"/>
  <c r="AI200" i="4" s="1"/>
  <c r="AD4362" i="12"/>
  <c r="AI199" i="4" s="1"/>
  <c r="AD4361" i="12"/>
  <c r="AI198" i="4" s="1"/>
  <c r="AD4360" i="12"/>
  <c r="AI197" i="4" s="1"/>
  <c r="AD4359" i="12"/>
  <c r="AI196" i="4" s="1"/>
  <c r="AD4358" i="12"/>
  <c r="AI195" i="4" s="1"/>
  <c r="AD4357" i="12"/>
  <c r="AI194" i="4" s="1"/>
  <c r="AD4356" i="12"/>
  <c r="AI193" i="4" s="1"/>
  <c r="AD4355" i="12"/>
  <c r="AI192" i="4" s="1"/>
  <c r="AD4354" i="12"/>
  <c r="AI191" i="4" s="1"/>
  <c r="AD4353" i="12"/>
  <c r="AI190" i="4" s="1"/>
  <c r="AD4352" i="12"/>
  <c r="AI189" i="4" s="1"/>
  <c r="AD4351" i="12"/>
  <c r="AI188" i="4" s="1"/>
  <c r="AD4350" i="12"/>
  <c r="AI187" i="4" s="1"/>
  <c r="AD4349" i="12"/>
  <c r="AI186" i="4" s="1"/>
  <c r="AD4348" i="12"/>
  <c r="AI185" i="4" s="1"/>
  <c r="AD4347" i="12"/>
  <c r="AI184" i="4" s="1"/>
  <c r="AD4346" i="12"/>
  <c r="AI183" i="4" s="1"/>
  <c r="AD4345" i="12"/>
  <c r="AI182" i="4" s="1"/>
  <c r="AD4344" i="12"/>
  <c r="AI181" i="4" s="1"/>
  <c r="AD4343" i="12"/>
  <c r="AI180" i="4" s="1"/>
  <c r="AD4342" i="12"/>
  <c r="AI179" i="4" s="1"/>
  <c r="AD4341" i="12"/>
  <c r="AI178" i="4" s="1"/>
  <c r="AD4340" i="12"/>
  <c r="AI177" i="4" s="1"/>
  <c r="AD4339" i="12"/>
  <c r="AI176" i="4" s="1"/>
  <c r="AD4338" i="12"/>
  <c r="AI175" i="4" s="1"/>
  <c r="AD4337" i="12"/>
  <c r="AI174" i="4" s="1"/>
  <c r="AD4336" i="12"/>
  <c r="AI173" i="4" s="1"/>
  <c r="AD4335" i="12"/>
  <c r="AI172" i="4" s="1"/>
  <c r="AD4334" i="12"/>
  <c r="AI171" i="4" s="1"/>
  <c r="AD4333" i="12"/>
  <c r="AI170" i="4" s="1"/>
  <c r="AD4332" i="12"/>
  <c r="AI169" i="4" s="1"/>
  <c r="AD4331" i="12"/>
  <c r="AI168" i="4" s="1"/>
  <c r="AD4330" i="12"/>
  <c r="AI167" i="4" s="1"/>
  <c r="AD4329" i="12"/>
  <c r="AI166" i="4" s="1"/>
  <c r="AD4328" i="12"/>
  <c r="AD4321" i="12"/>
  <c r="AH302" i="4" s="1"/>
  <c r="AD4320" i="12"/>
  <c r="AH301" i="4" s="1"/>
  <c r="AD4319" i="12"/>
  <c r="AH300" i="4" s="1"/>
  <c r="AD4318" i="12"/>
  <c r="AH299" i="4" s="1"/>
  <c r="AD4317" i="12"/>
  <c r="AH298" i="4" s="1"/>
  <c r="AD4316" i="12"/>
  <c r="AH297" i="4" s="1"/>
  <c r="AD4315" i="12"/>
  <c r="AH296" i="4" s="1"/>
  <c r="AD4314" i="12"/>
  <c r="AH295" i="4" s="1"/>
  <c r="AD4313" i="12"/>
  <c r="AH294" i="4" s="1"/>
  <c r="AD4312" i="12"/>
  <c r="AH293" i="4" s="1"/>
  <c r="AD4311" i="12"/>
  <c r="AH292" i="4" s="1"/>
  <c r="AD4310" i="12"/>
  <c r="AH291" i="4" s="1"/>
  <c r="AD4309" i="12"/>
  <c r="AH290" i="4" s="1"/>
  <c r="AD4308" i="12"/>
  <c r="AH289" i="4" s="1"/>
  <c r="AD4307" i="12"/>
  <c r="AH288" i="4" s="1"/>
  <c r="AD4306" i="12"/>
  <c r="AH287" i="4" s="1"/>
  <c r="AD4305" i="12"/>
  <c r="AH286" i="4" s="1"/>
  <c r="AD4304" i="12"/>
  <c r="AH285" i="4" s="1"/>
  <c r="AD4303" i="12"/>
  <c r="AH284" i="4" s="1"/>
  <c r="AD4302" i="12"/>
  <c r="AH283" i="4" s="1"/>
  <c r="AD4301" i="12"/>
  <c r="AH282" i="4" s="1"/>
  <c r="AD4300" i="12"/>
  <c r="AH281" i="4" s="1"/>
  <c r="AD4299" i="12"/>
  <c r="AH280" i="4" s="1"/>
  <c r="AD4298" i="12"/>
  <c r="AH279" i="4" s="1"/>
  <c r="AD4297" i="12"/>
  <c r="AH278" i="4" s="1"/>
  <c r="AD4296" i="12"/>
  <c r="AH277" i="4" s="1"/>
  <c r="AD4295" i="12"/>
  <c r="AH276" i="4" s="1"/>
  <c r="AD4294" i="12"/>
  <c r="AH275" i="4" s="1"/>
  <c r="AD4293" i="12"/>
  <c r="AH274" i="4" s="1"/>
  <c r="AD4292" i="12"/>
  <c r="AH273" i="4" s="1"/>
  <c r="AD4291" i="12"/>
  <c r="AH272" i="4" s="1"/>
  <c r="AD4290" i="12"/>
  <c r="AH271" i="4" s="1"/>
  <c r="AD4289" i="12"/>
  <c r="AH270" i="4" s="1"/>
  <c r="AD4288" i="12"/>
  <c r="AH269" i="4" s="1"/>
  <c r="AD4287" i="12"/>
  <c r="AH268" i="4" s="1"/>
  <c r="AD4286" i="12"/>
  <c r="AH267" i="4" s="1"/>
  <c r="AD4285" i="12"/>
  <c r="AH266" i="4" s="1"/>
  <c r="AD4284" i="12"/>
  <c r="AH265" i="4" s="1"/>
  <c r="AD4283" i="12"/>
  <c r="AH264" i="4" s="1"/>
  <c r="AD4282" i="12"/>
  <c r="AH263" i="4" s="1"/>
  <c r="AD4281" i="12"/>
  <c r="AH262" i="4" s="1"/>
  <c r="AD4280" i="12"/>
  <c r="AH261" i="4" s="1"/>
  <c r="AD4279" i="12"/>
  <c r="AH260" i="4" s="1"/>
  <c r="AD4278" i="12"/>
  <c r="AH259" i="4" s="1"/>
  <c r="AD4277" i="12"/>
  <c r="AH258" i="4" s="1"/>
  <c r="AD4276" i="12"/>
  <c r="AH257" i="4" s="1"/>
  <c r="AD4275" i="12"/>
  <c r="AH256" i="4" s="1"/>
  <c r="AD4274" i="12"/>
  <c r="AH255" i="4" s="1"/>
  <c r="AD4273" i="12"/>
  <c r="AH254" i="4" s="1"/>
  <c r="AD4272" i="12"/>
  <c r="AH253" i="4" s="1"/>
  <c r="AD4271" i="12"/>
  <c r="AH252" i="4" s="1"/>
  <c r="AD4270" i="12"/>
  <c r="AH251" i="4" s="1"/>
  <c r="AD4269" i="12"/>
  <c r="AH250" i="4" s="1"/>
  <c r="AD4268" i="12"/>
  <c r="AH249" i="4" s="1"/>
  <c r="AD4267" i="12"/>
  <c r="AH248" i="4" s="1"/>
  <c r="AD4266" i="12"/>
  <c r="AH247" i="4" s="1"/>
  <c r="AD4265" i="12"/>
  <c r="AH246" i="4" s="1"/>
  <c r="AD4264" i="12"/>
  <c r="AH245" i="4" s="1"/>
  <c r="AD4263" i="12"/>
  <c r="AH244" i="4" s="1"/>
  <c r="AD4262" i="12"/>
  <c r="AH243" i="4" s="1"/>
  <c r="AD4261" i="12"/>
  <c r="AH242" i="4" s="1"/>
  <c r="AD4260" i="12"/>
  <c r="AH241" i="4" s="1"/>
  <c r="AD4259" i="12"/>
  <c r="AH240" i="4" s="1"/>
  <c r="AD4258" i="12"/>
  <c r="AH239" i="4" s="1"/>
  <c r="AD4257" i="12"/>
  <c r="AH238" i="4" s="1"/>
  <c r="AD4254" i="12"/>
  <c r="AH235" i="4" s="1"/>
  <c r="AD4253" i="12"/>
  <c r="AH234" i="4" s="1"/>
  <c r="AD4252" i="12"/>
  <c r="AH233" i="4" s="1"/>
  <c r="AD4251" i="12"/>
  <c r="AH232" i="4" s="1"/>
  <c r="AD4250" i="12"/>
  <c r="AH231" i="4" s="1"/>
  <c r="AD4249" i="12"/>
  <c r="AH230" i="4" s="1"/>
  <c r="AD4248" i="12"/>
  <c r="AH229" i="4" s="1"/>
  <c r="AD4247" i="12"/>
  <c r="AH228" i="4" s="1"/>
  <c r="AD4246" i="12"/>
  <c r="AH227" i="4" s="1"/>
  <c r="AD4245" i="12"/>
  <c r="AH226" i="4" s="1"/>
  <c r="AD4244" i="12"/>
  <c r="AH225" i="4" s="1"/>
  <c r="AD4243" i="12"/>
  <c r="AH224" i="4" s="1"/>
  <c r="AD4242" i="12"/>
  <c r="AH223" i="4" s="1"/>
  <c r="AD4241" i="12"/>
  <c r="AH222" i="4" s="1"/>
  <c r="AD4240" i="12"/>
  <c r="AH221" i="4" s="1"/>
  <c r="AD4239" i="12"/>
  <c r="AH220" i="4" s="1"/>
  <c r="AD4238" i="12"/>
  <c r="AH219" i="4" s="1"/>
  <c r="AD4237" i="12"/>
  <c r="AH218" i="4" s="1"/>
  <c r="AD4236" i="12"/>
  <c r="AH217" i="4" s="1"/>
  <c r="AD4235" i="12"/>
  <c r="AH216" i="4" s="1"/>
  <c r="AD4234" i="12"/>
  <c r="AH215" i="4" s="1"/>
  <c r="AD4233" i="12"/>
  <c r="AH214" i="4" s="1"/>
  <c r="AD4232" i="12"/>
  <c r="AH213" i="4" s="1"/>
  <c r="AD4231" i="12"/>
  <c r="AH212" i="4" s="1"/>
  <c r="AD4230" i="12"/>
  <c r="AH211" i="4" s="1"/>
  <c r="AD4229" i="12"/>
  <c r="AH210" i="4" s="1"/>
  <c r="AD4228" i="12"/>
  <c r="AH209" i="4" s="1"/>
  <c r="AD4227" i="12"/>
  <c r="AH208" i="4" s="1"/>
  <c r="AD4226" i="12"/>
  <c r="AH207" i="4" s="1"/>
  <c r="AD4225" i="12"/>
  <c r="AH206" i="4" s="1"/>
  <c r="AD4224" i="12"/>
  <c r="AH205" i="4" s="1"/>
  <c r="AD4223" i="12"/>
  <c r="AH204" i="4" s="1"/>
  <c r="AD4222" i="12"/>
  <c r="AH203" i="4" s="1"/>
  <c r="AD4221" i="12"/>
  <c r="AH202" i="4" s="1"/>
  <c r="AD4220" i="12"/>
  <c r="AH201" i="4" s="1"/>
  <c r="AD4219" i="12"/>
  <c r="AH200" i="4" s="1"/>
  <c r="AD4218" i="12"/>
  <c r="AH199" i="4" s="1"/>
  <c r="AD4217" i="12"/>
  <c r="AH198" i="4" s="1"/>
  <c r="AD4216" i="12"/>
  <c r="AH197" i="4" s="1"/>
  <c r="AD4215" i="12"/>
  <c r="AH196" i="4" s="1"/>
  <c r="AD4214" i="12"/>
  <c r="AH195" i="4" s="1"/>
  <c r="AD4213" i="12"/>
  <c r="AH194" i="4" s="1"/>
  <c r="AD4212" i="12"/>
  <c r="AH193" i="4" s="1"/>
  <c r="AD4211" i="12"/>
  <c r="AH192" i="4" s="1"/>
  <c r="AD4210" i="12"/>
  <c r="AH191" i="4" s="1"/>
  <c r="AD4209" i="12"/>
  <c r="AH190" i="4" s="1"/>
  <c r="AD4208" i="12"/>
  <c r="AH189" i="4" s="1"/>
  <c r="AD4207" i="12"/>
  <c r="AH188" i="4" s="1"/>
  <c r="AD4206" i="12"/>
  <c r="AH187" i="4" s="1"/>
  <c r="AD4205" i="12"/>
  <c r="AH186" i="4" s="1"/>
  <c r="AD4204" i="12"/>
  <c r="AH185" i="4" s="1"/>
  <c r="AD4203" i="12"/>
  <c r="AH184" i="4" s="1"/>
  <c r="AD4202" i="12"/>
  <c r="AH183" i="4" s="1"/>
  <c r="AD4201" i="12"/>
  <c r="AH182" i="4" s="1"/>
  <c r="AD4200" i="12"/>
  <c r="AH181" i="4" s="1"/>
  <c r="AD4199" i="12"/>
  <c r="AH180" i="4" s="1"/>
  <c r="AD4198" i="12"/>
  <c r="AH179" i="4" s="1"/>
  <c r="AD4197" i="12"/>
  <c r="AH178" i="4" s="1"/>
  <c r="AD4196" i="12"/>
  <c r="AH177" i="4" s="1"/>
  <c r="AD4195" i="12"/>
  <c r="AH176" i="4" s="1"/>
  <c r="AD4194" i="12"/>
  <c r="AH175" i="4" s="1"/>
  <c r="AD4193" i="12"/>
  <c r="AH174" i="4" s="1"/>
  <c r="AD4192" i="12"/>
  <c r="AH173" i="4" s="1"/>
  <c r="AD4191" i="12"/>
  <c r="AH172" i="4" s="1"/>
  <c r="AD4190" i="12"/>
  <c r="AH171" i="4" s="1"/>
  <c r="AD4189" i="12"/>
  <c r="AH170" i="4" s="1"/>
  <c r="AD4188" i="12"/>
  <c r="AH169" i="4" s="1"/>
  <c r="AD4187" i="12"/>
  <c r="AH168" i="4" s="1"/>
  <c r="AD4186" i="12"/>
  <c r="AH167" i="4" s="1"/>
  <c r="AD4185" i="12"/>
  <c r="AH166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2" i="4" s="1"/>
  <c r="AD4176" i="12"/>
  <c r="AG301" i="4" s="1"/>
  <c r="AD4175" i="12"/>
  <c r="AG300" i="4" s="1"/>
  <c r="AD4174" i="12"/>
  <c r="AG299" i="4" s="1"/>
  <c r="AD4173" i="12"/>
  <c r="AG298" i="4" s="1"/>
  <c r="AD4172" i="12"/>
  <c r="AG297" i="4" s="1"/>
  <c r="AD4171" i="12"/>
  <c r="AG296" i="4" s="1"/>
  <c r="AD4170" i="12"/>
  <c r="AG295" i="4" s="1"/>
  <c r="AD4169" i="12"/>
  <c r="AG294" i="4" s="1"/>
  <c r="AD4168" i="12"/>
  <c r="AG293" i="4" s="1"/>
  <c r="AD4167" i="12"/>
  <c r="AG292" i="4" s="1"/>
  <c r="AD4166" i="12"/>
  <c r="AG291" i="4" s="1"/>
  <c r="AD4165" i="12"/>
  <c r="AG290" i="4" s="1"/>
  <c r="AD4164" i="12"/>
  <c r="AG289" i="4" s="1"/>
  <c r="AD4163" i="12"/>
  <c r="AG288" i="4" s="1"/>
  <c r="AD4162" i="12"/>
  <c r="AG287" i="4" s="1"/>
  <c r="AD4161" i="12"/>
  <c r="AG286" i="4" s="1"/>
  <c r="AD4160" i="12"/>
  <c r="AG285" i="4" s="1"/>
  <c r="AD4159" i="12"/>
  <c r="AG284" i="4" s="1"/>
  <c r="AD4158" i="12"/>
  <c r="AG283" i="4" s="1"/>
  <c r="AD4157" i="12"/>
  <c r="AG282" i="4" s="1"/>
  <c r="AD4156" i="12"/>
  <c r="AG281" i="4" s="1"/>
  <c r="AD4155" i="12"/>
  <c r="AG280" i="4" s="1"/>
  <c r="AD4154" i="12"/>
  <c r="AG279" i="4" s="1"/>
  <c r="AD4153" i="12"/>
  <c r="AG278" i="4" s="1"/>
  <c r="AD4152" i="12"/>
  <c r="AG277" i="4" s="1"/>
  <c r="AD4151" i="12"/>
  <c r="AG276" i="4" s="1"/>
  <c r="AD4150" i="12"/>
  <c r="AG275" i="4" s="1"/>
  <c r="AD4149" i="12"/>
  <c r="AG274" i="4" s="1"/>
  <c r="AD4148" i="12"/>
  <c r="AG273" i="4" s="1"/>
  <c r="AD4147" i="12"/>
  <c r="AG272" i="4" s="1"/>
  <c r="AD4146" i="12"/>
  <c r="AG271" i="4" s="1"/>
  <c r="AD4145" i="12"/>
  <c r="AG270" i="4" s="1"/>
  <c r="AD4144" i="12"/>
  <c r="AG269" i="4" s="1"/>
  <c r="AD4143" i="12"/>
  <c r="AG268" i="4" s="1"/>
  <c r="AD4142" i="12"/>
  <c r="AG267" i="4" s="1"/>
  <c r="AD4141" i="12"/>
  <c r="AG266" i="4" s="1"/>
  <c r="AD4140" i="12"/>
  <c r="AG265" i="4" s="1"/>
  <c r="AD4139" i="12"/>
  <c r="AG264" i="4" s="1"/>
  <c r="AD4138" i="12"/>
  <c r="AG263" i="4" s="1"/>
  <c r="AD4137" i="12"/>
  <c r="AG262" i="4" s="1"/>
  <c r="AD4136" i="12"/>
  <c r="AG261" i="4" s="1"/>
  <c r="AD4135" i="12"/>
  <c r="AG260" i="4" s="1"/>
  <c r="AD4134" i="12"/>
  <c r="AG259" i="4" s="1"/>
  <c r="AD4133" i="12"/>
  <c r="AG258" i="4" s="1"/>
  <c r="AD4132" i="12"/>
  <c r="AG257" i="4" s="1"/>
  <c r="AD4131" i="12"/>
  <c r="AG256" i="4" s="1"/>
  <c r="AD4130" i="12"/>
  <c r="AG255" i="4" s="1"/>
  <c r="AD4129" i="12"/>
  <c r="AG254" i="4" s="1"/>
  <c r="AD4128" i="12"/>
  <c r="AG253" i="4" s="1"/>
  <c r="AD4127" i="12"/>
  <c r="AG252" i="4" s="1"/>
  <c r="AD4126" i="12"/>
  <c r="AG251" i="4" s="1"/>
  <c r="AD4125" i="12"/>
  <c r="AG250" i="4" s="1"/>
  <c r="AD4124" i="12"/>
  <c r="AG249" i="4" s="1"/>
  <c r="AD4123" i="12"/>
  <c r="AG248" i="4" s="1"/>
  <c r="AD4122" i="12"/>
  <c r="AG247" i="4" s="1"/>
  <c r="AD4121" i="12"/>
  <c r="AG246" i="4" s="1"/>
  <c r="AD4120" i="12"/>
  <c r="AG245" i="4" s="1"/>
  <c r="AD4119" i="12"/>
  <c r="AG244" i="4" s="1"/>
  <c r="AD4118" i="12"/>
  <c r="AG243" i="4" s="1"/>
  <c r="AD4117" i="12"/>
  <c r="AG242" i="4" s="1"/>
  <c r="AD4116" i="12"/>
  <c r="AG241" i="4" s="1"/>
  <c r="AD4115" i="12"/>
  <c r="AG240" i="4" s="1"/>
  <c r="AD4114" i="12"/>
  <c r="AG239" i="4" s="1"/>
  <c r="AD4113" i="12"/>
  <c r="AG238" i="4" s="1"/>
  <c r="AD4110" i="12"/>
  <c r="AG235" i="4" s="1"/>
  <c r="AD4109" i="12"/>
  <c r="AG234" i="4" s="1"/>
  <c r="AD4108" i="12"/>
  <c r="AG233" i="4" s="1"/>
  <c r="AD4107" i="12"/>
  <c r="AG232" i="4" s="1"/>
  <c r="AD4106" i="12"/>
  <c r="AG231" i="4" s="1"/>
  <c r="AD4105" i="12"/>
  <c r="AG230" i="4" s="1"/>
  <c r="AD4104" i="12"/>
  <c r="AG229" i="4" s="1"/>
  <c r="AD4103" i="12"/>
  <c r="AG228" i="4" s="1"/>
  <c r="AD4102" i="12"/>
  <c r="AG227" i="4" s="1"/>
  <c r="AD4101" i="12"/>
  <c r="AG226" i="4" s="1"/>
  <c r="AD4100" i="12"/>
  <c r="AG225" i="4" s="1"/>
  <c r="AD4099" i="12"/>
  <c r="AG224" i="4" s="1"/>
  <c r="AD4098" i="12"/>
  <c r="AG223" i="4" s="1"/>
  <c r="AD4097" i="12"/>
  <c r="AG222" i="4" s="1"/>
  <c r="AD4096" i="12"/>
  <c r="AG221" i="4" s="1"/>
  <c r="AD4095" i="12"/>
  <c r="AG220" i="4" s="1"/>
  <c r="AD4094" i="12"/>
  <c r="AG219" i="4" s="1"/>
  <c r="AD4093" i="12"/>
  <c r="AG218" i="4" s="1"/>
  <c r="AD4092" i="12"/>
  <c r="AG217" i="4" s="1"/>
  <c r="AD4091" i="12"/>
  <c r="AG216" i="4" s="1"/>
  <c r="AD4090" i="12"/>
  <c r="AG215" i="4" s="1"/>
  <c r="AD4089" i="12"/>
  <c r="AG214" i="4" s="1"/>
  <c r="AD4088" i="12"/>
  <c r="AG213" i="4" s="1"/>
  <c r="AD4087" i="12"/>
  <c r="AG212" i="4" s="1"/>
  <c r="AD4086" i="12"/>
  <c r="AG211" i="4" s="1"/>
  <c r="AD4085" i="12"/>
  <c r="AG210" i="4" s="1"/>
  <c r="AD4084" i="12"/>
  <c r="AG209" i="4" s="1"/>
  <c r="AD4083" i="12"/>
  <c r="AG208" i="4" s="1"/>
  <c r="AD4082" i="12"/>
  <c r="AG207" i="4" s="1"/>
  <c r="AD4081" i="12"/>
  <c r="AG206" i="4" s="1"/>
  <c r="AD4080" i="12"/>
  <c r="AG205" i="4" s="1"/>
  <c r="AD4079" i="12"/>
  <c r="AG204" i="4" s="1"/>
  <c r="AD4078" i="12"/>
  <c r="AG203" i="4" s="1"/>
  <c r="AD4077" i="12"/>
  <c r="AG202" i="4" s="1"/>
  <c r="AD4076" i="12"/>
  <c r="AG201" i="4" s="1"/>
  <c r="AD4075" i="12"/>
  <c r="AG200" i="4" s="1"/>
  <c r="AD4074" i="12"/>
  <c r="AG199" i="4" s="1"/>
  <c r="AD4073" i="12"/>
  <c r="AG198" i="4" s="1"/>
  <c r="AD4072" i="12"/>
  <c r="AG197" i="4" s="1"/>
  <c r="AD4071" i="12"/>
  <c r="AG196" i="4" s="1"/>
  <c r="AD4070" i="12"/>
  <c r="AG195" i="4" s="1"/>
  <c r="AD4069" i="12"/>
  <c r="AG194" i="4" s="1"/>
  <c r="AD4068" i="12"/>
  <c r="AG193" i="4" s="1"/>
  <c r="AD4067" i="12"/>
  <c r="AG192" i="4" s="1"/>
  <c r="AD4066" i="12"/>
  <c r="AG191" i="4" s="1"/>
  <c r="AD4065" i="12"/>
  <c r="AG190" i="4" s="1"/>
  <c r="AD4064" i="12"/>
  <c r="AG189" i="4" s="1"/>
  <c r="AD4063" i="12"/>
  <c r="AG188" i="4" s="1"/>
  <c r="AD4062" i="12"/>
  <c r="AG187" i="4" s="1"/>
  <c r="AD4061" i="12"/>
  <c r="AG186" i="4" s="1"/>
  <c r="AD4060" i="12"/>
  <c r="AG185" i="4" s="1"/>
  <c r="AD4059" i="12"/>
  <c r="AG184" i="4" s="1"/>
  <c r="AD4058" i="12"/>
  <c r="AG183" i="4" s="1"/>
  <c r="AD4057" i="12"/>
  <c r="AG182" i="4" s="1"/>
  <c r="AD4056" i="12"/>
  <c r="AG181" i="4" s="1"/>
  <c r="AD4055" i="12"/>
  <c r="AG180" i="4" s="1"/>
  <c r="AD4054" i="12"/>
  <c r="AG179" i="4" s="1"/>
  <c r="AD4053" i="12"/>
  <c r="AG178" i="4" s="1"/>
  <c r="AD4052" i="12"/>
  <c r="AG177" i="4" s="1"/>
  <c r="AD4051" i="12"/>
  <c r="AG176" i="4" s="1"/>
  <c r="AD4050" i="12"/>
  <c r="AG175" i="4" s="1"/>
  <c r="AD4049" i="12"/>
  <c r="AG174" i="4" s="1"/>
  <c r="AD4048" i="12"/>
  <c r="AG173" i="4" s="1"/>
  <c r="AD4047" i="12"/>
  <c r="AG172" i="4" s="1"/>
  <c r="AD4046" i="12"/>
  <c r="AG171" i="4" s="1"/>
  <c r="AD4045" i="12"/>
  <c r="AG170" i="4" s="1"/>
  <c r="AD4044" i="12"/>
  <c r="AG169" i="4" s="1"/>
  <c r="AD4043" i="12"/>
  <c r="AG168" i="4" s="1"/>
  <c r="AD4042" i="12"/>
  <c r="AG167" i="4" s="1"/>
  <c r="AD4041" i="12"/>
  <c r="AG166" i="4" s="1"/>
  <c r="AD4040" i="12"/>
  <c r="AD2388" i="8"/>
  <c r="AI158" i="4" s="1"/>
  <c r="AD2387" i="8"/>
  <c r="AI157" i="4" s="1"/>
  <c r="AD2384" i="8"/>
  <c r="AI154" i="4" s="1"/>
  <c r="AD2383" i="8"/>
  <c r="AI153" i="4" s="1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B2312" i="8"/>
  <c r="AA2312" i="8"/>
  <c r="Z2312" i="8"/>
  <c r="Y2312" i="8"/>
  <c r="X2312" i="8"/>
  <c r="W2312" i="8"/>
  <c r="V2312" i="8"/>
  <c r="U2312" i="8"/>
  <c r="T2312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E2312" i="8"/>
  <c r="AD2311" i="8"/>
  <c r="AH158" i="4" s="1"/>
  <c r="AD2310" i="8"/>
  <c r="AH157" i="4" s="1"/>
  <c r="AD2307" i="8"/>
  <c r="AH154" i="4" s="1"/>
  <c r="AD2306" i="8"/>
  <c r="AH153" i="4" s="1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9" i="8"/>
  <c r="AD2268" i="8"/>
  <c r="AD2267" i="8"/>
  <c r="AD2266" i="8"/>
  <c r="AD2265" i="8"/>
  <c r="AD2264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B2235" i="8"/>
  <c r="AA2235" i="8"/>
  <c r="Z2235" i="8"/>
  <c r="Y2235" i="8"/>
  <c r="X2235" i="8"/>
  <c r="W2235" i="8"/>
  <c r="V2235" i="8"/>
  <c r="U2235" i="8"/>
  <c r="T2235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E2235" i="8"/>
  <c r="AD2234" i="8"/>
  <c r="AG158" i="4" s="1"/>
  <c r="AD2233" i="8"/>
  <c r="AG157" i="4" s="1"/>
  <c r="AD2230" i="8"/>
  <c r="AG154" i="4" s="1"/>
  <c r="AD2229" i="8"/>
  <c r="AG153" i="4" s="1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D2171" i="8"/>
  <c r="AD2170" i="8"/>
  <c r="AD2169" i="8"/>
  <c r="AD2168" i="8"/>
  <c r="AD2167" i="8"/>
  <c r="AD2166" i="8"/>
  <c r="AD2165" i="8"/>
  <c r="AD2164" i="8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F17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4" i="15" s="1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U2081" i="8"/>
  <c r="V2081" i="8"/>
  <c r="W2081" i="8"/>
  <c r="X2081" i="8"/>
  <c r="Y2081" i="8"/>
  <c r="Z2081" i="8"/>
  <c r="AA2081" i="8"/>
  <c r="AB2081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U2158" i="8"/>
  <c r="V2158" i="8"/>
  <c r="W2158" i="8"/>
  <c r="X2158" i="8"/>
  <c r="Y2158" i="8"/>
  <c r="Z2158" i="8"/>
  <c r="AA2158" i="8"/>
  <c r="AB2158" i="8"/>
  <c r="AD239" i="8"/>
  <c r="AD240" i="8"/>
  <c r="H89" i="4" s="1"/>
  <c r="AD241" i="8"/>
  <c r="H90" i="4" s="1"/>
  <c r="AD242" i="8"/>
  <c r="H91" i="4" s="1"/>
  <c r="AD243" i="8"/>
  <c r="H92" i="4" s="1"/>
  <c r="AD244" i="8"/>
  <c r="H93" i="4" s="1"/>
  <c r="AD245" i="8"/>
  <c r="H94" i="4" s="1"/>
  <c r="AD246" i="8"/>
  <c r="H95" i="4" s="1"/>
  <c r="AD247" i="8"/>
  <c r="H96" i="4" s="1"/>
  <c r="AD248" i="8"/>
  <c r="H97" i="4" s="1"/>
  <c r="AD249" i="8"/>
  <c r="H98" i="4" s="1"/>
  <c r="AD250" i="8"/>
  <c r="H99" i="4" s="1"/>
  <c r="AD251" i="8"/>
  <c r="H100" i="4" s="1"/>
  <c r="AD252" i="8"/>
  <c r="H101" i="4" s="1"/>
  <c r="AD253" i="8"/>
  <c r="H102" i="4" s="1"/>
  <c r="AD254" i="8"/>
  <c r="H103" i="4" s="1"/>
  <c r="AD255" i="8"/>
  <c r="H104" i="4" s="1"/>
  <c r="AD256" i="8"/>
  <c r="H105" i="4" s="1"/>
  <c r="AD257" i="8"/>
  <c r="H106" i="4" s="1"/>
  <c r="AD258" i="8"/>
  <c r="H107" i="4" s="1"/>
  <c r="AD259" i="8"/>
  <c r="H108" i="4" s="1"/>
  <c r="AD260" i="8"/>
  <c r="H109" i="4" s="1"/>
  <c r="AD261" i="8"/>
  <c r="H110" i="4" s="1"/>
  <c r="AD262" i="8"/>
  <c r="H111" i="4" s="1"/>
  <c r="AD263" i="8"/>
  <c r="H112" i="4" s="1"/>
  <c r="AD264" i="8"/>
  <c r="H113" i="4" s="1"/>
  <c r="AD265" i="8"/>
  <c r="H114" i="4" s="1"/>
  <c r="AD266" i="8"/>
  <c r="H115" i="4" s="1"/>
  <c r="AD267" i="8"/>
  <c r="H116" i="4" s="1"/>
  <c r="AD268" i="8"/>
  <c r="H117" i="4" s="1"/>
  <c r="AD269" i="8"/>
  <c r="H118" i="4" s="1"/>
  <c r="AD270" i="8"/>
  <c r="H119" i="4" s="1"/>
  <c r="AD271" i="8"/>
  <c r="H120" i="4" s="1"/>
  <c r="AD272" i="8"/>
  <c r="H121" i="4" s="1"/>
  <c r="AD273" i="8"/>
  <c r="H122" i="4" s="1"/>
  <c r="AD274" i="8"/>
  <c r="H123" i="4" s="1"/>
  <c r="AD275" i="8"/>
  <c r="H124" i="4" s="1"/>
  <c r="AD276" i="8"/>
  <c r="H125" i="4" s="1"/>
  <c r="AD277" i="8"/>
  <c r="H126" i="4" s="1"/>
  <c r="AD278" i="8"/>
  <c r="H127" i="4" s="1"/>
  <c r="AD279" i="8"/>
  <c r="H128" i="4" s="1"/>
  <c r="AD280" i="8"/>
  <c r="H129" i="4" s="1"/>
  <c r="AD281" i="8"/>
  <c r="H130" i="4" s="1"/>
  <c r="AD282" i="8"/>
  <c r="H131" i="4" s="1"/>
  <c r="AD283" i="8"/>
  <c r="H132" i="4" s="1"/>
  <c r="AD284" i="8"/>
  <c r="H133" i="4" s="1"/>
  <c r="AD285" i="8"/>
  <c r="H134" i="4" s="1"/>
  <c r="AD286" i="8"/>
  <c r="H135" i="4" s="1"/>
  <c r="AD287" i="8"/>
  <c r="H136" i="4" s="1"/>
  <c r="AD288" i="8"/>
  <c r="H137" i="4" s="1"/>
  <c r="AD289" i="8"/>
  <c r="H138" i="4" s="1"/>
  <c r="AD290" i="8"/>
  <c r="H139" i="4" s="1"/>
  <c r="AD291" i="8"/>
  <c r="H140" i="4" s="1"/>
  <c r="AD292" i="8"/>
  <c r="H141" i="4" s="1"/>
  <c r="AD293" i="8"/>
  <c r="H142" i="4" s="1"/>
  <c r="AD294" i="8"/>
  <c r="H143" i="4" s="1"/>
  <c r="AD295" i="8"/>
  <c r="H144" i="4" s="1"/>
  <c r="AD296" i="8"/>
  <c r="H145" i="4" s="1"/>
  <c r="AD297" i="8"/>
  <c r="H146" i="4" s="1"/>
  <c r="AD298" i="8"/>
  <c r="H147" i="4" s="1"/>
  <c r="AD299" i="8"/>
  <c r="H148" i="4" s="1"/>
  <c r="AD300" i="8"/>
  <c r="H149" i="4" s="1"/>
  <c r="AD301" i="8"/>
  <c r="H150" i="4" s="1"/>
  <c r="AD302" i="8"/>
  <c r="H151" i="4" s="1"/>
  <c r="AD303" i="8"/>
  <c r="H152" i="4" s="1"/>
  <c r="AD304" i="8"/>
  <c r="H153" i="4" s="1"/>
  <c r="AD305" i="8"/>
  <c r="H154" i="4" s="1"/>
  <c r="AD308" i="8"/>
  <c r="H157" i="4" s="1"/>
  <c r="AD309" i="8"/>
  <c r="H158" i="4" s="1"/>
  <c r="AD2153" i="8"/>
  <c r="AF154" i="4" s="1"/>
  <c r="AD2156" i="8"/>
  <c r="AF157" i="4" s="1"/>
  <c r="AD2076" i="8"/>
  <c r="AE154" i="4" s="1"/>
  <c r="AD2079" i="8"/>
  <c r="AE157" i="4" s="1"/>
  <c r="AD1999" i="8"/>
  <c r="AD154" i="4" s="1"/>
  <c r="AD2002" i="8"/>
  <c r="AD157" i="4" s="1"/>
  <c r="AD1922" i="8"/>
  <c r="AC154" i="4" s="1"/>
  <c r="AD1925" i="8"/>
  <c r="AC157" i="4" s="1"/>
  <c r="AD1845" i="8"/>
  <c r="AB154" i="4" s="1"/>
  <c r="AD1848" i="8"/>
  <c r="AB157" i="4" s="1"/>
  <c r="AA154" i="4"/>
  <c r="AA157" i="4"/>
  <c r="AD1691" i="8"/>
  <c r="Z154" i="4" s="1"/>
  <c r="AD1694" i="8"/>
  <c r="Z157" i="4" s="1"/>
  <c r="AD1614" i="8"/>
  <c r="Y154" i="4" s="1"/>
  <c r="AD1617" i="8"/>
  <c r="Y157" i="4" s="1"/>
  <c r="AD1537" i="8"/>
  <c r="X154" i="4" s="1"/>
  <c r="AD1540" i="8"/>
  <c r="X157" i="4" s="1"/>
  <c r="AD1460" i="8"/>
  <c r="W154" i="4" s="1"/>
  <c r="AD1463" i="8"/>
  <c r="W157" i="4" s="1"/>
  <c r="AD1464" i="8"/>
  <c r="W158" i="4" s="1"/>
  <c r="AD1383" i="8"/>
  <c r="V154" i="4" s="1"/>
  <c r="AD1386" i="8"/>
  <c r="V157" i="4" s="1"/>
  <c r="AD1306" i="8"/>
  <c r="U154" i="4" s="1"/>
  <c r="AD1309" i="8"/>
  <c r="U157" i="4" s="1"/>
  <c r="AD1229" i="8"/>
  <c r="T154" i="4" s="1"/>
  <c r="AD1232" i="8"/>
  <c r="T157" i="4" s="1"/>
  <c r="AD1233" i="8"/>
  <c r="T158" i="4" s="1"/>
  <c r="AD1152" i="8"/>
  <c r="S154" i="4" s="1"/>
  <c r="AD1155" i="8"/>
  <c r="S157" i="4" s="1"/>
  <c r="AD1075" i="8"/>
  <c r="R154" i="4" s="1"/>
  <c r="AD1078" i="8"/>
  <c r="R157" i="4" s="1"/>
  <c r="AD1079" i="8"/>
  <c r="R158" i="4" s="1"/>
  <c r="AD998" i="8"/>
  <c r="Q154" i="4" s="1"/>
  <c r="AD1001" i="8"/>
  <c r="Q157" i="4" s="1"/>
  <c r="AD921" i="8"/>
  <c r="P154" i="4" s="1"/>
  <c r="AD844" i="8"/>
  <c r="O154" i="4" s="1"/>
  <c r="AD847" i="8"/>
  <c r="O157" i="4" s="1"/>
  <c r="AD767" i="8"/>
  <c r="N154" i="4" s="1"/>
  <c r="AD770" i="8"/>
  <c r="N157" i="4" s="1"/>
  <c r="AD690" i="8"/>
  <c r="M154" i="4" s="1"/>
  <c r="AD693" i="8"/>
  <c r="M157" i="4" s="1"/>
  <c r="AD613" i="8"/>
  <c r="L154" i="4" s="1"/>
  <c r="AD616" i="8"/>
  <c r="L157" i="4" s="1"/>
  <c r="AD536" i="8"/>
  <c r="K154" i="4" s="1"/>
  <c r="AD539" i="8"/>
  <c r="K157" i="4" s="1"/>
  <c r="AD459" i="8"/>
  <c r="J154" i="4" s="1"/>
  <c r="AD462" i="8"/>
  <c r="J157" i="4" s="1"/>
  <c r="AD382" i="8"/>
  <c r="I154" i="4" s="1"/>
  <c r="AD385" i="8"/>
  <c r="I157" i="4" s="1"/>
  <c r="AD228" i="8"/>
  <c r="G154" i="4" s="1"/>
  <c r="AD231" i="8"/>
  <c r="G157" i="4" s="1"/>
  <c r="AD232" i="8"/>
  <c r="G158" i="4" s="1"/>
  <c r="AD151" i="8"/>
  <c r="F154" i="4" s="1"/>
  <c r="AD154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0" i="8"/>
  <c r="F153" i="4" s="1"/>
  <c r="AD227" i="8"/>
  <c r="G153" i="4" s="1"/>
  <c r="AD381" i="8"/>
  <c r="I153" i="4" s="1"/>
  <c r="AD458" i="8"/>
  <c r="J153" i="4" s="1"/>
  <c r="AD535" i="8"/>
  <c r="K153" i="4" s="1"/>
  <c r="AD612" i="8"/>
  <c r="L153" i="4" s="1"/>
  <c r="AD689" i="8"/>
  <c r="M153" i="4" s="1"/>
  <c r="AD766" i="8"/>
  <c r="N153" i="4" s="1"/>
  <c r="AD843" i="8"/>
  <c r="O153" i="4" s="1"/>
  <c r="AD920" i="8"/>
  <c r="P153" i="4" s="1"/>
  <c r="AD997" i="8"/>
  <c r="Q153" i="4" s="1"/>
  <c r="AD1074" i="8"/>
  <c r="R153" i="4" s="1"/>
  <c r="AD1151" i="8"/>
  <c r="S153" i="4" s="1"/>
  <c r="AD1228" i="8"/>
  <c r="T153" i="4" s="1"/>
  <c r="AD1305" i="8"/>
  <c r="U153" i="4" s="1"/>
  <c r="AD1382" i="8"/>
  <c r="V153" i="4" s="1"/>
  <c r="AD1459" i="8"/>
  <c r="W153" i="4" s="1"/>
  <c r="AD1536" i="8"/>
  <c r="X153" i="4" s="1"/>
  <c r="AD1613" i="8"/>
  <c r="Y153" i="4" s="1"/>
  <c r="AD1690" i="8"/>
  <c r="Z153" i="4" s="1"/>
  <c r="AA153" i="4"/>
  <c r="AD1844" i="8"/>
  <c r="AB153" i="4" s="1"/>
  <c r="AD1921" i="8"/>
  <c r="AC153" i="4" s="1"/>
  <c r="AD1998" i="8"/>
  <c r="AD153" i="4" s="1"/>
  <c r="AD2075" i="8"/>
  <c r="AE153" i="4" s="1"/>
  <c r="AD2152" i="8"/>
  <c r="AF153" i="4" s="1"/>
  <c r="AD2151" i="8"/>
  <c r="AF152" i="4" s="1"/>
  <c r="AK157" i="4" l="1"/>
  <c r="AK77" i="4"/>
  <c r="AC4178" i="12"/>
  <c r="AC2235" i="8"/>
  <c r="AC1799" i="6"/>
  <c r="AJ120" i="10"/>
  <c r="I14" i="4" s="1"/>
  <c r="AC4466" i="12"/>
  <c r="AD1052" i="13"/>
  <c r="AC4322" i="12"/>
  <c r="AD1017" i="13"/>
  <c r="AD1087" i="13"/>
  <c r="AC2389" i="8"/>
  <c r="AC1858" i="6"/>
  <c r="AC2312" i="8"/>
  <c r="AC1740" i="6"/>
  <c r="AJ78" i="15"/>
  <c r="AJ293" i="14"/>
  <c r="AJ158" i="11"/>
  <c r="I15" i="4" s="1"/>
  <c r="AJ84" i="11"/>
  <c r="AJ65" i="10"/>
  <c r="F14" i="4" s="1"/>
  <c r="F18" i="4" s="1"/>
  <c r="AK153" i="4"/>
  <c r="AK154" i="4"/>
  <c r="AK155" i="4"/>
  <c r="AJ10" i="11"/>
  <c r="C15" i="4" s="1"/>
  <c r="AK76" i="4"/>
  <c r="AK75" i="4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82" i="6"/>
  <c r="AA1382" i="6"/>
  <c r="Z1382" i="6"/>
  <c r="Y1382" i="6"/>
  <c r="X1382" i="6"/>
  <c r="W1382" i="6"/>
  <c r="V1382" i="6"/>
  <c r="U1382" i="6"/>
  <c r="T1382" i="6"/>
  <c r="S1382" i="6"/>
  <c r="R1382" i="6"/>
  <c r="Q1382" i="6"/>
  <c r="P1382" i="6"/>
  <c r="O1382" i="6"/>
  <c r="N1382" i="6"/>
  <c r="M1382" i="6"/>
  <c r="L1382" i="6"/>
  <c r="K1382" i="6"/>
  <c r="J1382" i="6"/>
  <c r="I1382" i="6"/>
  <c r="H1382" i="6"/>
  <c r="G1382" i="6"/>
  <c r="F1382" i="6"/>
  <c r="E138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57" i="8"/>
  <c r="AF158" i="4" s="1"/>
  <c r="AD2080" i="8"/>
  <c r="AE158" i="4" s="1"/>
  <c r="AD2074" i="8"/>
  <c r="AE152" i="4" s="1"/>
  <c r="AD2003" i="8"/>
  <c r="AD158" i="4" s="1"/>
  <c r="AD1997" i="8"/>
  <c r="AD152" i="4" s="1"/>
  <c r="AD1926" i="8"/>
  <c r="AC158" i="4" s="1"/>
  <c r="AD1920" i="8"/>
  <c r="AC152" i="4" s="1"/>
  <c r="AD1849" i="8"/>
  <c r="AB158" i="4" s="1"/>
  <c r="AD1843" i="8"/>
  <c r="AB152" i="4" s="1"/>
  <c r="AA158" i="4"/>
  <c r="AA152" i="4"/>
  <c r="AD1695" i="8"/>
  <c r="Z158" i="4" s="1"/>
  <c r="AD1689" i="8"/>
  <c r="Z152" i="4" s="1"/>
  <c r="AD1618" i="8"/>
  <c r="Y158" i="4" s="1"/>
  <c r="AD1612" i="8"/>
  <c r="Y152" i="4" s="1"/>
  <c r="AD1541" i="8"/>
  <c r="X158" i="4" s="1"/>
  <c r="AD1535" i="8"/>
  <c r="X152" i="4" s="1"/>
  <c r="AD1534" i="8"/>
  <c r="X151" i="4" s="1"/>
  <c r="AD1458" i="8"/>
  <c r="W152" i="4" s="1"/>
  <c r="AD1387" i="8"/>
  <c r="V158" i="4" s="1"/>
  <c r="AD1381" i="8"/>
  <c r="V152" i="4" s="1"/>
  <c r="AD1310" i="8"/>
  <c r="U158" i="4" s="1"/>
  <c r="AD1304" i="8"/>
  <c r="U152" i="4" s="1"/>
  <c r="AD1227" i="8"/>
  <c r="T152" i="4" s="1"/>
  <c r="AD1156" i="8"/>
  <c r="S158" i="4" s="1"/>
  <c r="AD1150" i="8"/>
  <c r="S152" i="4" s="1"/>
  <c r="AD1073" i="8"/>
  <c r="R152" i="4" s="1"/>
  <c r="AD1002" i="8"/>
  <c r="Q158" i="4" s="1"/>
  <c r="AD996" i="8"/>
  <c r="Q152" i="4" s="1"/>
  <c r="AD925" i="8"/>
  <c r="P158" i="4" s="1"/>
  <c r="AD919" i="8"/>
  <c r="P152" i="4" s="1"/>
  <c r="AD848" i="8"/>
  <c r="O158" i="4" s="1"/>
  <c r="AD842" i="8"/>
  <c r="O152" i="4" s="1"/>
  <c r="AD841" i="8"/>
  <c r="O151" i="4" s="1"/>
  <c r="AD771" i="8"/>
  <c r="N158" i="4" s="1"/>
  <c r="AD765" i="8"/>
  <c r="N152" i="4" s="1"/>
  <c r="AD694" i="8"/>
  <c r="M158" i="4" s="1"/>
  <c r="AD688" i="8"/>
  <c r="M152" i="4" s="1"/>
  <c r="AD617" i="8"/>
  <c r="L158" i="4" s="1"/>
  <c r="AD611" i="8"/>
  <c r="L152" i="4" s="1"/>
  <c r="AD540" i="8"/>
  <c r="K158" i="4" s="1"/>
  <c r="AD534" i="8"/>
  <c r="K152" i="4" s="1"/>
  <c r="AD463" i="8"/>
  <c r="J158" i="4" s="1"/>
  <c r="AD457" i="8"/>
  <c r="J152" i="4" s="1"/>
  <c r="AD386" i="8"/>
  <c r="I158" i="4" s="1"/>
  <c r="AD380" i="8"/>
  <c r="I152" i="4" s="1"/>
  <c r="AD226" i="8"/>
  <c r="G152" i="4" s="1"/>
  <c r="AD149" i="8"/>
  <c r="F152" i="4" s="1"/>
  <c r="AD72" i="8"/>
  <c r="E152" i="4" s="1"/>
  <c r="AI152" i="4"/>
  <c r="I18" i="4" l="1"/>
  <c r="AK152" i="4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6" i="4" s="1"/>
  <c r="AD10" i="12"/>
  <c r="E167" i="4" s="1"/>
  <c r="AD11" i="12"/>
  <c r="E168" i="4" s="1"/>
  <c r="AD12" i="12"/>
  <c r="E169" i="4" s="1"/>
  <c r="AD13" i="12"/>
  <c r="E170" i="4" s="1"/>
  <c r="AD14" i="12"/>
  <c r="E171" i="4" s="1"/>
  <c r="AD15" i="12"/>
  <c r="E172" i="4" s="1"/>
  <c r="AD16" i="12"/>
  <c r="E173" i="4" s="1"/>
  <c r="AD17" i="12"/>
  <c r="E174" i="4" s="1"/>
  <c r="AD18" i="12"/>
  <c r="E175" i="4" s="1"/>
  <c r="AD19" i="12"/>
  <c r="E176" i="4" s="1"/>
  <c r="AD20" i="12"/>
  <c r="E177" i="4" s="1"/>
  <c r="AD21" i="12"/>
  <c r="E178" i="4" s="1"/>
  <c r="AD22" i="12"/>
  <c r="E179" i="4" s="1"/>
  <c r="AD23" i="12"/>
  <c r="E180" i="4" s="1"/>
  <c r="AD24" i="12"/>
  <c r="E181" i="4" s="1"/>
  <c r="AD25" i="12"/>
  <c r="E182" i="4" s="1"/>
  <c r="AD26" i="12"/>
  <c r="E183" i="4" s="1"/>
  <c r="AD27" i="12"/>
  <c r="E184" i="4" s="1"/>
  <c r="AD28" i="12"/>
  <c r="E185" i="4" s="1"/>
  <c r="AD29" i="12"/>
  <c r="E186" i="4" s="1"/>
  <c r="AD30" i="12"/>
  <c r="E187" i="4" s="1"/>
  <c r="AD31" i="12"/>
  <c r="E188" i="4" s="1"/>
  <c r="AD32" i="12"/>
  <c r="E189" i="4" s="1"/>
  <c r="AD33" i="12"/>
  <c r="E190" i="4" s="1"/>
  <c r="AD34" i="12"/>
  <c r="E191" i="4" s="1"/>
  <c r="AD35" i="12"/>
  <c r="E192" i="4" s="1"/>
  <c r="AD36" i="12"/>
  <c r="E193" i="4" s="1"/>
  <c r="AD37" i="12"/>
  <c r="E194" i="4" s="1"/>
  <c r="AD38" i="12"/>
  <c r="E195" i="4" s="1"/>
  <c r="AD39" i="12"/>
  <c r="E196" i="4" s="1"/>
  <c r="AD40" i="12"/>
  <c r="E197" i="4" s="1"/>
  <c r="AD41" i="12"/>
  <c r="E198" i="4" s="1"/>
  <c r="AD42" i="12"/>
  <c r="E199" i="4" s="1"/>
  <c r="AD43" i="12"/>
  <c r="E200" i="4" s="1"/>
  <c r="AD44" i="12"/>
  <c r="E201" i="4" s="1"/>
  <c r="AD45" i="12"/>
  <c r="E202" i="4" s="1"/>
  <c r="AD46" i="12"/>
  <c r="E203" i="4" s="1"/>
  <c r="AD47" i="12"/>
  <c r="E204" i="4" s="1"/>
  <c r="AD48" i="12"/>
  <c r="E205" i="4" s="1"/>
  <c r="AD49" i="12"/>
  <c r="E206" i="4" s="1"/>
  <c r="AD50" i="12"/>
  <c r="E207" i="4" s="1"/>
  <c r="AD51" i="12"/>
  <c r="E208" i="4" s="1"/>
  <c r="AD52" i="12"/>
  <c r="E209" i="4" s="1"/>
  <c r="AD53" i="12"/>
  <c r="E210" i="4" s="1"/>
  <c r="AD54" i="12"/>
  <c r="E211" i="4" s="1"/>
  <c r="AD55" i="12"/>
  <c r="E212" i="4" s="1"/>
  <c r="AD56" i="12"/>
  <c r="E213" i="4" s="1"/>
  <c r="AD57" i="12"/>
  <c r="E214" i="4" s="1"/>
  <c r="AD58" i="12"/>
  <c r="E215" i="4" s="1"/>
  <c r="AD59" i="12"/>
  <c r="E216" i="4" s="1"/>
  <c r="AD60" i="12"/>
  <c r="E217" i="4" s="1"/>
  <c r="AD61" i="12"/>
  <c r="E218" i="4" s="1"/>
  <c r="AD62" i="12"/>
  <c r="E219" i="4" s="1"/>
  <c r="AD63" i="12"/>
  <c r="E220" i="4" s="1"/>
  <c r="AD64" i="12"/>
  <c r="E221" i="4" s="1"/>
  <c r="AD65" i="12"/>
  <c r="E222" i="4" s="1"/>
  <c r="AD66" i="12"/>
  <c r="E223" i="4" s="1"/>
  <c r="AD67" i="12"/>
  <c r="E224" i="4" s="1"/>
  <c r="AD68" i="12"/>
  <c r="E225" i="4" s="1"/>
  <c r="AD69" i="12"/>
  <c r="E226" i="4" s="1"/>
  <c r="AD70" i="12"/>
  <c r="E227" i="4" s="1"/>
  <c r="AD71" i="12"/>
  <c r="E228" i="4" s="1"/>
  <c r="AD72" i="12"/>
  <c r="E229" i="4" s="1"/>
  <c r="AD73" i="12"/>
  <c r="E230" i="4" s="1"/>
  <c r="AD74" i="12"/>
  <c r="E231" i="4" s="1"/>
  <c r="AD75" i="12"/>
  <c r="E232" i="4" s="1"/>
  <c r="AD76" i="12"/>
  <c r="E233" i="4" s="1"/>
  <c r="AD77" i="12"/>
  <c r="E234" i="4" s="1"/>
  <c r="AD78" i="12"/>
  <c r="E235" i="4" s="1"/>
  <c r="AD81" i="12"/>
  <c r="E238" i="4" s="1"/>
  <c r="AD82" i="12"/>
  <c r="E239" i="4" s="1"/>
  <c r="AD83" i="12"/>
  <c r="E240" i="4" s="1"/>
  <c r="AD84" i="12"/>
  <c r="E241" i="4" s="1"/>
  <c r="AD85" i="12"/>
  <c r="E242" i="4" s="1"/>
  <c r="AD86" i="12"/>
  <c r="E243" i="4" s="1"/>
  <c r="AD87" i="12"/>
  <c r="E244" i="4" s="1"/>
  <c r="AD88" i="12"/>
  <c r="E245" i="4" s="1"/>
  <c r="AD89" i="12"/>
  <c r="E246" i="4" s="1"/>
  <c r="AD90" i="12"/>
  <c r="E247" i="4" s="1"/>
  <c r="AD91" i="12"/>
  <c r="E248" i="4" s="1"/>
  <c r="AD92" i="12"/>
  <c r="E249" i="4" s="1"/>
  <c r="AD93" i="12"/>
  <c r="E250" i="4" s="1"/>
  <c r="AD94" i="12"/>
  <c r="E251" i="4" s="1"/>
  <c r="AD95" i="12"/>
  <c r="E252" i="4" s="1"/>
  <c r="AD96" i="12"/>
  <c r="E253" i="4" s="1"/>
  <c r="AD97" i="12"/>
  <c r="E254" i="4" s="1"/>
  <c r="AD98" i="12"/>
  <c r="E255" i="4" s="1"/>
  <c r="AD99" i="12"/>
  <c r="E256" i="4" s="1"/>
  <c r="AD100" i="12"/>
  <c r="E257" i="4" s="1"/>
  <c r="AD101" i="12"/>
  <c r="E258" i="4" s="1"/>
  <c r="AD102" i="12"/>
  <c r="E259" i="4" s="1"/>
  <c r="AD103" i="12"/>
  <c r="E260" i="4" s="1"/>
  <c r="AD104" i="12"/>
  <c r="E261" i="4" s="1"/>
  <c r="AD105" i="12"/>
  <c r="E262" i="4" s="1"/>
  <c r="AD106" i="12"/>
  <c r="E263" i="4" s="1"/>
  <c r="AD107" i="12"/>
  <c r="E264" i="4" s="1"/>
  <c r="AD108" i="12"/>
  <c r="E265" i="4" s="1"/>
  <c r="AD109" i="12"/>
  <c r="E266" i="4" s="1"/>
  <c r="AD110" i="12"/>
  <c r="E267" i="4" s="1"/>
  <c r="AD111" i="12"/>
  <c r="E268" i="4" s="1"/>
  <c r="AD112" i="12"/>
  <c r="E269" i="4" s="1"/>
  <c r="AD113" i="12"/>
  <c r="E270" i="4" s="1"/>
  <c r="AD114" i="12"/>
  <c r="E271" i="4" s="1"/>
  <c r="AD115" i="12"/>
  <c r="E272" i="4" s="1"/>
  <c r="AD116" i="12"/>
  <c r="E273" i="4" s="1"/>
  <c r="AD117" i="12"/>
  <c r="E274" i="4" s="1"/>
  <c r="AD118" i="12"/>
  <c r="E275" i="4" s="1"/>
  <c r="AD119" i="12"/>
  <c r="E276" i="4" s="1"/>
  <c r="AD120" i="12"/>
  <c r="E277" i="4" s="1"/>
  <c r="AD121" i="12"/>
  <c r="E278" i="4" s="1"/>
  <c r="AD122" i="12"/>
  <c r="E279" i="4" s="1"/>
  <c r="AD123" i="12"/>
  <c r="E280" i="4" s="1"/>
  <c r="AD124" i="12"/>
  <c r="E281" i="4" s="1"/>
  <c r="AD125" i="12"/>
  <c r="E282" i="4" s="1"/>
  <c r="AD126" i="12"/>
  <c r="E283" i="4" s="1"/>
  <c r="AD127" i="12"/>
  <c r="E284" i="4" s="1"/>
  <c r="AD128" i="12"/>
  <c r="E285" i="4" s="1"/>
  <c r="AD129" i="12"/>
  <c r="E286" i="4" s="1"/>
  <c r="AD130" i="12"/>
  <c r="E287" i="4" s="1"/>
  <c r="AD131" i="12"/>
  <c r="E288" i="4" s="1"/>
  <c r="AD132" i="12"/>
  <c r="E289" i="4" s="1"/>
  <c r="AD133" i="12"/>
  <c r="E290" i="4" s="1"/>
  <c r="AD134" i="12"/>
  <c r="E291" i="4" s="1"/>
  <c r="AD135" i="12"/>
  <c r="E292" i="4" s="1"/>
  <c r="AD136" i="12"/>
  <c r="E293" i="4" s="1"/>
  <c r="AD137" i="12"/>
  <c r="E294" i="4" s="1"/>
  <c r="AD138" i="12"/>
  <c r="E295" i="4" s="1"/>
  <c r="AD139" i="12"/>
  <c r="E296" i="4" s="1"/>
  <c r="AD140" i="12"/>
  <c r="E297" i="4" s="1"/>
  <c r="AD141" i="12"/>
  <c r="E298" i="4" s="1"/>
  <c r="AD142" i="12"/>
  <c r="E299" i="4" s="1"/>
  <c r="AD143" i="12"/>
  <c r="E300" i="4" s="1"/>
  <c r="AD144" i="12"/>
  <c r="E301" i="4" s="1"/>
  <c r="AD145" i="12"/>
  <c r="E302" i="4" s="1"/>
  <c r="AD153" i="12"/>
  <c r="F166" i="4" s="1"/>
  <c r="AD154" i="12"/>
  <c r="F167" i="4" s="1"/>
  <c r="AD155" i="12"/>
  <c r="F168" i="4" s="1"/>
  <c r="AD156" i="12"/>
  <c r="F169" i="4" s="1"/>
  <c r="AD157" i="12"/>
  <c r="F170" i="4" s="1"/>
  <c r="AD158" i="12"/>
  <c r="F171" i="4" s="1"/>
  <c r="AD159" i="12"/>
  <c r="F172" i="4" s="1"/>
  <c r="AD160" i="12"/>
  <c r="F173" i="4" s="1"/>
  <c r="AD161" i="12"/>
  <c r="F174" i="4" s="1"/>
  <c r="AD162" i="12"/>
  <c r="F175" i="4" s="1"/>
  <c r="AD163" i="12"/>
  <c r="F176" i="4" s="1"/>
  <c r="AD164" i="12"/>
  <c r="F177" i="4" s="1"/>
  <c r="AD165" i="12"/>
  <c r="F178" i="4" s="1"/>
  <c r="AD166" i="12"/>
  <c r="F179" i="4" s="1"/>
  <c r="AD167" i="12"/>
  <c r="F180" i="4" s="1"/>
  <c r="AD168" i="12"/>
  <c r="F181" i="4" s="1"/>
  <c r="AD169" i="12"/>
  <c r="F182" i="4" s="1"/>
  <c r="AD170" i="12"/>
  <c r="F183" i="4" s="1"/>
  <c r="AD171" i="12"/>
  <c r="F184" i="4" s="1"/>
  <c r="AD172" i="12"/>
  <c r="F185" i="4" s="1"/>
  <c r="AD173" i="12"/>
  <c r="F186" i="4" s="1"/>
  <c r="AD174" i="12"/>
  <c r="F187" i="4" s="1"/>
  <c r="AD175" i="12"/>
  <c r="F188" i="4" s="1"/>
  <c r="AD176" i="12"/>
  <c r="F189" i="4" s="1"/>
  <c r="AD177" i="12"/>
  <c r="F190" i="4" s="1"/>
  <c r="AD178" i="12"/>
  <c r="F191" i="4" s="1"/>
  <c r="AD179" i="12"/>
  <c r="F192" i="4" s="1"/>
  <c r="AD180" i="12"/>
  <c r="F193" i="4" s="1"/>
  <c r="AD181" i="12"/>
  <c r="F194" i="4" s="1"/>
  <c r="AD182" i="12"/>
  <c r="F195" i="4" s="1"/>
  <c r="AD183" i="12"/>
  <c r="F196" i="4" s="1"/>
  <c r="AD184" i="12"/>
  <c r="F197" i="4" s="1"/>
  <c r="AD185" i="12"/>
  <c r="F198" i="4" s="1"/>
  <c r="AD186" i="12"/>
  <c r="F199" i="4" s="1"/>
  <c r="AD187" i="12"/>
  <c r="F200" i="4" s="1"/>
  <c r="AD188" i="12"/>
  <c r="F201" i="4" s="1"/>
  <c r="AD189" i="12"/>
  <c r="F202" i="4" s="1"/>
  <c r="AD190" i="12"/>
  <c r="F203" i="4" s="1"/>
  <c r="AD191" i="12"/>
  <c r="F204" i="4" s="1"/>
  <c r="AD192" i="12"/>
  <c r="F205" i="4" s="1"/>
  <c r="AD193" i="12"/>
  <c r="F206" i="4" s="1"/>
  <c r="AD194" i="12"/>
  <c r="F207" i="4" s="1"/>
  <c r="AD195" i="12"/>
  <c r="F208" i="4" s="1"/>
  <c r="AD196" i="12"/>
  <c r="F209" i="4" s="1"/>
  <c r="AD197" i="12"/>
  <c r="F210" i="4" s="1"/>
  <c r="AD198" i="12"/>
  <c r="F211" i="4" s="1"/>
  <c r="AD199" i="12"/>
  <c r="F212" i="4" s="1"/>
  <c r="AD200" i="12"/>
  <c r="F213" i="4" s="1"/>
  <c r="AD201" i="12"/>
  <c r="F214" i="4" s="1"/>
  <c r="AD202" i="12"/>
  <c r="F215" i="4" s="1"/>
  <c r="AD203" i="12"/>
  <c r="F216" i="4" s="1"/>
  <c r="AD204" i="12"/>
  <c r="F217" i="4" s="1"/>
  <c r="AD205" i="12"/>
  <c r="F218" i="4" s="1"/>
  <c r="AD206" i="12"/>
  <c r="F219" i="4" s="1"/>
  <c r="AD207" i="12"/>
  <c r="F220" i="4" s="1"/>
  <c r="AD208" i="12"/>
  <c r="F221" i="4" s="1"/>
  <c r="AD209" i="12"/>
  <c r="F222" i="4" s="1"/>
  <c r="AD210" i="12"/>
  <c r="F223" i="4" s="1"/>
  <c r="AD211" i="12"/>
  <c r="F224" i="4" s="1"/>
  <c r="AD212" i="12"/>
  <c r="F225" i="4" s="1"/>
  <c r="AD213" i="12"/>
  <c r="F226" i="4" s="1"/>
  <c r="AD214" i="12"/>
  <c r="F227" i="4" s="1"/>
  <c r="AD215" i="12"/>
  <c r="F228" i="4" s="1"/>
  <c r="AD216" i="12"/>
  <c r="F229" i="4" s="1"/>
  <c r="AD217" i="12"/>
  <c r="F230" i="4" s="1"/>
  <c r="AD218" i="12"/>
  <c r="F231" i="4" s="1"/>
  <c r="AD219" i="12"/>
  <c r="F232" i="4" s="1"/>
  <c r="AD220" i="12"/>
  <c r="F233" i="4" s="1"/>
  <c r="AD221" i="12"/>
  <c r="F234" i="4" s="1"/>
  <c r="AD222" i="12"/>
  <c r="F235" i="4" s="1"/>
  <c r="AD225" i="12"/>
  <c r="F238" i="4" s="1"/>
  <c r="AD226" i="12"/>
  <c r="F239" i="4" s="1"/>
  <c r="AD227" i="12"/>
  <c r="F240" i="4" s="1"/>
  <c r="AD228" i="12"/>
  <c r="F241" i="4" s="1"/>
  <c r="AD229" i="12"/>
  <c r="F242" i="4" s="1"/>
  <c r="AD230" i="12"/>
  <c r="F243" i="4" s="1"/>
  <c r="AD231" i="12"/>
  <c r="F244" i="4" s="1"/>
  <c r="AD232" i="12"/>
  <c r="F245" i="4" s="1"/>
  <c r="AD233" i="12"/>
  <c r="F246" i="4" s="1"/>
  <c r="AD234" i="12"/>
  <c r="F247" i="4" s="1"/>
  <c r="AD235" i="12"/>
  <c r="F248" i="4" s="1"/>
  <c r="AD236" i="12"/>
  <c r="F249" i="4" s="1"/>
  <c r="AD237" i="12"/>
  <c r="F250" i="4" s="1"/>
  <c r="AD238" i="12"/>
  <c r="F251" i="4" s="1"/>
  <c r="AD239" i="12"/>
  <c r="F252" i="4" s="1"/>
  <c r="AD240" i="12"/>
  <c r="F253" i="4" s="1"/>
  <c r="AD241" i="12"/>
  <c r="F254" i="4" s="1"/>
  <c r="AD242" i="12"/>
  <c r="F255" i="4" s="1"/>
  <c r="AD243" i="12"/>
  <c r="F256" i="4" s="1"/>
  <c r="AD244" i="12"/>
  <c r="F257" i="4" s="1"/>
  <c r="AD245" i="12"/>
  <c r="F258" i="4" s="1"/>
  <c r="AD246" i="12"/>
  <c r="F259" i="4" s="1"/>
  <c r="AD247" i="12"/>
  <c r="F260" i="4" s="1"/>
  <c r="AD248" i="12"/>
  <c r="F261" i="4" s="1"/>
  <c r="AD249" i="12"/>
  <c r="F262" i="4" s="1"/>
  <c r="AD250" i="12"/>
  <c r="F263" i="4" s="1"/>
  <c r="AD251" i="12"/>
  <c r="F264" i="4" s="1"/>
  <c r="AD252" i="12"/>
  <c r="F265" i="4" s="1"/>
  <c r="AD253" i="12"/>
  <c r="F266" i="4" s="1"/>
  <c r="AD254" i="12"/>
  <c r="F267" i="4" s="1"/>
  <c r="AD255" i="12"/>
  <c r="F268" i="4" s="1"/>
  <c r="AD256" i="12"/>
  <c r="F269" i="4" s="1"/>
  <c r="AD257" i="12"/>
  <c r="F270" i="4" s="1"/>
  <c r="AD258" i="12"/>
  <c r="F271" i="4" s="1"/>
  <c r="AD259" i="12"/>
  <c r="F272" i="4" s="1"/>
  <c r="AD260" i="12"/>
  <c r="F273" i="4" s="1"/>
  <c r="AD261" i="12"/>
  <c r="F274" i="4" s="1"/>
  <c r="AD262" i="12"/>
  <c r="F275" i="4" s="1"/>
  <c r="AD263" i="12"/>
  <c r="F276" i="4" s="1"/>
  <c r="AD264" i="12"/>
  <c r="F277" i="4" s="1"/>
  <c r="AD265" i="12"/>
  <c r="F278" i="4" s="1"/>
  <c r="AD266" i="12"/>
  <c r="F279" i="4" s="1"/>
  <c r="AD267" i="12"/>
  <c r="F280" i="4" s="1"/>
  <c r="AD268" i="12"/>
  <c r="F281" i="4" s="1"/>
  <c r="AD269" i="12"/>
  <c r="F282" i="4" s="1"/>
  <c r="AD270" i="12"/>
  <c r="F283" i="4" s="1"/>
  <c r="AD271" i="12"/>
  <c r="F284" i="4" s="1"/>
  <c r="AD272" i="12"/>
  <c r="F285" i="4" s="1"/>
  <c r="AD273" i="12"/>
  <c r="F286" i="4" s="1"/>
  <c r="AD274" i="12"/>
  <c r="F287" i="4" s="1"/>
  <c r="AD275" i="12"/>
  <c r="F288" i="4" s="1"/>
  <c r="AD276" i="12"/>
  <c r="F289" i="4" s="1"/>
  <c r="AD277" i="12"/>
  <c r="F290" i="4" s="1"/>
  <c r="AD278" i="12"/>
  <c r="F291" i="4" s="1"/>
  <c r="AD279" i="12"/>
  <c r="F292" i="4" s="1"/>
  <c r="AD280" i="12"/>
  <c r="F293" i="4" s="1"/>
  <c r="AD281" i="12"/>
  <c r="F294" i="4" s="1"/>
  <c r="AD282" i="12"/>
  <c r="F295" i="4" s="1"/>
  <c r="AD283" i="12"/>
  <c r="F296" i="4" s="1"/>
  <c r="AD284" i="12"/>
  <c r="F297" i="4" s="1"/>
  <c r="AD285" i="12"/>
  <c r="F298" i="4" s="1"/>
  <c r="AD286" i="12"/>
  <c r="F299" i="4" s="1"/>
  <c r="AD287" i="12"/>
  <c r="F300" i="4" s="1"/>
  <c r="AD288" i="12"/>
  <c r="F301" i="4" s="1"/>
  <c r="AD289" i="12"/>
  <c r="F302" i="4" s="1"/>
  <c r="AD297" i="12"/>
  <c r="G166" i="4" s="1"/>
  <c r="AD298" i="12"/>
  <c r="G167" i="4" s="1"/>
  <c r="AD299" i="12"/>
  <c r="G168" i="4" s="1"/>
  <c r="AD300" i="12"/>
  <c r="G169" i="4" s="1"/>
  <c r="AD301" i="12"/>
  <c r="G170" i="4" s="1"/>
  <c r="AD302" i="12"/>
  <c r="G171" i="4" s="1"/>
  <c r="AD303" i="12"/>
  <c r="G172" i="4" s="1"/>
  <c r="AD304" i="12"/>
  <c r="G173" i="4" s="1"/>
  <c r="AD305" i="12"/>
  <c r="G174" i="4" s="1"/>
  <c r="AD306" i="12"/>
  <c r="G175" i="4" s="1"/>
  <c r="AD307" i="12"/>
  <c r="G176" i="4" s="1"/>
  <c r="AD308" i="12"/>
  <c r="G177" i="4" s="1"/>
  <c r="AD309" i="12"/>
  <c r="G178" i="4" s="1"/>
  <c r="AD310" i="12"/>
  <c r="G179" i="4" s="1"/>
  <c r="AD311" i="12"/>
  <c r="G180" i="4" s="1"/>
  <c r="AD312" i="12"/>
  <c r="G181" i="4" s="1"/>
  <c r="AD313" i="12"/>
  <c r="G182" i="4" s="1"/>
  <c r="AD314" i="12"/>
  <c r="G183" i="4" s="1"/>
  <c r="AD315" i="12"/>
  <c r="G184" i="4" s="1"/>
  <c r="AD316" i="12"/>
  <c r="G185" i="4" s="1"/>
  <c r="AD317" i="12"/>
  <c r="G186" i="4" s="1"/>
  <c r="AD318" i="12"/>
  <c r="G187" i="4" s="1"/>
  <c r="AD319" i="12"/>
  <c r="G188" i="4" s="1"/>
  <c r="AD320" i="12"/>
  <c r="G189" i="4" s="1"/>
  <c r="AD321" i="12"/>
  <c r="G190" i="4" s="1"/>
  <c r="AD322" i="12"/>
  <c r="G191" i="4" s="1"/>
  <c r="AD323" i="12"/>
  <c r="G192" i="4" s="1"/>
  <c r="AD324" i="12"/>
  <c r="G193" i="4" s="1"/>
  <c r="AD325" i="12"/>
  <c r="G194" i="4" s="1"/>
  <c r="AD326" i="12"/>
  <c r="G195" i="4" s="1"/>
  <c r="AD327" i="12"/>
  <c r="G196" i="4" s="1"/>
  <c r="AD328" i="12"/>
  <c r="G197" i="4" s="1"/>
  <c r="AD329" i="12"/>
  <c r="G198" i="4" s="1"/>
  <c r="AD330" i="12"/>
  <c r="G199" i="4" s="1"/>
  <c r="AD331" i="12"/>
  <c r="G200" i="4" s="1"/>
  <c r="AD332" i="12"/>
  <c r="G201" i="4" s="1"/>
  <c r="AD333" i="12"/>
  <c r="G202" i="4" s="1"/>
  <c r="AD334" i="12"/>
  <c r="G203" i="4" s="1"/>
  <c r="AD335" i="12"/>
  <c r="G204" i="4" s="1"/>
  <c r="AD336" i="12"/>
  <c r="G205" i="4" s="1"/>
  <c r="AD337" i="12"/>
  <c r="G206" i="4" s="1"/>
  <c r="AD338" i="12"/>
  <c r="G207" i="4" s="1"/>
  <c r="AD339" i="12"/>
  <c r="G208" i="4" s="1"/>
  <c r="AD340" i="12"/>
  <c r="G209" i="4" s="1"/>
  <c r="AD341" i="12"/>
  <c r="G210" i="4" s="1"/>
  <c r="AD342" i="12"/>
  <c r="G211" i="4" s="1"/>
  <c r="AD343" i="12"/>
  <c r="G212" i="4" s="1"/>
  <c r="AD344" i="12"/>
  <c r="G213" i="4" s="1"/>
  <c r="AD345" i="12"/>
  <c r="G214" i="4" s="1"/>
  <c r="AD346" i="12"/>
  <c r="G215" i="4" s="1"/>
  <c r="AD347" i="12"/>
  <c r="G216" i="4" s="1"/>
  <c r="AD348" i="12"/>
  <c r="G217" i="4" s="1"/>
  <c r="AD349" i="12"/>
  <c r="G218" i="4" s="1"/>
  <c r="AD350" i="12"/>
  <c r="G219" i="4" s="1"/>
  <c r="AD351" i="12"/>
  <c r="G220" i="4" s="1"/>
  <c r="AD352" i="12"/>
  <c r="G221" i="4" s="1"/>
  <c r="AD353" i="12"/>
  <c r="G222" i="4" s="1"/>
  <c r="AD354" i="12"/>
  <c r="G223" i="4" s="1"/>
  <c r="AD355" i="12"/>
  <c r="G224" i="4" s="1"/>
  <c r="AD356" i="12"/>
  <c r="G225" i="4" s="1"/>
  <c r="AD357" i="12"/>
  <c r="G226" i="4" s="1"/>
  <c r="AD358" i="12"/>
  <c r="G227" i="4" s="1"/>
  <c r="AD359" i="12"/>
  <c r="G228" i="4" s="1"/>
  <c r="AD360" i="12"/>
  <c r="G229" i="4" s="1"/>
  <c r="AD361" i="12"/>
  <c r="G230" i="4" s="1"/>
  <c r="AD362" i="12"/>
  <c r="G231" i="4" s="1"/>
  <c r="AD363" i="12"/>
  <c r="G232" i="4" s="1"/>
  <c r="AD364" i="12"/>
  <c r="G233" i="4" s="1"/>
  <c r="AD365" i="12"/>
  <c r="G234" i="4" s="1"/>
  <c r="AD366" i="12"/>
  <c r="G235" i="4" s="1"/>
  <c r="AD369" i="12"/>
  <c r="G238" i="4" s="1"/>
  <c r="AD370" i="12"/>
  <c r="G239" i="4" s="1"/>
  <c r="AD371" i="12"/>
  <c r="G240" i="4" s="1"/>
  <c r="AD372" i="12"/>
  <c r="G241" i="4" s="1"/>
  <c r="AD373" i="12"/>
  <c r="G242" i="4" s="1"/>
  <c r="AD374" i="12"/>
  <c r="G243" i="4" s="1"/>
  <c r="AD375" i="12"/>
  <c r="G244" i="4" s="1"/>
  <c r="AD376" i="12"/>
  <c r="G245" i="4" s="1"/>
  <c r="AD377" i="12"/>
  <c r="G246" i="4" s="1"/>
  <c r="AD378" i="12"/>
  <c r="G247" i="4" s="1"/>
  <c r="AD379" i="12"/>
  <c r="G248" i="4" s="1"/>
  <c r="AD380" i="12"/>
  <c r="G249" i="4" s="1"/>
  <c r="AD381" i="12"/>
  <c r="G250" i="4" s="1"/>
  <c r="AD382" i="12"/>
  <c r="G251" i="4" s="1"/>
  <c r="AD383" i="12"/>
  <c r="G252" i="4" s="1"/>
  <c r="AD384" i="12"/>
  <c r="G253" i="4" s="1"/>
  <c r="AD385" i="12"/>
  <c r="G254" i="4" s="1"/>
  <c r="AD386" i="12"/>
  <c r="G255" i="4" s="1"/>
  <c r="AD387" i="12"/>
  <c r="G256" i="4" s="1"/>
  <c r="AD388" i="12"/>
  <c r="G257" i="4" s="1"/>
  <c r="AD389" i="12"/>
  <c r="G258" i="4" s="1"/>
  <c r="AD390" i="12"/>
  <c r="G259" i="4" s="1"/>
  <c r="AD391" i="12"/>
  <c r="G260" i="4" s="1"/>
  <c r="AD392" i="12"/>
  <c r="G261" i="4" s="1"/>
  <c r="AD393" i="12"/>
  <c r="G262" i="4" s="1"/>
  <c r="AD394" i="12"/>
  <c r="G263" i="4" s="1"/>
  <c r="AD395" i="12"/>
  <c r="G264" i="4" s="1"/>
  <c r="AD396" i="12"/>
  <c r="G265" i="4" s="1"/>
  <c r="AD397" i="12"/>
  <c r="G266" i="4" s="1"/>
  <c r="AD398" i="12"/>
  <c r="G267" i="4" s="1"/>
  <c r="AD399" i="12"/>
  <c r="G268" i="4" s="1"/>
  <c r="AD400" i="12"/>
  <c r="G269" i="4" s="1"/>
  <c r="AD401" i="12"/>
  <c r="G270" i="4" s="1"/>
  <c r="AD402" i="12"/>
  <c r="G271" i="4" s="1"/>
  <c r="AD403" i="12"/>
  <c r="G272" i="4" s="1"/>
  <c r="AD404" i="12"/>
  <c r="G273" i="4" s="1"/>
  <c r="AD405" i="12"/>
  <c r="G274" i="4" s="1"/>
  <c r="AD406" i="12"/>
  <c r="G275" i="4" s="1"/>
  <c r="AD407" i="12"/>
  <c r="G276" i="4" s="1"/>
  <c r="AD408" i="12"/>
  <c r="G277" i="4" s="1"/>
  <c r="AD409" i="12"/>
  <c r="G278" i="4" s="1"/>
  <c r="AD410" i="12"/>
  <c r="G279" i="4" s="1"/>
  <c r="AD411" i="12"/>
  <c r="G280" i="4" s="1"/>
  <c r="AD412" i="12"/>
  <c r="G281" i="4" s="1"/>
  <c r="AD413" i="12"/>
  <c r="G282" i="4" s="1"/>
  <c r="AD414" i="12"/>
  <c r="G283" i="4" s="1"/>
  <c r="AD415" i="12"/>
  <c r="G284" i="4" s="1"/>
  <c r="AD416" i="12"/>
  <c r="G285" i="4" s="1"/>
  <c r="AD417" i="12"/>
  <c r="G286" i="4" s="1"/>
  <c r="AD418" i="12"/>
  <c r="G287" i="4" s="1"/>
  <c r="AD419" i="12"/>
  <c r="G288" i="4" s="1"/>
  <c r="AD420" i="12"/>
  <c r="G289" i="4" s="1"/>
  <c r="AD421" i="12"/>
  <c r="G290" i="4" s="1"/>
  <c r="AD422" i="12"/>
  <c r="G291" i="4" s="1"/>
  <c r="AD423" i="12"/>
  <c r="G292" i="4" s="1"/>
  <c r="AD424" i="12"/>
  <c r="G293" i="4" s="1"/>
  <c r="AD425" i="12"/>
  <c r="G294" i="4" s="1"/>
  <c r="AD426" i="12"/>
  <c r="G295" i="4" s="1"/>
  <c r="AD427" i="12"/>
  <c r="G296" i="4" s="1"/>
  <c r="AD428" i="12"/>
  <c r="G297" i="4" s="1"/>
  <c r="AD429" i="12"/>
  <c r="G298" i="4" s="1"/>
  <c r="AD430" i="12"/>
  <c r="G299" i="4" s="1"/>
  <c r="AD431" i="12"/>
  <c r="G300" i="4" s="1"/>
  <c r="AD432" i="12"/>
  <c r="G301" i="4" s="1"/>
  <c r="AD433" i="12"/>
  <c r="G302" i="4" s="1"/>
  <c r="AD441" i="12"/>
  <c r="H166" i="4" s="1"/>
  <c r="AD442" i="12"/>
  <c r="H167" i="4" s="1"/>
  <c r="AD443" i="12"/>
  <c r="H168" i="4" s="1"/>
  <c r="AD444" i="12"/>
  <c r="H169" i="4" s="1"/>
  <c r="AD445" i="12"/>
  <c r="H170" i="4" s="1"/>
  <c r="AD446" i="12"/>
  <c r="H171" i="4" s="1"/>
  <c r="AD447" i="12"/>
  <c r="H172" i="4" s="1"/>
  <c r="AD448" i="12"/>
  <c r="H173" i="4" s="1"/>
  <c r="AD449" i="12"/>
  <c r="H174" i="4" s="1"/>
  <c r="AD450" i="12"/>
  <c r="H175" i="4" s="1"/>
  <c r="AD451" i="12"/>
  <c r="H176" i="4" s="1"/>
  <c r="AD452" i="12"/>
  <c r="H177" i="4" s="1"/>
  <c r="AD453" i="12"/>
  <c r="H178" i="4" s="1"/>
  <c r="AD454" i="12"/>
  <c r="H179" i="4" s="1"/>
  <c r="AD455" i="12"/>
  <c r="H180" i="4" s="1"/>
  <c r="AD456" i="12"/>
  <c r="H181" i="4" s="1"/>
  <c r="AD457" i="12"/>
  <c r="H182" i="4" s="1"/>
  <c r="AD458" i="12"/>
  <c r="H183" i="4" s="1"/>
  <c r="AD459" i="12"/>
  <c r="H184" i="4" s="1"/>
  <c r="AD460" i="12"/>
  <c r="H185" i="4" s="1"/>
  <c r="AD461" i="12"/>
  <c r="H186" i="4" s="1"/>
  <c r="AD462" i="12"/>
  <c r="H187" i="4" s="1"/>
  <c r="AD463" i="12"/>
  <c r="H188" i="4" s="1"/>
  <c r="AD464" i="12"/>
  <c r="H189" i="4" s="1"/>
  <c r="AD465" i="12"/>
  <c r="H190" i="4" s="1"/>
  <c r="AD466" i="12"/>
  <c r="H191" i="4" s="1"/>
  <c r="AD467" i="12"/>
  <c r="H192" i="4" s="1"/>
  <c r="AD468" i="12"/>
  <c r="H193" i="4" s="1"/>
  <c r="AD469" i="12"/>
  <c r="H194" i="4" s="1"/>
  <c r="AD470" i="12"/>
  <c r="H195" i="4" s="1"/>
  <c r="AD471" i="12"/>
  <c r="H196" i="4" s="1"/>
  <c r="AD472" i="12"/>
  <c r="H197" i="4" s="1"/>
  <c r="AD473" i="12"/>
  <c r="H198" i="4" s="1"/>
  <c r="AD474" i="12"/>
  <c r="H199" i="4" s="1"/>
  <c r="AD475" i="12"/>
  <c r="H200" i="4" s="1"/>
  <c r="AD476" i="12"/>
  <c r="H201" i="4" s="1"/>
  <c r="AD477" i="12"/>
  <c r="H202" i="4" s="1"/>
  <c r="AD478" i="12"/>
  <c r="H203" i="4" s="1"/>
  <c r="AD479" i="12"/>
  <c r="H204" i="4" s="1"/>
  <c r="AD480" i="12"/>
  <c r="H205" i="4" s="1"/>
  <c r="AD481" i="12"/>
  <c r="H206" i="4" s="1"/>
  <c r="AD482" i="12"/>
  <c r="H207" i="4" s="1"/>
  <c r="AD483" i="12"/>
  <c r="H208" i="4" s="1"/>
  <c r="AD484" i="12"/>
  <c r="H209" i="4" s="1"/>
  <c r="AD485" i="12"/>
  <c r="H210" i="4" s="1"/>
  <c r="AD486" i="12"/>
  <c r="H211" i="4" s="1"/>
  <c r="AD487" i="12"/>
  <c r="H212" i="4" s="1"/>
  <c r="AD488" i="12"/>
  <c r="H213" i="4" s="1"/>
  <c r="AD489" i="12"/>
  <c r="H214" i="4" s="1"/>
  <c r="AD490" i="12"/>
  <c r="H215" i="4" s="1"/>
  <c r="AD491" i="12"/>
  <c r="H216" i="4" s="1"/>
  <c r="AD492" i="12"/>
  <c r="H217" i="4" s="1"/>
  <c r="AD493" i="12"/>
  <c r="H218" i="4" s="1"/>
  <c r="AD494" i="12"/>
  <c r="H219" i="4" s="1"/>
  <c r="AD495" i="12"/>
  <c r="H220" i="4" s="1"/>
  <c r="AD496" i="12"/>
  <c r="H221" i="4" s="1"/>
  <c r="AD497" i="12"/>
  <c r="H222" i="4" s="1"/>
  <c r="AD498" i="12"/>
  <c r="H223" i="4" s="1"/>
  <c r="AD499" i="12"/>
  <c r="H224" i="4" s="1"/>
  <c r="AD500" i="12"/>
  <c r="H225" i="4" s="1"/>
  <c r="AD501" i="12"/>
  <c r="H226" i="4" s="1"/>
  <c r="AD502" i="12"/>
  <c r="H227" i="4" s="1"/>
  <c r="AD503" i="12"/>
  <c r="H228" i="4" s="1"/>
  <c r="AD504" i="12"/>
  <c r="H229" i="4" s="1"/>
  <c r="AD505" i="12"/>
  <c r="H230" i="4" s="1"/>
  <c r="AD506" i="12"/>
  <c r="H231" i="4" s="1"/>
  <c r="AD507" i="12"/>
  <c r="H232" i="4" s="1"/>
  <c r="AD508" i="12"/>
  <c r="H233" i="4" s="1"/>
  <c r="AD509" i="12"/>
  <c r="H234" i="4" s="1"/>
  <c r="AD510" i="12"/>
  <c r="H235" i="4" s="1"/>
  <c r="AD513" i="12"/>
  <c r="H238" i="4" s="1"/>
  <c r="AD514" i="12"/>
  <c r="H239" i="4" s="1"/>
  <c r="AD515" i="12"/>
  <c r="H240" i="4" s="1"/>
  <c r="AD516" i="12"/>
  <c r="H241" i="4" s="1"/>
  <c r="AD517" i="12"/>
  <c r="H242" i="4" s="1"/>
  <c r="AD518" i="12"/>
  <c r="H243" i="4" s="1"/>
  <c r="AD519" i="12"/>
  <c r="H244" i="4" s="1"/>
  <c r="AD520" i="12"/>
  <c r="H245" i="4" s="1"/>
  <c r="AD521" i="12"/>
  <c r="H246" i="4" s="1"/>
  <c r="AD522" i="12"/>
  <c r="H247" i="4" s="1"/>
  <c r="AD523" i="12"/>
  <c r="H248" i="4" s="1"/>
  <c r="AD524" i="12"/>
  <c r="H249" i="4" s="1"/>
  <c r="AD525" i="12"/>
  <c r="H250" i="4" s="1"/>
  <c r="AD526" i="12"/>
  <c r="H251" i="4" s="1"/>
  <c r="AD527" i="12"/>
  <c r="H252" i="4" s="1"/>
  <c r="AD528" i="12"/>
  <c r="H253" i="4" s="1"/>
  <c r="AD529" i="12"/>
  <c r="H254" i="4" s="1"/>
  <c r="AD530" i="12"/>
  <c r="H255" i="4" s="1"/>
  <c r="AD531" i="12"/>
  <c r="H256" i="4" s="1"/>
  <c r="AD532" i="12"/>
  <c r="H257" i="4" s="1"/>
  <c r="AD533" i="12"/>
  <c r="H258" i="4" s="1"/>
  <c r="AD534" i="12"/>
  <c r="H259" i="4" s="1"/>
  <c r="AD535" i="12"/>
  <c r="H260" i="4" s="1"/>
  <c r="AD536" i="12"/>
  <c r="H261" i="4" s="1"/>
  <c r="AD537" i="12"/>
  <c r="H262" i="4" s="1"/>
  <c r="AD538" i="12"/>
  <c r="H263" i="4" s="1"/>
  <c r="AD539" i="12"/>
  <c r="H264" i="4" s="1"/>
  <c r="AD540" i="12"/>
  <c r="H265" i="4" s="1"/>
  <c r="AD541" i="12"/>
  <c r="H266" i="4" s="1"/>
  <c r="AD542" i="12"/>
  <c r="H267" i="4" s="1"/>
  <c r="AD543" i="12"/>
  <c r="H268" i="4" s="1"/>
  <c r="AD544" i="12"/>
  <c r="H269" i="4" s="1"/>
  <c r="AD545" i="12"/>
  <c r="H270" i="4" s="1"/>
  <c r="AD546" i="12"/>
  <c r="H271" i="4" s="1"/>
  <c r="AD547" i="12"/>
  <c r="H272" i="4" s="1"/>
  <c r="AD548" i="12"/>
  <c r="H273" i="4" s="1"/>
  <c r="AD549" i="12"/>
  <c r="H274" i="4" s="1"/>
  <c r="AD550" i="12"/>
  <c r="H275" i="4" s="1"/>
  <c r="AD551" i="12"/>
  <c r="H276" i="4" s="1"/>
  <c r="AD552" i="12"/>
  <c r="H277" i="4" s="1"/>
  <c r="AD553" i="12"/>
  <c r="H278" i="4" s="1"/>
  <c r="AD554" i="12"/>
  <c r="H279" i="4" s="1"/>
  <c r="AD555" i="12"/>
  <c r="H280" i="4" s="1"/>
  <c r="AD556" i="12"/>
  <c r="H281" i="4" s="1"/>
  <c r="AD557" i="12"/>
  <c r="H282" i="4" s="1"/>
  <c r="AD558" i="12"/>
  <c r="H283" i="4" s="1"/>
  <c r="AD559" i="12"/>
  <c r="H284" i="4" s="1"/>
  <c r="AD560" i="12"/>
  <c r="H285" i="4" s="1"/>
  <c r="AD561" i="12"/>
  <c r="H286" i="4" s="1"/>
  <c r="AD562" i="12"/>
  <c r="H287" i="4" s="1"/>
  <c r="AD563" i="12"/>
  <c r="H288" i="4" s="1"/>
  <c r="AD564" i="12"/>
  <c r="H289" i="4" s="1"/>
  <c r="AD565" i="12"/>
  <c r="H290" i="4" s="1"/>
  <c r="AD566" i="12"/>
  <c r="H291" i="4" s="1"/>
  <c r="AD567" i="12"/>
  <c r="H292" i="4" s="1"/>
  <c r="AD568" i="12"/>
  <c r="H293" i="4" s="1"/>
  <c r="AD569" i="12"/>
  <c r="H294" i="4" s="1"/>
  <c r="AD570" i="12"/>
  <c r="H295" i="4" s="1"/>
  <c r="AD571" i="12"/>
  <c r="H296" i="4" s="1"/>
  <c r="AD572" i="12"/>
  <c r="H297" i="4" s="1"/>
  <c r="AD573" i="12"/>
  <c r="H298" i="4" s="1"/>
  <c r="AD574" i="12"/>
  <c r="H299" i="4" s="1"/>
  <c r="AD575" i="12"/>
  <c r="H300" i="4" s="1"/>
  <c r="AD576" i="12"/>
  <c r="H301" i="4" s="1"/>
  <c r="AD577" i="12"/>
  <c r="H302" i="4" s="1"/>
  <c r="AD585" i="12"/>
  <c r="I166" i="4" s="1"/>
  <c r="AD586" i="12"/>
  <c r="I167" i="4" s="1"/>
  <c r="AD587" i="12"/>
  <c r="I168" i="4" s="1"/>
  <c r="AD588" i="12"/>
  <c r="I169" i="4" s="1"/>
  <c r="AD589" i="12"/>
  <c r="I170" i="4" s="1"/>
  <c r="AD590" i="12"/>
  <c r="I171" i="4" s="1"/>
  <c r="AD591" i="12"/>
  <c r="I172" i="4" s="1"/>
  <c r="AD592" i="12"/>
  <c r="I173" i="4" s="1"/>
  <c r="AD593" i="12"/>
  <c r="I174" i="4" s="1"/>
  <c r="AD594" i="12"/>
  <c r="I175" i="4" s="1"/>
  <c r="AD595" i="12"/>
  <c r="I176" i="4" s="1"/>
  <c r="AD596" i="12"/>
  <c r="I177" i="4" s="1"/>
  <c r="AD597" i="12"/>
  <c r="I178" i="4" s="1"/>
  <c r="AD598" i="12"/>
  <c r="I179" i="4" s="1"/>
  <c r="AD599" i="12"/>
  <c r="I180" i="4" s="1"/>
  <c r="AD600" i="12"/>
  <c r="I181" i="4" s="1"/>
  <c r="AD601" i="12"/>
  <c r="I182" i="4" s="1"/>
  <c r="AD602" i="12"/>
  <c r="I183" i="4" s="1"/>
  <c r="AD603" i="12"/>
  <c r="I184" i="4" s="1"/>
  <c r="AD604" i="12"/>
  <c r="I185" i="4" s="1"/>
  <c r="AD605" i="12"/>
  <c r="I186" i="4" s="1"/>
  <c r="AD606" i="12"/>
  <c r="I187" i="4" s="1"/>
  <c r="AD607" i="12"/>
  <c r="I188" i="4" s="1"/>
  <c r="AD608" i="12"/>
  <c r="I189" i="4" s="1"/>
  <c r="AD609" i="12"/>
  <c r="I190" i="4" s="1"/>
  <c r="AD610" i="12"/>
  <c r="I191" i="4" s="1"/>
  <c r="AD611" i="12"/>
  <c r="I192" i="4" s="1"/>
  <c r="AD612" i="12"/>
  <c r="I193" i="4" s="1"/>
  <c r="AD613" i="12"/>
  <c r="I194" i="4" s="1"/>
  <c r="AD614" i="12"/>
  <c r="I195" i="4" s="1"/>
  <c r="AD615" i="12"/>
  <c r="I196" i="4" s="1"/>
  <c r="AD616" i="12"/>
  <c r="I197" i="4" s="1"/>
  <c r="AD617" i="12"/>
  <c r="I198" i="4" s="1"/>
  <c r="AD618" i="12"/>
  <c r="I199" i="4" s="1"/>
  <c r="AD619" i="12"/>
  <c r="I200" i="4" s="1"/>
  <c r="AD620" i="12"/>
  <c r="I201" i="4" s="1"/>
  <c r="AD621" i="12"/>
  <c r="I202" i="4" s="1"/>
  <c r="AD622" i="12"/>
  <c r="I203" i="4" s="1"/>
  <c r="AD623" i="12"/>
  <c r="I204" i="4" s="1"/>
  <c r="AD624" i="12"/>
  <c r="I205" i="4" s="1"/>
  <c r="AD625" i="12"/>
  <c r="I206" i="4" s="1"/>
  <c r="AD626" i="12"/>
  <c r="I207" i="4" s="1"/>
  <c r="AD627" i="12"/>
  <c r="I208" i="4" s="1"/>
  <c r="AD628" i="12"/>
  <c r="I209" i="4" s="1"/>
  <c r="AD629" i="12"/>
  <c r="I210" i="4" s="1"/>
  <c r="AD630" i="12"/>
  <c r="I211" i="4" s="1"/>
  <c r="AD631" i="12"/>
  <c r="I212" i="4" s="1"/>
  <c r="AD632" i="12"/>
  <c r="I213" i="4" s="1"/>
  <c r="AD633" i="12"/>
  <c r="I214" i="4" s="1"/>
  <c r="AD634" i="12"/>
  <c r="I215" i="4" s="1"/>
  <c r="AD635" i="12"/>
  <c r="I216" i="4" s="1"/>
  <c r="AD636" i="12"/>
  <c r="I217" i="4" s="1"/>
  <c r="AD637" i="12"/>
  <c r="I218" i="4" s="1"/>
  <c r="AD638" i="12"/>
  <c r="I219" i="4" s="1"/>
  <c r="AD639" i="12"/>
  <c r="I220" i="4" s="1"/>
  <c r="AD640" i="12"/>
  <c r="I221" i="4" s="1"/>
  <c r="AD641" i="12"/>
  <c r="I222" i="4" s="1"/>
  <c r="AD642" i="12"/>
  <c r="I223" i="4" s="1"/>
  <c r="AD643" i="12"/>
  <c r="I224" i="4" s="1"/>
  <c r="AD644" i="12"/>
  <c r="I225" i="4" s="1"/>
  <c r="AD645" i="12"/>
  <c r="I226" i="4" s="1"/>
  <c r="AD646" i="12"/>
  <c r="I227" i="4" s="1"/>
  <c r="AD647" i="12"/>
  <c r="I228" i="4" s="1"/>
  <c r="AD648" i="12"/>
  <c r="I229" i="4" s="1"/>
  <c r="AD649" i="12"/>
  <c r="I230" i="4" s="1"/>
  <c r="AD650" i="12"/>
  <c r="I231" i="4" s="1"/>
  <c r="AD651" i="12"/>
  <c r="I232" i="4" s="1"/>
  <c r="AD652" i="12"/>
  <c r="I233" i="4" s="1"/>
  <c r="AD653" i="12"/>
  <c r="I234" i="4" s="1"/>
  <c r="AD654" i="12"/>
  <c r="I235" i="4" s="1"/>
  <c r="AD657" i="12"/>
  <c r="I238" i="4" s="1"/>
  <c r="AD658" i="12"/>
  <c r="I239" i="4" s="1"/>
  <c r="AD659" i="12"/>
  <c r="I240" i="4" s="1"/>
  <c r="AD660" i="12"/>
  <c r="I241" i="4" s="1"/>
  <c r="AD661" i="12"/>
  <c r="I242" i="4" s="1"/>
  <c r="AD662" i="12"/>
  <c r="I243" i="4" s="1"/>
  <c r="AD663" i="12"/>
  <c r="I244" i="4" s="1"/>
  <c r="AD664" i="12"/>
  <c r="I245" i="4" s="1"/>
  <c r="AD665" i="12"/>
  <c r="I246" i="4" s="1"/>
  <c r="AD666" i="12"/>
  <c r="I247" i="4" s="1"/>
  <c r="AD667" i="12"/>
  <c r="I248" i="4" s="1"/>
  <c r="AD668" i="12"/>
  <c r="I249" i="4" s="1"/>
  <c r="AD669" i="12"/>
  <c r="I250" i="4" s="1"/>
  <c r="AD670" i="12"/>
  <c r="I251" i="4" s="1"/>
  <c r="AD671" i="12"/>
  <c r="I252" i="4" s="1"/>
  <c r="AD672" i="12"/>
  <c r="I253" i="4" s="1"/>
  <c r="AD673" i="12"/>
  <c r="I254" i="4" s="1"/>
  <c r="AD674" i="12"/>
  <c r="I255" i="4" s="1"/>
  <c r="AD675" i="12"/>
  <c r="I256" i="4" s="1"/>
  <c r="AD676" i="12"/>
  <c r="I257" i="4" s="1"/>
  <c r="AD677" i="12"/>
  <c r="I258" i="4" s="1"/>
  <c r="AD678" i="12"/>
  <c r="I259" i="4" s="1"/>
  <c r="AD679" i="12"/>
  <c r="I260" i="4" s="1"/>
  <c r="AD680" i="12"/>
  <c r="I261" i="4" s="1"/>
  <c r="AD681" i="12"/>
  <c r="I262" i="4" s="1"/>
  <c r="AD682" i="12"/>
  <c r="I263" i="4" s="1"/>
  <c r="AD683" i="12"/>
  <c r="I264" i="4" s="1"/>
  <c r="AD684" i="12"/>
  <c r="I265" i="4" s="1"/>
  <c r="AD685" i="12"/>
  <c r="I266" i="4" s="1"/>
  <c r="AD686" i="12"/>
  <c r="I267" i="4" s="1"/>
  <c r="AD687" i="12"/>
  <c r="I268" i="4" s="1"/>
  <c r="AD688" i="12"/>
  <c r="I269" i="4" s="1"/>
  <c r="AD689" i="12"/>
  <c r="I270" i="4" s="1"/>
  <c r="AD690" i="12"/>
  <c r="I271" i="4" s="1"/>
  <c r="AD691" i="12"/>
  <c r="I272" i="4" s="1"/>
  <c r="AD692" i="12"/>
  <c r="I273" i="4" s="1"/>
  <c r="AD693" i="12"/>
  <c r="I274" i="4" s="1"/>
  <c r="AD694" i="12"/>
  <c r="I275" i="4" s="1"/>
  <c r="AD695" i="12"/>
  <c r="I276" i="4" s="1"/>
  <c r="AD696" i="12"/>
  <c r="I277" i="4" s="1"/>
  <c r="AD697" i="12"/>
  <c r="I278" i="4" s="1"/>
  <c r="AD698" i="12"/>
  <c r="I279" i="4" s="1"/>
  <c r="AD699" i="12"/>
  <c r="I280" i="4" s="1"/>
  <c r="AD700" i="12"/>
  <c r="I281" i="4" s="1"/>
  <c r="AD701" i="12"/>
  <c r="I282" i="4" s="1"/>
  <c r="AD702" i="12"/>
  <c r="I283" i="4" s="1"/>
  <c r="AD703" i="12"/>
  <c r="I284" i="4" s="1"/>
  <c r="AD704" i="12"/>
  <c r="I285" i="4" s="1"/>
  <c r="AD705" i="12"/>
  <c r="I286" i="4" s="1"/>
  <c r="AD706" i="12"/>
  <c r="I287" i="4" s="1"/>
  <c r="AD707" i="12"/>
  <c r="I288" i="4" s="1"/>
  <c r="AD708" i="12"/>
  <c r="I289" i="4" s="1"/>
  <c r="AD709" i="12"/>
  <c r="I290" i="4" s="1"/>
  <c r="AD710" i="12"/>
  <c r="I291" i="4" s="1"/>
  <c r="AD711" i="12"/>
  <c r="I292" i="4" s="1"/>
  <c r="AD712" i="12"/>
  <c r="I293" i="4" s="1"/>
  <c r="AD713" i="12"/>
  <c r="I294" i="4" s="1"/>
  <c r="AD714" i="12"/>
  <c r="I295" i="4" s="1"/>
  <c r="AD715" i="12"/>
  <c r="I296" i="4" s="1"/>
  <c r="AD716" i="12"/>
  <c r="I297" i="4" s="1"/>
  <c r="AD717" i="12"/>
  <c r="I298" i="4" s="1"/>
  <c r="AD718" i="12"/>
  <c r="I299" i="4" s="1"/>
  <c r="AD719" i="12"/>
  <c r="I300" i="4" s="1"/>
  <c r="AD720" i="12"/>
  <c r="I301" i="4" s="1"/>
  <c r="AD721" i="12"/>
  <c r="I302" i="4" s="1"/>
  <c r="AD729" i="12"/>
  <c r="J166" i="4" s="1"/>
  <c r="AD730" i="12"/>
  <c r="J167" i="4" s="1"/>
  <c r="AD731" i="12"/>
  <c r="J168" i="4" s="1"/>
  <c r="AD732" i="12"/>
  <c r="J169" i="4" s="1"/>
  <c r="AD733" i="12"/>
  <c r="J170" i="4" s="1"/>
  <c r="AD734" i="12"/>
  <c r="J171" i="4" s="1"/>
  <c r="AD735" i="12"/>
  <c r="J172" i="4" s="1"/>
  <c r="AD736" i="12"/>
  <c r="J173" i="4" s="1"/>
  <c r="AD737" i="12"/>
  <c r="J174" i="4" s="1"/>
  <c r="AD738" i="12"/>
  <c r="J175" i="4" s="1"/>
  <c r="AD739" i="12"/>
  <c r="J176" i="4" s="1"/>
  <c r="AD740" i="12"/>
  <c r="J177" i="4" s="1"/>
  <c r="AD741" i="12"/>
  <c r="J178" i="4" s="1"/>
  <c r="AD742" i="12"/>
  <c r="J179" i="4" s="1"/>
  <c r="AD743" i="12"/>
  <c r="J180" i="4" s="1"/>
  <c r="AD744" i="12"/>
  <c r="J181" i="4" s="1"/>
  <c r="AD745" i="12"/>
  <c r="J182" i="4" s="1"/>
  <c r="AD746" i="12"/>
  <c r="J183" i="4" s="1"/>
  <c r="AD747" i="12"/>
  <c r="J184" i="4" s="1"/>
  <c r="AD748" i="12"/>
  <c r="J185" i="4" s="1"/>
  <c r="AD749" i="12"/>
  <c r="J186" i="4" s="1"/>
  <c r="AD750" i="12"/>
  <c r="J187" i="4" s="1"/>
  <c r="AD751" i="12"/>
  <c r="J188" i="4" s="1"/>
  <c r="AD752" i="12"/>
  <c r="J189" i="4" s="1"/>
  <c r="AD753" i="12"/>
  <c r="J190" i="4" s="1"/>
  <c r="AD754" i="12"/>
  <c r="J191" i="4" s="1"/>
  <c r="AD755" i="12"/>
  <c r="J192" i="4" s="1"/>
  <c r="AD756" i="12"/>
  <c r="J193" i="4" s="1"/>
  <c r="AD757" i="12"/>
  <c r="J194" i="4" s="1"/>
  <c r="AD758" i="12"/>
  <c r="J195" i="4" s="1"/>
  <c r="AD759" i="12"/>
  <c r="J196" i="4" s="1"/>
  <c r="AD760" i="12"/>
  <c r="J197" i="4" s="1"/>
  <c r="AD761" i="12"/>
  <c r="J198" i="4" s="1"/>
  <c r="AD762" i="12"/>
  <c r="J199" i="4" s="1"/>
  <c r="AD763" i="12"/>
  <c r="J200" i="4" s="1"/>
  <c r="AD764" i="12"/>
  <c r="J201" i="4" s="1"/>
  <c r="AD765" i="12"/>
  <c r="J202" i="4" s="1"/>
  <c r="AD766" i="12"/>
  <c r="J203" i="4" s="1"/>
  <c r="AD767" i="12"/>
  <c r="J204" i="4" s="1"/>
  <c r="AD768" i="12"/>
  <c r="J205" i="4" s="1"/>
  <c r="AD769" i="12"/>
  <c r="J206" i="4" s="1"/>
  <c r="AD770" i="12"/>
  <c r="J207" i="4" s="1"/>
  <c r="AD771" i="12"/>
  <c r="J208" i="4" s="1"/>
  <c r="AD772" i="12"/>
  <c r="J209" i="4" s="1"/>
  <c r="AD773" i="12"/>
  <c r="J210" i="4" s="1"/>
  <c r="AD774" i="12"/>
  <c r="J211" i="4" s="1"/>
  <c r="AD775" i="12"/>
  <c r="J212" i="4" s="1"/>
  <c r="AD776" i="12"/>
  <c r="J213" i="4" s="1"/>
  <c r="AD777" i="12"/>
  <c r="J214" i="4" s="1"/>
  <c r="AD778" i="12"/>
  <c r="J215" i="4" s="1"/>
  <c r="AD779" i="12"/>
  <c r="J216" i="4" s="1"/>
  <c r="AD780" i="12"/>
  <c r="J217" i="4" s="1"/>
  <c r="AD781" i="12"/>
  <c r="J218" i="4" s="1"/>
  <c r="AD782" i="12"/>
  <c r="J219" i="4" s="1"/>
  <c r="AD783" i="12"/>
  <c r="J220" i="4" s="1"/>
  <c r="AD784" i="12"/>
  <c r="J221" i="4" s="1"/>
  <c r="AD785" i="12"/>
  <c r="J222" i="4" s="1"/>
  <c r="AD786" i="12"/>
  <c r="J223" i="4" s="1"/>
  <c r="AD787" i="12"/>
  <c r="J224" i="4" s="1"/>
  <c r="AD788" i="12"/>
  <c r="J225" i="4" s="1"/>
  <c r="AD791" i="12"/>
  <c r="J228" i="4" s="1"/>
  <c r="AD792" i="12"/>
  <c r="J229" i="4" s="1"/>
  <c r="AD793" i="12"/>
  <c r="J230" i="4" s="1"/>
  <c r="AD794" i="12"/>
  <c r="J231" i="4" s="1"/>
  <c r="AD795" i="12"/>
  <c r="J232" i="4" s="1"/>
  <c r="AD796" i="12"/>
  <c r="J233" i="4" s="1"/>
  <c r="AD797" i="12"/>
  <c r="J234" i="4" s="1"/>
  <c r="AD798" i="12"/>
  <c r="J235" i="4" s="1"/>
  <c r="AD799" i="12"/>
  <c r="J236" i="4" s="1"/>
  <c r="AD800" i="12"/>
  <c r="J237" i="4" s="1"/>
  <c r="AD801" i="12"/>
  <c r="J238" i="4" s="1"/>
  <c r="AD802" i="12"/>
  <c r="J239" i="4" s="1"/>
  <c r="AD803" i="12"/>
  <c r="J240" i="4" s="1"/>
  <c r="AD804" i="12"/>
  <c r="J241" i="4" s="1"/>
  <c r="AD805" i="12"/>
  <c r="J242" i="4" s="1"/>
  <c r="AD806" i="12"/>
  <c r="J243" i="4" s="1"/>
  <c r="AD807" i="12"/>
  <c r="J244" i="4" s="1"/>
  <c r="AD808" i="12"/>
  <c r="J245" i="4" s="1"/>
  <c r="AD809" i="12"/>
  <c r="J246" i="4" s="1"/>
  <c r="AD810" i="12"/>
  <c r="J247" i="4" s="1"/>
  <c r="AD811" i="12"/>
  <c r="J248" i="4" s="1"/>
  <c r="AD812" i="12"/>
  <c r="J249" i="4" s="1"/>
  <c r="AD813" i="12"/>
  <c r="J250" i="4" s="1"/>
  <c r="AD814" i="12"/>
  <c r="J251" i="4" s="1"/>
  <c r="AD815" i="12"/>
  <c r="J252" i="4" s="1"/>
  <c r="AD816" i="12"/>
  <c r="J253" i="4" s="1"/>
  <c r="AD817" i="12"/>
  <c r="J254" i="4" s="1"/>
  <c r="AD818" i="12"/>
  <c r="J255" i="4" s="1"/>
  <c r="AD819" i="12"/>
  <c r="J256" i="4" s="1"/>
  <c r="AD820" i="12"/>
  <c r="J257" i="4" s="1"/>
  <c r="AD821" i="12"/>
  <c r="J258" i="4" s="1"/>
  <c r="AD822" i="12"/>
  <c r="J259" i="4" s="1"/>
  <c r="AD823" i="12"/>
  <c r="J260" i="4" s="1"/>
  <c r="AD824" i="12"/>
  <c r="J261" i="4" s="1"/>
  <c r="AD825" i="12"/>
  <c r="J262" i="4" s="1"/>
  <c r="AD826" i="12"/>
  <c r="J263" i="4" s="1"/>
  <c r="AD827" i="12"/>
  <c r="J264" i="4" s="1"/>
  <c r="AD828" i="12"/>
  <c r="J265" i="4" s="1"/>
  <c r="AD829" i="12"/>
  <c r="J266" i="4" s="1"/>
  <c r="AD830" i="12"/>
  <c r="J267" i="4" s="1"/>
  <c r="AD831" i="12"/>
  <c r="J268" i="4" s="1"/>
  <c r="AD832" i="12"/>
  <c r="J269" i="4" s="1"/>
  <c r="AD833" i="12"/>
  <c r="J270" i="4" s="1"/>
  <c r="AD834" i="12"/>
  <c r="J271" i="4" s="1"/>
  <c r="AD835" i="12"/>
  <c r="J272" i="4" s="1"/>
  <c r="AD836" i="12"/>
  <c r="J273" i="4" s="1"/>
  <c r="AD837" i="12"/>
  <c r="J274" i="4" s="1"/>
  <c r="AD838" i="12"/>
  <c r="J275" i="4" s="1"/>
  <c r="AD839" i="12"/>
  <c r="J276" i="4" s="1"/>
  <c r="AD840" i="12"/>
  <c r="J277" i="4" s="1"/>
  <c r="AD841" i="12"/>
  <c r="J278" i="4" s="1"/>
  <c r="AD842" i="12"/>
  <c r="J279" i="4" s="1"/>
  <c r="AD843" i="12"/>
  <c r="J280" i="4" s="1"/>
  <c r="AD844" i="12"/>
  <c r="J281" i="4" s="1"/>
  <c r="AD845" i="12"/>
  <c r="J282" i="4" s="1"/>
  <c r="AD846" i="12"/>
  <c r="J283" i="4" s="1"/>
  <c r="AD847" i="12"/>
  <c r="J284" i="4" s="1"/>
  <c r="AD848" i="12"/>
  <c r="J285" i="4" s="1"/>
  <c r="AD849" i="12"/>
  <c r="J286" i="4" s="1"/>
  <c r="AD850" i="12"/>
  <c r="J287" i="4" s="1"/>
  <c r="AD851" i="12"/>
  <c r="J288" i="4" s="1"/>
  <c r="AD852" i="12"/>
  <c r="J289" i="4" s="1"/>
  <c r="AD853" i="12"/>
  <c r="J290" i="4" s="1"/>
  <c r="AD854" i="12"/>
  <c r="J291" i="4" s="1"/>
  <c r="AD855" i="12"/>
  <c r="J292" i="4" s="1"/>
  <c r="AD856" i="12"/>
  <c r="J293" i="4" s="1"/>
  <c r="AD857" i="12"/>
  <c r="J294" i="4" s="1"/>
  <c r="AD858" i="12"/>
  <c r="J295" i="4" s="1"/>
  <c r="AD859" i="12"/>
  <c r="J296" i="4" s="1"/>
  <c r="AD860" i="12"/>
  <c r="J297" i="4" s="1"/>
  <c r="AD861" i="12"/>
  <c r="J298" i="4" s="1"/>
  <c r="AD862" i="12"/>
  <c r="J299" i="4" s="1"/>
  <c r="AD863" i="12"/>
  <c r="J300" i="4" s="1"/>
  <c r="AD864" i="12"/>
  <c r="J301" i="4" s="1"/>
  <c r="AD865" i="12"/>
  <c r="J302" i="4" s="1"/>
  <c r="AD873" i="12"/>
  <c r="K166" i="4" s="1"/>
  <c r="AD874" i="12"/>
  <c r="K167" i="4" s="1"/>
  <c r="AD875" i="12"/>
  <c r="K168" i="4" s="1"/>
  <c r="AD876" i="12"/>
  <c r="K169" i="4" s="1"/>
  <c r="AD877" i="12"/>
  <c r="K170" i="4" s="1"/>
  <c r="AD878" i="12"/>
  <c r="K171" i="4" s="1"/>
  <c r="AD879" i="12"/>
  <c r="K172" i="4" s="1"/>
  <c r="AD880" i="12"/>
  <c r="K173" i="4" s="1"/>
  <c r="AD881" i="12"/>
  <c r="K174" i="4" s="1"/>
  <c r="AD882" i="12"/>
  <c r="K175" i="4" s="1"/>
  <c r="AD883" i="12"/>
  <c r="K176" i="4" s="1"/>
  <c r="AD884" i="12"/>
  <c r="K177" i="4" s="1"/>
  <c r="AD885" i="12"/>
  <c r="K178" i="4" s="1"/>
  <c r="AD886" i="12"/>
  <c r="K179" i="4" s="1"/>
  <c r="AD887" i="12"/>
  <c r="K180" i="4" s="1"/>
  <c r="AD888" i="12"/>
  <c r="K181" i="4" s="1"/>
  <c r="AD889" i="12"/>
  <c r="K182" i="4" s="1"/>
  <c r="AD890" i="12"/>
  <c r="K183" i="4" s="1"/>
  <c r="AD891" i="12"/>
  <c r="K184" i="4" s="1"/>
  <c r="AD892" i="12"/>
  <c r="K185" i="4" s="1"/>
  <c r="AD893" i="12"/>
  <c r="K186" i="4" s="1"/>
  <c r="AD894" i="12"/>
  <c r="K187" i="4" s="1"/>
  <c r="AD895" i="12"/>
  <c r="K188" i="4" s="1"/>
  <c r="AD896" i="12"/>
  <c r="K189" i="4" s="1"/>
  <c r="AD897" i="12"/>
  <c r="K190" i="4" s="1"/>
  <c r="AD898" i="12"/>
  <c r="K191" i="4" s="1"/>
  <c r="AD899" i="12"/>
  <c r="K192" i="4" s="1"/>
  <c r="AD900" i="12"/>
  <c r="K193" i="4" s="1"/>
  <c r="AD901" i="12"/>
  <c r="K194" i="4" s="1"/>
  <c r="AD902" i="12"/>
  <c r="K195" i="4" s="1"/>
  <c r="AD903" i="12"/>
  <c r="K196" i="4" s="1"/>
  <c r="AD904" i="12"/>
  <c r="K197" i="4" s="1"/>
  <c r="AD905" i="12"/>
  <c r="K198" i="4" s="1"/>
  <c r="AD906" i="12"/>
  <c r="K199" i="4" s="1"/>
  <c r="AD907" i="12"/>
  <c r="K200" i="4" s="1"/>
  <c r="AD908" i="12"/>
  <c r="K201" i="4" s="1"/>
  <c r="AD909" i="12"/>
  <c r="K202" i="4" s="1"/>
  <c r="AD910" i="12"/>
  <c r="K203" i="4" s="1"/>
  <c r="AD911" i="12"/>
  <c r="K204" i="4" s="1"/>
  <c r="AD912" i="12"/>
  <c r="K205" i="4" s="1"/>
  <c r="AD913" i="12"/>
  <c r="K206" i="4" s="1"/>
  <c r="AD914" i="12"/>
  <c r="K207" i="4" s="1"/>
  <c r="AD915" i="12"/>
  <c r="K208" i="4" s="1"/>
  <c r="AD916" i="12"/>
  <c r="K209" i="4" s="1"/>
  <c r="AD917" i="12"/>
  <c r="K210" i="4" s="1"/>
  <c r="AD918" i="12"/>
  <c r="K211" i="4" s="1"/>
  <c r="AD919" i="12"/>
  <c r="K212" i="4" s="1"/>
  <c r="AD920" i="12"/>
  <c r="K213" i="4" s="1"/>
  <c r="AD921" i="12"/>
  <c r="K214" i="4" s="1"/>
  <c r="AD922" i="12"/>
  <c r="K215" i="4" s="1"/>
  <c r="AD923" i="12"/>
  <c r="K216" i="4" s="1"/>
  <c r="AD924" i="12"/>
  <c r="K217" i="4" s="1"/>
  <c r="AD925" i="12"/>
  <c r="K218" i="4" s="1"/>
  <c r="AD926" i="12"/>
  <c r="K219" i="4" s="1"/>
  <c r="AD927" i="12"/>
  <c r="K220" i="4" s="1"/>
  <c r="AD928" i="12"/>
  <c r="K221" i="4" s="1"/>
  <c r="AD929" i="12"/>
  <c r="K222" i="4" s="1"/>
  <c r="AD930" i="12"/>
  <c r="K223" i="4" s="1"/>
  <c r="AD931" i="12"/>
  <c r="K224" i="4" s="1"/>
  <c r="AD932" i="12"/>
  <c r="K225" i="4" s="1"/>
  <c r="AD935" i="12"/>
  <c r="K228" i="4" s="1"/>
  <c r="AD936" i="12"/>
  <c r="K229" i="4" s="1"/>
  <c r="AD937" i="12"/>
  <c r="K230" i="4" s="1"/>
  <c r="AD938" i="12"/>
  <c r="K231" i="4" s="1"/>
  <c r="AD939" i="12"/>
  <c r="K232" i="4" s="1"/>
  <c r="AD940" i="12"/>
  <c r="K233" i="4" s="1"/>
  <c r="AD941" i="12"/>
  <c r="K234" i="4" s="1"/>
  <c r="AD942" i="12"/>
  <c r="K235" i="4" s="1"/>
  <c r="AD943" i="12"/>
  <c r="K236" i="4" s="1"/>
  <c r="AD944" i="12"/>
  <c r="K237" i="4" s="1"/>
  <c r="AD945" i="12"/>
  <c r="K238" i="4" s="1"/>
  <c r="AD946" i="12"/>
  <c r="K239" i="4" s="1"/>
  <c r="AD947" i="12"/>
  <c r="K240" i="4" s="1"/>
  <c r="AD948" i="12"/>
  <c r="K241" i="4" s="1"/>
  <c r="AD949" i="12"/>
  <c r="K242" i="4" s="1"/>
  <c r="AD950" i="12"/>
  <c r="K243" i="4" s="1"/>
  <c r="AD951" i="12"/>
  <c r="K244" i="4" s="1"/>
  <c r="AD952" i="12"/>
  <c r="K245" i="4" s="1"/>
  <c r="AD953" i="12"/>
  <c r="K246" i="4" s="1"/>
  <c r="AD954" i="12"/>
  <c r="K247" i="4" s="1"/>
  <c r="AD955" i="12"/>
  <c r="K248" i="4" s="1"/>
  <c r="AD956" i="12"/>
  <c r="K249" i="4" s="1"/>
  <c r="AD957" i="12"/>
  <c r="K250" i="4" s="1"/>
  <c r="AD958" i="12"/>
  <c r="K251" i="4" s="1"/>
  <c r="AD959" i="12"/>
  <c r="K252" i="4" s="1"/>
  <c r="AD960" i="12"/>
  <c r="K253" i="4" s="1"/>
  <c r="AD961" i="12"/>
  <c r="K254" i="4" s="1"/>
  <c r="AD962" i="12"/>
  <c r="K255" i="4" s="1"/>
  <c r="AD963" i="12"/>
  <c r="K256" i="4" s="1"/>
  <c r="AD964" i="12"/>
  <c r="K257" i="4" s="1"/>
  <c r="AD965" i="12"/>
  <c r="K258" i="4" s="1"/>
  <c r="AD966" i="12"/>
  <c r="K259" i="4" s="1"/>
  <c r="AD967" i="12"/>
  <c r="K260" i="4" s="1"/>
  <c r="AD968" i="12"/>
  <c r="K261" i="4" s="1"/>
  <c r="AD969" i="12"/>
  <c r="K262" i="4" s="1"/>
  <c r="AD970" i="12"/>
  <c r="K263" i="4" s="1"/>
  <c r="AD971" i="12"/>
  <c r="K264" i="4" s="1"/>
  <c r="AD972" i="12"/>
  <c r="K265" i="4" s="1"/>
  <c r="AD973" i="12"/>
  <c r="K266" i="4" s="1"/>
  <c r="AD974" i="12"/>
  <c r="K267" i="4" s="1"/>
  <c r="AD975" i="12"/>
  <c r="K268" i="4" s="1"/>
  <c r="AD976" i="12"/>
  <c r="K269" i="4" s="1"/>
  <c r="AD977" i="12"/>
  <c r="K270" i="4" s="1"/>
  <c r="AD978" i="12"/>
  <c r="K271" i="4" s="1"/>
  <c r="AD979" i="12"/>
  <c r="K272" i="4" s="1"/>
  <c r="AD980" i="12"/>
  <c r="K273" i="4" s="1"/>
  <c r="AD981" i="12"/>
  <c r="K274" i="4" s="1"/>
  <c r="AD982" i="12"/>
  <c r="K275" i="4" s="1"/>
  <c r="AD983" i="12"/>
  <c r="K276" i="4" s="1"/>
  <c r="AD984" i="12"/>
  <c r="K277" i="4" s="1"/>
  <c r="AD985" i="12"/>
  <c r="K278" i="4" s="1"/>
  <c r="AD986" i="12"/>
  <c r="K279" i="4" s="1"/>
  <c r="AD987" i="12"/>
  <c r="K280" i="4" s="1"/>
  <c r="AD988" i="12"/>
  <c r="K281" i="4" s="1"/>
  <c r="AD989" i="12"/>
  <c r="K282" i="4" s="1"/>
  <c r="AD990" i="12"/>
  <c r="K283" i="4" s="1"/>
  <c r="AD991" i="12"/>
  <c r="K284" i="4" s="1"/>
  <c r="AD992" i="12"/>
  <c r="K285" i="4" s="1"/>
  <c r="AD993" i="12"/>
  <c r="K286" i="4" s="1"/>
  <c r="AD994" i="12"/>
  <c r="K287" i="4" s="1"/>
  <c r="AD995" i="12"/>
  <c r="K288" i="4" s="1"/>
  <c r="AD996" i="12"/>
  <c r="K289" i="4" s="1"/>
  <c r="AD997" i="12"/>
  <c r="K290" i="4" s="1"/>
  <c r="AD998" i="12"/>
  <c r="K291" i="4" s="1"/>
  <c r="AD999" i="12"/>
  <c r="K292" i="4" s="1"/>
  <c r="AD1000" i="12"/>
  <c r="K293" i="4" s="1"/>
  <c r="AD1001" i="12"/>
  <c r="K294" i="4" s="1"/>
  <c r="AD1002" i="12"/>
  <c r="K295" i="4" s="1"/>
  <c r="AD1003" i="12"/>
  <c r="K296" i="4" s="1"/>
  <c r="AD1004" i="12"/>
  <c r="K297" i="4" s="1"/>
  <c r="AD1005" i="12"/>
  <c r="K298" i="4" s="1"/>
  <c r="AD1006" i="12"/>
  <c r="K299" i="4" s="1"/>
  <c r="AD1007" i="12"/>
  <c r="K300" i="4" s="1"/>
  <c r="AD1008" i="12"/>
  <c r="K301" i="4" s="1"/>
  <c r="AD1009" i="12"/>
  <c r="K302" i="4" s="1"/>
  <c r="AD1017" i="12"/>
  <c r="L166" i="4" s="1"/>
  <c r="AD1018" i="12"/>
  <c r="L167" i="4" s="1"/>
  <c r="AD1019" i="12"/>
  <c r="L168" i="4" s="1"/>
  <c r="AD1020" i="12"/>
  <c r="L169" i="4" s="1"/>
  <c r="AD1021" i="12"/>
  <c r="L170" i="4" s="1"/>
  <c r="AD1022" i="12"/>
  <c r="L171" i="4" s="1"/>
  <c r="AD1023" i="12"/>
  <c r="L172" i="4" s="1"/>
  <c r="AD1024" i="12"/>
  <c r="L173" i="4" s="1"/>
  <c r="AD1025" i="12"/>
  <c r="L174" i="4" s="1"/>
  <c r="AD1026" i="12"/>
  <c r="L175" i="4" s="1"/>
  <c r="AD1027" i="12"/>
  <c r="L176" i="4" s="1"/>
  <c r="AD1028" i="12"/>
  <c r="L177" i="4" s="1"/>
  <c r="AD1029" i="12"/>
  <c r="L178" i="4" s="1"/>
  <c r="AD1030" i="12"/>
  <c r="L179" i="4" s="1"/>
  <c r="AD1031" i="12"/>
  <c r="L180" i="4" s="1"/>
  <c r="AD1032" i="12"/>
  <c r="L181" i="4" s="1"/>
  <c r="AD1033" i="12"/>
  <c r="L182" i="4" s="1"/>
  <c r="AD1034" i="12"/>
  <c r="L183" i="4" s="1"/>
  <c r="AD1035" i="12"/>
  <c r="L184" i="4" s="1"/>
  <c r="AD1036" i="12"/>
  <c r="L185" i="4" s="1"/>
  <c r="AD1037" i="12"/>
  <c r="L186" i="4" s="1"/>
  <c r="AD1038" i="12"/>
  <c r="L187" i="4" s="1"/>
  <c r="AD1039" i="12"/>
  <c r="L188" i="4" s="1"/>
  <c r="AD1040" i="12"/>
  <c r="L189" i="4" s="1"/>
  <c r="AD1041" i="12"/>
  <c r="L190" i="4" s="1"/>
  <c r="AD1042" i="12"/>
  <c r="L191" i="4" s="1"/>
  <c r="AD1043" i="12"/>
  <c r="L192" i="4" s="1"/>
  <c r="AD1044" i="12"/>
  <c r="L193" i="4" s="1"/>
  <c r="AD1045" i="12"/>
  <c r="L194" i="4" s="1"/>
  <c r="AD1046" i="12"/>
  <c r="L195" i="4" s="1"/>
  <c r="AD1047" i="12"/>
  <c r="L196" i="4" s="1"/>
  <c r="AD1048" i="12"/>
  <c r="L197" i="4" s="1"/>
  <c r="AD1049" i="12"/>
  <c r="L198" i="4" s="1"/>
  <c r="AD1050" i="12"/>
  <c r="L199" i="4" s="1"/>
  <c r="AD1051" i="12"/>
  <c r="L200" i="4" s="1"/>
  <c r="AD1052" i="12"/>
  <c r="L201" i="4" s="1"/>
  <c r="AD1053" i="12"/>
  <c r="L202" i="4" s="1"/>
  <c r="AD1054" i="12"/>
  <c r="L203" i="4" s="1"/>
  <c r="AD1055" i="12"/>
  <c r="L204" i="4" s="1"/>
  <c r="AD1056" i="12"/>
  <c r="L205" i="4" s="1"/>
  <c r="AD1057" i="12"/>
  <c r="L206" i="4" s="1"/>
  <c r="AD1058" i="12"/>
  <c r="L207" i="4" s="1"/>
  <c r="AD1059" i="12"/>
  <c r="L208" i="4" s="1"/>
  <c r="AD1060" i="12"/>
  <c r="L209" i="4" s="1"/>
  <c r="AD1061" i="12"/>
  <c r="L210" i="4" s="1"/>
  <c r="AD1062" i="12"/>
  <c r="L211" i="4" s="1"/>
  <c r="AD1063" i="12"/>
  <c r="L212" i="4" s="1"/>
  <c r="AD1064" i="12"/>
  <c r="L213" i="4" s="1"/>
  <c r="AD1065" i="12"/>
  <c r="L214" i="4" s="1"/>
  <c r="AD1066" i="12"/>
  <c r="L215" i="4" s="1"/>
  <c r="AD1067" i="12"/>
  <c r="L216" i="4" s="1"/>
  <c r="AD1068" i="12"/>
  <c r="L217" i="4" s="1"/>
  <c r="AD1069" i="12"/>
  <c r="L218" i="4" s="1"/>
  <c r="AD1070" i="12"/>
  <c r="L219" i="4" s="1"/>
  <c r="AD1071" i="12"/>
  <c r="L220" i="4" s="1"/>
  <c r="AD1072" i="12"/>
  <c r="L221" i="4" s="1"/>
  <c r="AD1073" i="12"/>
  <c r="L222" i="4" s="1"/>
  <c r="AD1074" i="12"/>
  <c r="L223" i="4" s="1"/>
  <c r="AD1075" i="12"/>
  <c r="L224" i="4" s="1"/>
  <c r="AD1076" i="12"/>
  <c r="L225" i="4" s="1"/>
  <c r="AD1077" i="12"/>
  <c r="L226" i="4" s="1"/>
  <c r="AD1078" i="12"/>
  <c r="L227" i="4" s="1"/>
  <c r="AD1079" i="12"/>
  <c r="L228" i="4" s="1"/>
  <c r="AD1080" i="12"/>
  <c r="L229" i="4" s="1"/>
  <c r="AD1081" i="12"/>
  <c r="L230" i="4" s="1"/>
  <c r="AD1082" i="12"/>
  <c r="L231" i="4" s="1"/>
  <c r="AD1083" i="12"/>
  <c r="L232" i="4" s="1"/>
  <c r="AD1084" i="12"/>
  <c r="L233" i="4" s="1"/>
  <c r="AD1085" i="12"/>
  <c r="L234" i="4" s="1"/>
  <c r="AD1086" i="12"/>
  <c r="L235" i="4" s="1"/>
  <c r="AD1089" i="12"/>
  <c r="L238" i="4" s="1"/>
  <c r="AD1090" i="12"/>
  <c r="L239" i="4" s="1"/>
  <c r="AD1091" i="12"/>
  <c r="L240" i="4" s="1"/>
  <c r="AD1092" i="12"/>
  <c r="L241" i="4" s="1"/>
  <c r="AD1093" i="12"/>
  <c r="L242" i="4" s="1"/>
  <c r="AD1094" i="12"/>
  <c r="L243" i="4" s="1"/>
  <c r="AD1095" i="12"/>
  <c r="L244" i="4" s="1"/>
  <c r="AD1096" i="12"/>
  <c r="L245" i="4" s="1"/>
  <c r="AD1097" i="12"/>
  <c r="L246" i="4" s="1"/>
  <c r="AD1098" i="12"/>
  <c r="L247" i="4" s="1"/>
  <c r="AD1099" i="12"/>
  <c r="L248" i="4" s="1"/>
  <c r="AD1100" i="12"/>
  <c r="L249" i="4" s="1"/>
  <c r="AD1101" i="12"/>
  <c r="L250" i="4" s="1"/>
  <c r="AD1102" i="12"/>
  <c r="L251" i="4" s="1"/>
  <c r="AD1103" i="12"/>
  <c r="L252" i="4" s="1"/>
  <c r="AD1104" i="12"/>
  <c r="L253" i="4" s="1"/>
  <c r="AD1105" i="12"/>
  <c r="L254" i="4" s="1"/>
  <c r="AD1106" i="12"/>
  <c r="L255" i="4" s="1"/>
  <c r="AD1107" i="12"/>
  <c r="L256" i="4" s="1"/>
  <c r="AD1108" i="12"/>
  <c r="L257" i="4" s="1"/>
  <c r="AD1109" i="12"/>
  <c r="L258" i="4" s="1"/>
  <c r="AD1110" i="12"/>
  <c r="L259" i="4" s="1"/>
  <c r="AD1111" i="12"/>
  <c r="L260" i="4" s="1"/>
  <c r="AD1112" i="12"/>
  <c r="L261" i="4" s="1"/>
  <c r="AD1113" i="12"/>
  <c r="L262" i="4" s="1"/>
  <c r="AD1114" i="12"/>
  <c r="L263" i="4" s="1"/>
  <c r="AD1115" i="12"/>
  <c r="L264" i="4" s="1"/>
  <c r="AD1116" i="12"/>
  <c r="L265" i="4" s="1"/>
  <c r="AD1117" i="12"/>
  <c r="L266" i="4" s="1"/>
  <c r="AD1118" i="12"/>
  <c r="L267" i="4" s="1"/>
  <c r="AD1119" i="12"/>
  <c r="L268" i="4" s="1"/>
  <c r="AD1120" i="12"/>
  <c r="L269" i="4" s="1"/>
  <c r="AD1121" i="12"/>
  <c r="L270" i="4" s="1"/>
  <c r="AD1122" i="12"/>
  <c r="L271" i="4" s="1"/>
  <c r="AD1123" i="12"/>
  <c r="L272" i="4" s="1"/>
  <c r="AD1124" i="12"/>
  <c r="L273" i="4" s="1"/>
  <c r="AD1125" i="12"/>
  <c r="L274" i="4" s="1"/>
  <c r="AD1126" i="12"/>
  <c r="L275" i="4" s="1"/>
  <c r="AD1127" i="12"/>
  <c r="L276" i="4" s="1"/>
  <c r="AD1128" i="12"/>
  <c r="L277" i="4" s="1"/>
  <c r="AD1129" i="12"/>
  <c r="L278" i="4" s="1"/>
  <c r="AD1130" i="12"/>
  <c r="L279" i="4" s="1"/>
  <c r="AD1131" i="12"/>
  <c r="L280" i="4" s="1"/>
  <c r="AD1132" i="12"/>
  <c r="L281" i="4" s="1"/>
  <c r="AD1133" i="12"/>
  <c r="L282" i="4" s="1"/>
  <c r="AD1134" i="12"/>
  <c r="L283" i="4" s="1"/>
  <c r="AD1135" i="12"/>
  <c r="L284" i="4" s="1"/>
  <c r="AD1136" i="12"/>
  <c r="L285" i="4" s="1"/>
  <c r="AD1137" i="12"/>
  <c r="L286" i="4" s="1"/>
  <c r="AD1138" i="12"/>
  <c r="L287" i="4" s="1"/>
  <c r="AD1139" i="12"/>
  <c r="L288" i="4" s="1"/>
  <c r="AD1140" i="12"/>
  <c r="L289" i="4" s="1"/>
  <c r="AD1141" i="12"/>
  <c r="L290" i="4" s="1"/>
  <c r="AD1142" i="12"/>
  <c r="L291" i="4" s="1"/>
  <c r="AD1143" i="12"/>
  <c r="L292" i="4" s="1"/>
  <c r="AD1144" i="12"/>
  <c r="L293" i="4" s="1"/>
  <c r="AD1145" i="12"/>
  <c r="L294" i="4" s="1"/>
  <c r="AD1146" i="12"/>
  <c r="L295" i="4" s="1"/>
  <c r="AD1147" i="12"/>
  <c r="L296" i="4" s="1"/>
  <c r="AD1148" i="12"/>
  <c r="L297" i="4" s="1"/>
  <c r="AD1149" i="12"/>
  <c r="L298" i="4" s="1"/>
  <c r="AD1150" i="12"/>
  <c r="L299" i="4" s="1"/>
  <c r="AD1151" i="12"/>
  <c r="L300" i="4" s="1"/>
  <c r="AD1152" i="12"/>
  <c r="L301" i="4" s="1"/>
  <c r="AD1153" i="12"/>
  <c r="L302" i="4" s="1"/>
  <c r="AD1161" i="12"/>
  <c r="M166" i="4" s="1"/>
  <c r="AD1162" i="12"/>
  <c r="M167" i="4" s="1"/>
  <c r="AD1163" i="12"/>
  <c r="M168" i="4" s="1"/>
  <c r="AD1164" i="12"/>
  <c r="M169" i="4" s="1"/>
  <c r="AD1165" i="12"/>
  <c r="M170" i="4" s="1"/>
  <c r="AD1166" i="12"/>
  <c r="M171" i="4" s="1"/>
  <c r="AD1167" i="12"/>
  <c r="M172" i="4" s="1"/>
  <c r="AD1168" i="12"/>
  <c r="M173" i="4" s="1"/>
  <c r="AD1169" i="12"/>
  <c r="M174" i="4" s="1"/>
  <c r="AD1170" i="12"/>
  <c r="M175" i="4" s="1"/>
  <c r="AD1171" i="12"/>
  <c r="M176" i="4" s="1"/>
  <c r="AD1172" i="12"/>
  <c r="M177" i="4" s="1"/>
  <c r="AD1173" i="12"/>
  <c r="M178" i="4" s="1"/>
  <c r="AD1174" i="12"/>
  <c r="M179" i="4" s="1"/>
  <c r="AD1175" i="12"/>
  <c r="M180" i="4" s="1"/>
  <c r="AD1176" i="12"/>
  <c r="M181" i="4" s="1"/>
  <c r="AD1177" i="12"/>
  <c r="M182" i="4" s="1"/>
  <c r="AD1178" i="12"/>
  <c r="M183" i="4" s="1"/>
  <c r="AD1179" i="12"/>
  <c r="M184" i="4" s="1"/>
  <c r="AD1180" i="12"/>
  <c r="M185" i="4" s="1"/>
  <c r="AD1181" i="12"/>
  <c r="M186" i="4" s="1"/>
  <c r="AD1182" i="12"/>
  <c r="M187" i="4" s="1"/>
  <c r="AD1183" i="12"/>
  <c r="M188" i="4" s="1"/>
  <c r="AD1184" i="12"/>
  <c r="M189" i="4" s="1"/>
  <c r="AD1185" i="12"/>
  <c r="M190" i="4" s="1"/>
  <c r="AD1186" i="12"/>
  <c r="M191" i="4" s="1"/>
  <c r="AD1187" i="12"/>
  <c r="M192" i="4" s="1"/>
  <c r="AD1188" i="12"/>
  <c r="M193" i="4" s="1"/>
  <c r="AD1189" i="12"/>
  <c r="M194" i="4" s="1"/>
  <c r="AD1190" i="12"/>
  <c r="M195" i="4" s="1"/>
  <c r="AD1191" i="12"/>
  <c r="M196" i="4" s="1"/>
  <c r="AD1192" i="12"/>
  <c r="M197" i="4" s="1"/>
  <c r="AD1193" i="12"/>
  <c r="M198" i="4" s="1"/>
  <c r="AD1194" i="12"/>
  <c r="M199" i="4" s="1"/>
  <c r="AD1195" i="12"/>
  <c r="M200" i="4" s="1"/>
  <c r="AD1196" i="12"/>
  <c r="M201" i="4" s="1"/>
  <c r="AD1197" i="12"/>
  <c r="M202" i="4" s="1"/>
  <c r="AD1198" i="12"/>
  <c r="M203" i="4" s="1"/>
  <c r="AD1199" i="12"/>
  <c r="M204" i="4" s="1"/>
  <c r="AD1200" i="12"/>
  <c r="M205" i="4" s="1"/>
  <c r="AD1201" i="12"/>
  <c r="M206" i="4" s="1"/>
  <c r="AD1202" i="12"/>
  <c r="M207" i="4" s="1"/>
  <c r="AD1203" i="12"/>
  <c r="M208" i="4" s="1"/>
  <c r="AD1204" i="12"/>
  <c r="M209" i="4" s="1"/>
  <c r="AD1205" i="12"/>
  <c r="M210" i="4" s="1"/>
  <c r="AD1206" i="12"/>
  <c r="M211" i="4" s="1"/>
  <c r="AD1207" i="12"/>
  <c r="M212" i="4" s="1"/>
  <c r="AD1208" i="12"/>
  <c r="M213" i="4" s="1"/>
  <c r="AD1209" i="12"/>
  <c r="M214" i="4" s="1"/>
  <c r="AD1210" i="12"/>
  <c r="M215" i="4" s="1"/>
  <c r="AD1211" i="12"/>
  <c r="M216" i="4" s="1"/>
  <c r="AD1212" i="12"/>
  <c r="M217" i="4" s="1"/>
  <c r="AD1213" i="12"/>
  <c r="M218" i="4" s="1"/>
  <c r="AD1214" i="12"/>
  <c r="M219" i="4" s="1"/>
  <c r="AD1215" i="12"/>
  <c r="M220" i="4" s="1"/>
  <c r="AD1216" i="12"/>
  <c r="M221" i="4" s="1"/>
  <c r="AD1217" i="12"/>
  <c r="M222" i="4" s="1"/>
  <c r="AD1218" i="12"/>
  <c r="M223" i="4" s="1"/>
  <c r="AD1219" i="12"/>
  <c r="M224" i="4" s="1"/>
  <c r="AD1220" i="12"/>
  <c r="M225" i="4" s="1"/>
  <c r="AD1221" i="12"/>
  <c r="M226" i="4" s="1"/>
  <c r="AD1222" i="12"/>
  <c r="M227" i="4" s="1"/>
  <c r="AD1223" i="12"/>
  <c r="M228" i="4" s="1"/>
  <c r="AD1224" i="12"/>
  <c r="M229" i="4" s="1"/>
  <c r="AD1225" i="12"/>
  <c r="M230" i="4" s="1"/>
  <c r="AD1226" i="12"/>
  <c r="M231" i="4" s="1"/>
  <c r="AD1227" i="12"/>
  <c r="M232" i="4" s="1"/>
  <c r="AD1228" i="12"/>
  <c r="M233" i="4" s="1"/>
  <c r="AD1229" i="12"/>
  <c r="M234" i="4" s="1"/>
  <c r="AD1230" i="12"/>
  <c r="M235" i="4" s="1"/>
  <c r="AD1233" i="12"/>
  <c r="M238" i="4" s="1"/>
  <c r="AD1234" i="12"/>
  <c r="M239" i="4" s="1"/>
  <c r="AD1235" i="12"/>
  <c r="M240" i="4" s="1"/>
  <c r="AD1236" i="12"/>
  <c r="M241" i="4" s="1"/>
  <c r="AD1237" i="12"/>
  <c r="M242" i="4" s="1"/>
  <c r="AD1238" i="12"/>
  <c r="M243" i="4" s="1"/>
  <c r="AD1239" i="12"/>
  <c r="M244" i="4" s="1"/>
  <c r="AD1240" i="12"/>
  <c r="M245" i="4" s="1"/>
  <c r="AD1241" i="12"/>
  <c r="M246" i="4" s="1"/>
  <c r="AD1242" i="12"/>
  <c r="M247" i="4" s="1"/>
  <c r="AD1243" i="12"/>
  <c r="M248" i="4" s="1"/>
  <c r="AD1244" i="12"/>
  <c r="M249" i="4" s="1"/>
  <c r="AD1245" i="12"/>
  <c r="M250" i="4" s="1"/>
  <c r="AD1246" i="12"/>
  <c r="M251" i="4" s="1"/>
  <c r="AD1247" i="12"/>
  <c r="M252" i="4" s="1"/>
  <c r="AD1248" i="12"/>
  <c r="M253" i="4" s="1"/>
  <c r="AD1249" i="12"/>
  <c r="M254" i="4" s="1"/>
  <c r="AD1250" i="12"/>
  <c r="M255" i="4" s="1"/>
  <c r="AD1251" i="12"/>
  <c r="M256" i="4" s="1"/>
  <c r="AD1252" i="12"/>
  <c r="M257" i="4" s="1"/>
  <c r="AD1253" i="12"/>
  <c r="M258" i="4" s="1"/>
  <c r="AD1254" i="12"/>
  <c r="M259" i="4" s="1"/>
  <c r="AD1255" i="12"/>
  <c r="M260" i="4" s="1"/>
  <c r="AD1256" i="12"/>
  <c r="M261" i="4" s="1"/>
  <c r="AD1257" i="12"/>
  <c r="M262" i="4" s="1"/>
  <c r="AD1258" i="12"/>
  <c r="M263" i="4" s="1"/>
  <c r="AD1259" i="12"/>
  <c r="M264" i="4" s="1"/>
  <c r="AD1260" i="12"/>
  <c r="M265" i="4" s="1"/>
  <c r="AD1261" i="12"/>
  <c r="M266" i="4" s="1"/>
  <c r="AD1262" i="12"/>
  <c r="M267" i="4" s="1"/>
  <c r="AD1263" i="12"/>
  <c r="M268" i="4" s="1"/>
  <c r="AD1264" i="12"/>
  <c r="M269" i="4" s="1"/>
  <c r="AD1265" i="12"/>
  <c r="M270" i="4" s="1"/>
  <c r="AD1266" i="12"/>
  <c r="M271" i="4" s="1"/>
  <c r="AD1267" i="12"/>
  <c r="M272" i="4" s="1"/>
  <c r="AD1268" i="12"/>
  <c r="M273" i="4" s="1"/>
  <c r="AD1269" i="12"/>
  <c r="M274" i="4" s="1"/>
  <c r="AD1270" i="12"/>
  <c r="M275" i="4" s="1"/>
  <c r="AD1271" i="12"/>
  <c r="M276" i="4" s="1"/>
  <c r="AD1272" i="12"/>
  <c r="M277" i="4" s="1"/>
  <c r="AD1273" i="12"/>
  <c r="M278" i="4" s="1"/>
  <c r="AD1274" i="12"/>
  <c r="M279" i="4" s="1"/>
  <c r="AD1275" i="12"/>
  <c r="M280" i="4" s="1"/>
  <c r="AD1276" i="12"/>
  <c r="M281" i="4" s="1"/>
  <c r="AD1277" i="12"/>
  <c r="M282" i="4" s="1"/>
  <c r="AD1278" i="12"/>
  <c r="M283" i="4" s="1"/>
  <c r="AD1279" i="12"/>
  <c r="M284" i="4" s="1"/>
  <c r="AD1280" i="12"/>
  <c r="M285" i="4" s="1"/>
  <c r="AD1281" i="12"/>
  <c r="M286" i="4" s="1"/>
  <c r="AD1282" i="12"/>
  <c r="M287" i="4" s="1"/>
  <c r="AD1283" i="12"/>
  <c r="M288" i="4" s="1"/>
  <c r="AD1284" i="12"/>
  <c r="M289" i="4" s="1"/>
  <c r="AD1285" i="12"/>
  <c r="M290" i="4" s="1"/>
  <c r="AD1286" i="12"/>
  <c r="M291" i="4" s="1"/>
  <c r="AD1287" i="12"/>
  <c r="M292" i="4" s="1"/>
  <c r="AD1288" i="12"/>
  <c r="M293" i="4" s="1"/>
  <c r="AD1289" i="12"/>
  <c r="M294" i="4" s="1"/>
  <c r="AD1290" i="12"/>
  <c r="M295" i="4" s="1"/>
  <c r="AD1291" i="12"/>
  <c r="M296" i="4" s="1"/>
  <c r="AD1292" i="12"/>
  <c r="M297" i="4" s="1"/>
  <c r="AD1293" i="12"/>
  <c r="M298" i="4" s="1"/>
  <c r="AD1294" i="12"/>
  <c r="M299" i="4" s="1"/>
  <c r="AD1295" i="12"/>
  <c r="M300" i="4" s="1"/>
  <c r="AD1296" i="12"/>
  <c r="M301" i="4" s="1"/>
  <c r="AD1297" i="12"/>
  <c r="M302" i="4" s="1"/>
  <c r="AD1305" i="12"/>
  <c r="N166" i="4" s="1"/>
  <c r="AD1306" i="12"/>
  <c r="N167" i="4" s="1"/>
  <c r="AD1307" i="12"/>
  <c r="N168" i="4" s="1"/>
  <c r="AD1308" i="12"/>
  <c r="N169" i="4" s="1"/>
  <c r="AD1309" i="12"/>
  <c r="N170" i="4" s="1"/>
  <c r="AD1310" i="12"/>
  <c r="N171" i="4" s="1"/>
  <c r="AD1311" i="12"/>
  <c r="N172" i="4" s="1"/>
  <c r="AD1312" i="12"/>
  <c r="N173" i="4" s="1"/>
  <c r="AD1313" i="12"/>
  <c r="N174" i="4" s="1"/>
  <c r="AD1314" i="12"/>
  <c r="N175" i="4" s="1"/>
  <c r="AD1315" i="12"/>
  <c r="N176" i="4" s="1"/>
  <c r="AD1316" i="12"/>
  <c r="N177" i="4" s="1"/>
  <c r="AD1317" i="12"/>
  <c r="N178" i="4" s="1"/>
  <c r="AD1318" i="12"/>
  <c r="N179" i="4" s="1"/>
  <c r="AD1319" i="12"/>
  <c r="N180" i="4" s="1"/>
  <c r="AD1320" i="12"/>
  <c r="N181" i="4" s="1"/>
  <c r="AD1321" i="12"/>
  <c r="N182" i="4" s="1"/>
  <c r="AD1322" i="12"/>
  <c r="N183" i="4" s="1"/>
  <c r="AD1323" i="12"/>
  <c r="N184" i="4" s="1"/>
  <c r="AD1324" i="12"/>
  <c r="N185" i="4" s="1"/>
  <c r="AD1325" i="12"/>
  <c r="N186" i="4" s="1"/>
  <c r="AD1326" i="12"/>
  <c r="N187" i="4" s="1"/>
  <c r="AD1327" i="12"/>
  <c r="N188" i="4" s="1"/>
  <c r="AD1328" i="12"/>
  <c r="N189" i="4" s="1"/>
  <c r="AD1329" i="12"/>
  <c r="N190" i="4" s="1"/>
  <c r="AD1330" i="12"/>
  <c r="N191" i="4" s="1"/>
  <c r="AD1331" i="12"/>
  <c r="N192" i="4" s="1"/>
  <c r="AD1332" i="12"/>
  <c r="N193" i="4" s="1"/>
  <c r="AD1333" i="12"/>
  <c r="N194" i="4" s="1"/>
  <c r="AD1334" i="12"/>
  <c r="N195" i="4" s="1"/>
  <c r="AD1335" i="12"/>
  <c r="N196" i="4" s="1"/>
  <c r="AD1336" i="12"/>
  <c r="N197" i="4" s="1"/>
  <c r="AD1337" i="12"/>
  <c r="N198" i="4" s="1"/>
  <c r="AD1338" i="12"/>
  <c r="N199" i="4" s="1"/>
  <c r="AD1339" i="12"/>
  <c r="N200" i="4" s="1"/>
  <c r="AD1340" i="12"/>
  <c r="N201" i="4" s="1"/>
  <c r="AD1341" i="12"/>
  <c r="N202" i="4" s="1"/>
  <c r="AD1342" i="12"/>
  <c r="N203" i="4" s="1"/>
  <c r="AD1343" i="12"/>
  <c r="N204" i="4" s="1"/>
  <c r="AD1344" i="12"/>
  <c r="N205" i="4" s="1"/>
  <c r="AD1345" i="12"/>
  <c r="N206" i="4" s="1"/>
  <c r="AD1346" i="12"/>
  <c r="N207" i="4" s="1"/>
  <c r="AD1347" i="12"/>
  <c r="N208" i="4" s="1"/>
  <c r="AD1348" i="12"/>
  <c r="N209" i="4" s="1"/>
  <c r="AD1349" i="12"/>
  <c r="N210" i="4" s="1"/>
  <c r="AD1350" i="12"/>
  <c r="N211" i="4" s="1"/>
  <c r="AD1351" i="12"/>
  <c r="N212" i="4" s="1"/>
  <c r="AD1352" i="12"/>
  <c r="N213" i="4" s="1"/>
  <c r="AD1353" i="12"/>
  <c r="N214" i="4" s="1"/>
  <c r="AD1354" i="12"/>
  <c r="N215" i="4" s="1"/>
  <c r="AD1355" i="12"/>
  <c r="N216" i="4" s="1"/>
  <c r="AD1356" i="12"/>
  <c r="N217" i="4" s="1"/>
  <c r="AD1357" i="12"/>
  <c r="N218" i="4" s="1"/>
  <c r="AD1358" i="12"/>
  <c r="N219" i="4" s="1"/>
  <c r="AD1359" i="12"/>
  <c r="N220" i="4" s="1"/>
  <c r="AD1360" i="12"/>
  <c r="N221" i="4" s="1"/>
  <c r="AD1361" i="12"/>
  <c r="N222" i="4" s="1"/>
  <c r="AD1362" i="12"/>
  <c r="N223" i="4" s="1"/>
  <c r="AD1363" i="12"/>
  <c r="N224" i="4" s="1"/>
  <c r="AD1364" i="12"/>
  <c r="N225" i="4" s="1"/>
  <c r="AD1365" i="12"/>
  <c r="N226" i="4" s="1"/>
  <c r="AD1366" i="12"/>
  <c r="N227" i="4" s="1"/>
  <c r="AD1367" i="12"/>
  <c r="N228" i="4" s="1"/>
  <c r="AD1368" i="12"/>
  <c r="N229" i="4" s="1"/>
  <c r="AD1369" i="12"/>
  <c r="N230" i="4" s="1"/>
  <c r="AD1370" i="12"/>
  <c r="N231" i="4" s="1"/>
  <c r="AD1371" i="12"/>
  <c r="N232" i="4" s="1"/>
  <c r="AD1372" i="12"/>
  <c r="N233" i="4" s="1"/>
  <c r="AD1373" i="12"/>
  <c r="N234" i="4" s="1"/>
  <c r="AD1374" i="12"/>
  <c r="N235" i="4" s="1"/>
  <c r="AD1377" i="12"/>
  <c r="N238" i="4" s="1"/>
  <c r="AD1378" i="12"/>
  <c r="N239" i="4" s="1"/>
  <c r="AD1379" i="12"/>
  <c r="N240" i="4" s="1"/>
  <c r="AD1380" i="12"/>
  <c r="N241" i="4" s="1"/>
  <c r="AD1381" i="12"/>
  <c r="N242" i="4" s="1"/>
  <c r="AD1382" i="12"/>
  <c r="N243" i="4" s="1"/>
  <c r="AD1383" i="12"/>
  <c r="N244" i="4" s="1"/>
  <c r="AD1384" i="12"/>
  <c r="N245" i="4" s="1"/>
  <c r="AD1385" i="12"/>
  <c r="N246" i="4" s="1"/>
  <c r="AD1386" i="12"/>
  <c r="N247" i="4" s="1"/>
  <c r="AD1387" i="12"/>
  <c r="N248" i="4" s="1"/>
  <c r="AD1388" i="12"/>
  <c r="N249" i="4" s="1"/>
  <c r="AD1389" i="12"/>
  <c r="N250" i="4" s="1"/>
  <c r="AD1390" i="12"/>
  <c r="N251" i="4" s="1"/>
  <c r="AD1391" i="12"/>
  <c r="N252" i="4" s="1"/>
  <c r="AD1392" i="12"/>
  <c r="N253" i="4" s="1"/>
  <c r="AD1393" i="12"/>
  <c r="N254" i="4" s="1"/>
  <c r="AD1394" i="12"/>
  <c r="N255" i="4" s="1"/>
  <c r="AD1395" i="12"/>
  <c r="N256" i="4" s="1"/>
  <c r="AD1396" i="12"/>
  <c r="N257" i="4" s="1"/>
  <c r="AD1397" i="12"/>
  <c r="N258" i="4" s="1"/>
  <c r="AD1398" i="12"/>
  <c r="N259" i="4" s="1"/>
  <c r="AD1399" i="12"/>
  <c r="N260" i="4" s="1"/>
  <c r="AD1400" i="12"/>
  <c r="N261" i="4" s="1"/>
  <c r="AD1401" i="12"/>
  <c r="N262" i="4" s="1"/>
  <c r="AD1402" i="12"/>
  <c r="N263" i="4" s="1"/>
  <c r="AD1403" i="12"/>
  <c r="N264" i="4" s="1"/>
  <c r="AD1404" i="12"/>
  <c r="N265" i="4" s="1"/>
  <c r="AD1405" i="12"/>
  <c r="N266" i="4" s="1"/>
  <c r="AD1406" i="12"/>
  <c r="N267" i="4" s="1"/>
  <c r="AD1407" i="12"/>
  <c r="N268" i="4" s="1"/>
  <c r="AD1408" i="12"/>
  <c r="N269" i="4" s="1"/>
  <c r="AD1409" i="12"/>
  <c r="N270" i="4" s="1"/>
  <c r="AD1410" i="12"/>
  <c r="N271" i="4" s="1"/>
  <c r="AD1411" i="12"/>
  <c r="N272" i="4" s="1"/>
  <c r="AD1412" i="12"/>
  <c r="N273" i="4" s="1"/>
  <c r="AD1413" i="12"/>
  <c r="N274" i="4" s="1"/>
  <c r="AD1414" i="12"/>
  <c r="N275" i="4" s="1"/>
  <c r="AD1415" i="12"/>
  <c r="N276" i="4" s="1"/>
  <c r="AD1416" i="12"/>
  <c r="N277" i="4" s="1"/>
  <c r="AD1417" i="12"/>
  <c r="N278" i="4" s="1"/>
  <c r="AD1418" i="12"/>
  <c r="N279" i="4" s="1"/>
  <c r="AD1419" i="12"/>
  <c r="N280" i="4" s="1"/>
  <c r="AD1420" i="12"/>
  <c r="N281" i="4" s="1"/>
  <c r="AD1421" i="12"/>
  <c r="N282" i="4" s="1"/>
  <c r="AD1422" i="12"/>
  <c r="N283" i="4" s="1"/>
  <c r="AD1423" i="12"/>
  <c r="N284" i="4" s="1"/>
  <c r="AD1424" i="12"/>
  <c r="N285" i="4" s="1"/>
  <c r="AD1425" i="12"/>
  <c r="N286" i="4" s="1"/>
  <c r="AD1426" i="12"/>
  <c r="N287" i="4" s="1"/>
  <c r="AD1427" i="12"/>
  <c r="N288" i="4" s="1"/>
  <c r="AD1428" i="12"/>
  <c r="N289" i="4" s="1"/>
  <c r="AD1429" i="12"/>
  <c r="N290" i="4" s="1"/>
  <c r="AD1430" i="12"/>
  <c r="N291" i="4" s="1"/>
  <c r="AD1431" i="12"/>
  <c r="N292" i="4" s="1"/>
  <c r="AD1432" i="12"/>
  <c r="N293" i="4" s="1"/>
  <c r="AD1433" i="12"/>
  <c r="N294" i="4" s="1"/>
  <c r="AD1434" i="12"/>
  <c r="N295" i="4" s="1"/>
  <c r="AD1435" i="12"/>
  <c r="N296" i="4" s="1"/>
  <c r="AD1436" i="12"/>
  <c r="N297" i="4" s="1"/>
  <c r="AD1437" i="12"/>
  <c r="N298" i="4" s="1"/>
  <c r="AD1438" i="12"/>
  <c r="N299" i="4" s="1"/>
  <c r="AD1439" i="12"/>
  <c r="N300" i="4" s="1"/>
  <c r="AD1440" i="12"/>
  <c r="N301" i="4" s="1"/>
  <c r="AD1441" i="12"/>
  <c r="N302" i="4" s="1"/>
  <c r="AD1449" i="12"/>
  <c r="O166" i="4" s="1"/>
  <c r="AD1450" i="12"/>
  <c r="O167" i="4" s="1"/>
  <c r="AD1451" i="12"/>
  <c r="O168" i="4" s="1"/>
  <c r="AD1452" i="12"/>
  <c r="O169" i="4" s="1"/>
  <c r="AD1453" i="12"/>
  <c r="O170" i="4" s="1"/>
  <c r="AD1454" i="12"/>
  <c r="O171" i="4" s="1"/>
  <c r="AD1455" i="12"/>
  <c r="O172" i="4" s="1"/>
  <c r="AD1456" i="12"/>
  <c r="O173" i="4" s="1"/>
  <c r="AD1457" i="12"/>
  <c r="O174" i="4" s="1"/>
  <c r="AD1458" i="12"/>
  <c r="O175" i="4" s="1"/>
  <c r="AD1459" i="12"/>
  <c r="O176" i="4" s="1"/>
  <c r="AD1460" i="12"/>
  <c r="O177" i="4" s="1"/>
  <c r="AD1461" i="12"/>
  <c r="O178" i="4" s="1"/>
  <c r="AD1462" i="12"/>
  <c r="O179" i="4" s="1"/>
  <c r="AD1463" i="12"/>
  <c r="O180" i="4" s="1"/>
  <c r="AD1464" i="12"/>
  <c r="O181" i="4" s="1"/>
  <c r="AD1465" i="12"/>
  <c r="O182" i="4" s="1"/>
  <c r="AD1466" i="12"/>
  <c r="O183" i="4" s="1"/>
  <c r="AD1467" i="12"/>
  <c r="O184" i="4" s="1"/>
  <c r="AD1468" i="12"/>
  <c r="O185" i="4" s="1"/>
  <c r="AD1469" i="12"/>
  <c r="O186" i="4" s="1"/>
  <c r="AD1470" i="12"/>
  <c r="O187" i="4" s="1"/>
  <c r="AD1471" i="12"/>
  <c r="O188" i="4" s="1"/>
  <c r="AD1472" i="12"/>
  <c r="O189" i="4" s="1"/>
  <c r="AD1473" i="12"/>
  <c r="O190" i="4" s="1"/>
  <c r="AD1474" i="12"/>
  <c r="O191" i="4" s="1"/>
  <c r="AD1475" i="12"/>
  <c r="O192" i="4" s="1"/>
  <c r="AD1476" i="12"/>
  <c r="O193" i="4" s="1"/>
  <c r="AD1477" i="12"/>
  <c r="O194" i="4" s="1"/>
  <c r="AD1478" i="12"/>
  <c r="O195" i="4" s="1"/>
  <c r="AD1479" i="12"/>
  <c r="O196" i="4" s="1"/>
  <c r="AD1480" i="12"/>
  <c r="O197" i="4" s="1"/>
  <c r="AD1481" i="12"/>
  <c r="O198" i="4" s="1"/>
  <c r="AD1482" i="12"/>
  <c r="O199" i="4" s="1"/>
  <c r="AD1483" i="12"/>
  <c r="O200" i="4" s="1"/>
  <c r="AD1484" i="12"/>
  <c r="O201" i="4" s="1"/>
  <c r="AD1485" i="12"/>
  <c r="O202" i="4" s="1"/>
  <c r="AD1486" i="12"/>
  <c r="O203" i="4" s="1"/>
  <c r="AD1487" i="12"/>
  <c r="O204" i="4" s="1"/>
  <c r="AD1488" i="12"/>
  <c r="O205" i="4" s="1"/>
  <c r="AD1489" i="12"/>
  <c r="O206" i="4" s="1"/>
  <c r="AD1490" i="12"/>
  <c r="O207" i="4" s="1"/>
  <c r="AD1491" i="12"/>
  <c r="O208" i="4" s="1"/>
  <c r="AD1492" i="12"/>
  <c r="O209" i="4" s="1"/>
  <c r="AD1493" i="12"/>
  <c r="O210" i="4" s="1"/>
  <c r="AD1494" i="12"/>
  <c r="O211" i="4" s="1"/>
  <c r="AD1495" i="12"/>
  <c r="O212" i="4" s="1"/>
  <c r="AD1496" i="12"/>
  <c r="O213" i="4" s="1"/>
  <c r="AD1497" i="12"/>
  <c r="O214" i="4" s="1"/>
  <c r="AD1498" i="12"/>
  <c r="O215" i="4" s="1"/>
  <c r="AD1499" i="12"/>
  <c r="O216" i="4" s="1"/>
  <c r="AD1500" i="12"/>
  <c r="O217" i="4" s="1"/>
  <c r="AD1501" i="12"/>
  <c r="O218" i="4" s="1"/>
  <c r="AD1502" i="12"/>
  <c r="O219" i="4" s="1"/>
  <c r="AD1503" i="12"/>
  <c r="O220" i="4" s="1"/>
  <c r="AD1504" i="12"/>
  <c r="O221" i="4" s="1"/>
  <c r="AD1505" i="12"/>
  <c r="O222" i="4" s="1"/>
  <c r="AD1506" i="12"/>
  <c r="O223" i="4" s="1"/>
  <c r="AD1507" i="12"/>
  <c r="O224" i="4" s="1"/>
  <c r="AD1508" i="12"/>
  <c r="O225" i="4" s="1"/>
  <c r="AD1509" i="12"/>
  <c r="O226" i="4" s="1"/>
  <c r="AD1510" i="12"/>
  <c r="O227" i="4" s="1"/>
  <c r="AD1511" i="12"/>
  <c r="O228" i="4" s="1"/>
  <c r="AD1512" i="12"/>
  <c r="O229" i="4" s="1"/>
  <c r="AD1513" i="12"/>
  <c r="O230" i="4" s="1"/>
  <c r="AD1514" i="12"/>
  <c r="O231" i="4" s="1"/>
  <c r="AD1515" i="12"/>
  <c r="O232" i="4" s="1"/>
  <c r="AD1516" i="12"/>
  <c r="O233" i="4" s="1"/>
  <c r="AD1517" i="12"/>
  <c r="O234" i="4" s="1"/>
  <c r="AD1518" i="12"/>
  <c r="O235" i="4" s="1"/>
  <c r="AD1521" i="12"/>
  <c r="O238" i="4" s="1"/>
  <c r="AD1522" i="12"/>
  <c r="O239" i="4" s="1"/>
  <c r="AD1523" i="12"/>
  <c r="O240" i="4" s="1"/>
  <c r="AD1524" i="12"/>
  <c r="O241" i="4" s="1"/>
  <c r="AD1525" i="12"/>
  <c r="O242" i="4" s="1"/>
  <c r="AD1526" i="12"/>
  <c r="O243" i="4" s="1"/>
  <c r="AD1527" i="12"/>
  <c r="O244" i="4" s="1"/>
  <c r="AD1528" i="12"/>
  <c r="O245" i="4" s="1"/>
  <c r="AD1529" i="12"/>
  <c r="O246" i="4" s="1"/>
  <c r="AD1530" i="12"/>
  <c r="O247" i="4" s="1"/>
  <c r="AD1531" i="12"/>
  <c r="O248" i="4" s="1"/>
  <c r="AD1532" i="12"/>
  <c r="O249" i="4" s="1"/>
  <c r="AD1533" i="12"/>
  <c r="O250" i="4" s="1"/>
  <c r="AD1534" i="12"/>
  <c r="O251" i="4" s="1"/>
  <c r="AD1535" i="12"/>
  <c r="O252" i="4" s="1"/>
  <c r="AD1536" i="12"/>
  <c r="O253" i="4" s="1"/>
  <c r="AD1537" i="12"/>
  <c r="O254" i="4" s="1"/>
  <c r="AD1538" i="12"/>
  <c r="O255" i="4" s="1"/>
  <c r="AD1539" i="12"/>
  <c r="O256" i="4" s="1"/>
  <c r="AD1540" i="12"/>
  <c r="O257" i="4" s="1"/>
  <c r="AD1541" i="12"/>
  <c r="O258" i="4" s="1"/>
  <c r="AD1542" i="12"/>
  <c r="O259" i="4" s="1"/>
  <c r="AD1543" i="12"/>
  <c r="O260" i="4" s="1"/>
  <c r="AD1544" i="12"/>
  <c r="O261" i="4" s="1"/>
  <c r="AD1545" i="12"/>
  <c r="O262" i="4" s="1"/>
  <c r="AD1546" i="12"/>
  <c r="O263" i="4" s="1"/>
  <c r="AD1547" i="12"/>
  <c r="O264" i="4" s="1"/>
  <c r="AD1548" i="12"/>
  <c r="O265" i="4" s="1"/>
  <c r="AD1549" i="12"/>
  <c r="O266" i="4" s="1"/>
  <c r="AD1550" i="12"/>
  <c r="O267" i="4" s="1"/>
  <c r="AD1551" i="12"/>
  <c r="O268" i="4" s="1"/>
  <c r="AD1552" i="12"/>
  <c r="O269" i="4" s="1"/>
  <c r="AD1553" i="12"/>
  <c r="O270" i="4" s="1"/>
  <c r="AD1554" i="12"/>
  <c r="O271" i="4" s="1"/>
  <c r="AD1555" i="12"/>
  <c r="O272" i="4" s="1"/>
  <c r="AD1556" i="12"/>
  <c r="O273" i="4" s="1"/>
  <c r="AD1557" i="12"/>
  <c r="O274" i="4" s="1"/>
  <c r="AD1558" i="12"/>
  <c r="O275" i="4" s="1"/>
  <c r="AD1559" i="12"/>
  <c r="O276" i="4" s="1"/>
  <c r="AD1560" i="12"/>
  <c r="O277" i="4" s="1"/>
  <c r="AD1561" i="12"/>
  <c r="O278" i="4" s="1"/>
  <c r="AD1562" i="12"/>
  <c r="O279" i="4" s="1"/>
  <c r="AD1563" i="12"/>
  <c r="O280" i="4" s="1"/>
  <c r="AD1564" i="12"/>
  <c r="O281" i="4" s="1"/>
  <c r="AD1565" i="12"/>
  <c r="O282" i="4" s="1"/>
  <c r="AD1566" i="12"/>
  <c r="O283" i="4" s="1"/>
  <c r="AD1567" i="12"/>
  <c r="O284" i="4" s="1"/>
  <c r="AD1568" i="12"/>
  <c r="O285" i="4" s="1"/>
  <c r="AD1569" i="12"/>
  <c r="O286" i="4" s="1"/>
  <c r="AD1570" i="12"/>
  <c r="O287" i="4" s="1"/>
  <c r="AD1571" i="12"/>
  <c r="O288" i="4" s="1"/>
  <c r="AD1572" i="12"/>
  <c r="O289" i="4" s="1"/>
  <c r="AD1573" i="12"/>
  <c r="O290" i="4" s="1"/>
  <c r="AD1574" i="12"/>
  <c r="O291" i="4" s="1"/>
  <c r="AD1575" i="12"/>
  <c r="O292" i="4" s="1"/>
  <c r="AD1576" i="12"/>
  <c r="O293" i="4" s="1"/>
  <c r="AD1577" i="12"/>
  <c r="O294" i="4" s="1"/>
  <c r="AD1578" i="12"/>
  <c r="O295" i="4" s="1"/>
  <c r="AD1579" i="12"/>
  <c r="O296" i="4" s="1"/>
  <c r="AD1580" i="12"/>
  <c r="O297" i="4" s="1"/>
  <c r="AD1581" i="12"/>
  <c r="O298" i="4" s="1"/>
  <c r="AD1582" i="12"/>
  <c r="O299" i="4" s="1"/>
  <c r="AD1583" i="12"/>
  <c r="O300" i="4" s="1"/>
  <c r="AD1584" i="12"/>
  <c r="O301" i="4" s="1"/>
  <c r="AD1585" i="12"/>
  <c r="O302" i="4" s="1"/>
  <c r="AD1593" i="12"/>
  <c r="P166" i="4" s="1"/>
  <c r="AD1594" i="12"/>
  <c r="P167" i="4" s="1"/>
  <c r="AD1595" i="12"/>
  <c r="P168" i="4" s="1"/>
  <c r="AD1596" i="12"/>
  <c r="P169" i="4" s="1"/>
  <c r="AD1597" i="12"/>
  <c r="P170" i="4" s="1"/>
  <c r="AD1598" i="12"/>
  <c r="P171" i="4" s="1"/>
  <c r="AD1599" i="12"/>
  <c r="P172" i="4" s="1"/>
  <c r="AD1600" i="12"/>
  <c r="P173" i="4" s="1"/>
  <c r="AD1601" i="12"/>
  <c r="P174" i="4" s="1"/>
  <c r="AD1602" i="12"/>
  <c r="P175" i="4" s="1"/>
  <c r="AD1603" i="12"/>
  <c r="P176" i="4" s="1"/>
  <c r="AD1604" i="12"/>
  <c r="P177" i="4" s="1"/>
  <c r="AD1605" i="12"/>
  <c r="P178" i="4" s="1"/>
  <c r="AD1606" i="12"/>
  <c r="P179" i="4" s="1"/>
  <c r="AD1607" i="12"/>
  <c r="P180" i="4" s="1"/>
  <c r="AD1608" i="12"/>
  <c r="P181" i="4" s="1"/>
  <c r="AD1609" i="12"/>
  <c r="P182" i="4" s="1"/>
  <c r="AD1610" i="12"/>
  <c r="P183" i="4" s="1"/>
  <c r="AD1611" i="12"/>
  <c r="P184" i="4" s="1"/>
  <c r="AD1612" i="12"/>
  <c r="P185" i="4" s="1"/>
  <c r="AD1613" i="12"/>
  <c r="P186" i="4" s="1"/>
  <c r="AD1614" i="12"/>
  <c r="P187" i="4" s="1"/>
  <c r="AD1615" i="12"/>
  <c r="P188" i="4" s="1"/>
  <c r="AD1616" i="12"/>
  <c r="P189" i="4" s="1"/>
  <c r="AD1617" i="12"/>
  <c r="P190" i="4" s="1"/>
  <c r="AD1618" i="12"/>
  <c r="P191" i="4" s="1"/>
  <c r="AD1619" i="12"/>
  <c r="P192" i="4" s="1"/>
  <c r="AD1620" i="12"/>
  <c r="P193" i="4" s="1"/>
  <c r="AD1621" i="12"/>
  <c r="P194" i="4" s="1"/>
  <c r="AD1622" i="12"/>
  <c r="P195" i="4" s="1"/>
  <c r="AD1623" i="12"/>
  <c r="P196" i="4" s="1"/>
  <c r="AD1624" i="12"/>
  <c r="P197" i="4" s="1"/>
  <c r="AD1625" i="12"/>
  <c r="P198" i="4" s="1"/>
  <c r="AD1626" i="12"/>
  <c r="P199" i="4" s="1"/>
  <c r="AD1627" i="12"/>
  <c r="P200" i="4" s="1"/>
  <c r="AD1628" i="12"/>
  <c r="P201" i="4" s="1"/>
  <c r="AD1629" i="12"/>
  <c r="P202" i="4" s="1"/>
  <c r="AD1630" i="12"/>
  <c r="P203" i="4" s="1"/>
  <c r="AD1631" i="12"/>
  <c r="P204" i="4" s="1"/>
  <c r="AD1632" i="12"/>
  <c r="P205" i="4" s="1"/>
  <c r="AD1633" i="12"/>
  <c r="P206" i="4" s="1"/>
  <c r="AD1634" i="12"/>
  <c r="P207" i="4" s="1"/>
  <c r="AD1635" i="12"/>
  <c r="P208" i="4" s="1"/>
  <c r="AD1636" i="12"/>
  <c r="P209" i="4" s="1"/>
  <c r="AD1637" i="12"/>
  <c r="P210" i="4" s="1"/>
  <c r="AD1638" i="12"/>
  <c r="P211" i="4" s="1"/>
  <c r="AD1639" i="12"/>
  <c r="P212" i="4" s="1"/>
  <c r="AD1640" i="12"/>
  <c r="P213" i="4" s="1"/>
  <c r="AD1641" i="12"/>
  <c r="P214" i="4" s="1"/>
  <c r="AD1642" i="12"/>
  <c r="P215" i="4" s="1"/>
  <c r="AD1643" i="12"/>
  <c r="P216" i="4" s="1"/>
  <c r="AD1644" i="12"/>
  <c r="P217" i="4" s="1"/>
  <c r="AD1645" i="12"/>
  <c r="P218" i="4" s="1"/>
  <c r="AD1646" i="12"/>
  <c r="P219" i="4" s="1"/>
  <c r="AD1647" i="12"/>
  <c r="P220" i="4" s="1"/>
  <c r="AD1648" i="12"/>
  <c r="P221" i="4" s="1"/>
  <c r="AD1649" i="12"/>
  <c r="P222" i="4" s="1"/>
  <c r="AD1650" i="12"/>
  <c r="P223" i="4" s="1"/>
  <c r="AD1651" i="12"/>
  <c r="P224" i="4" s="1"/>
  <c r="AD1652" i="12"/>
  <c r="P225" i="4" s="1"/>
  <c r="AD1653" i="12"/>
  <c r="P226" i="4" s="1"/>
  <c r="AD1654" i="12"/>
  <c r="P227" i="4" s="1"/>
  <c r="AD1655" i="12"/>
  <c r="P228" i="4" s="1"/>
  <c r="AD1656" i="12"/>
  <c r="P229" i="4" s="1"/>
  <c r="AD1657" i="12"/>
  <c r="P230" i="4" s="1"/>
  <c r="AD1658" i="12"/>
  <c r="P231" i="4" s="1"/>
  <c r="AD1659" i="12"/>
  <c r="P232" i="4" s="1"/>
  <c r="AD1660" i="12"/>
  <c r="P233" i="4" s="1"/>
  <c r="AD1661" i="12"/>
  <c r="P234" i="4" s="1"/>
  <c r="AD1662" i="12"/>
  <c r="P235" i="4" s="1"/>
  <c r="AD1665" i="12"/>
  <c r="P238" i="4" s="1"/>
  <c r="AD1666" i="12"/>
  <c r="P239" i="4" s="1"/>
  <c r="AD1667" i="12"/>
  <c r="P240" i="4" s="1"/>
  <c r="AD1668" i="12"/>
  <c r="P241" i="4" s="1"/>
  <c r="AD1669" i="12"/>
  <c r="P242" i="4" s="1"/>
  <c r="AD1670" i="12"/>
  <c r="P243" i="4" s="1"/>
  <c r="AD1671" i="12"/>
  <c r="P244" i="4" s="1"/>
  <c r="AD1672" i="12"/>
  <c r="P245" i="4" s="1"/>
  <c r="AD1673" i="12"/>
  <c r="P246" i="4" s="1"/>
  <c r="AD1674" i="12"/>
  <c r="P247" i="4" s="1"/>
  <c r="AD1675" i="12"/>
  <c r="P248" i="4" s="1"/>
  <c r="AD1676" i="12"/>
  <c r="P249" i="4" s="1"/>
  <c r="AD1677" i="12"/>
  <c r="P250" i="4" s="1"/>
  <c r="AD1678" i="12"/>
  <c r="P251" i="4" s="1"/>
  <c r="AD1679" i="12"/>
  <c r="P252" i="4" s="1"/>
  <c r="AD1680" i="12"/>
  <c r="P253" i="4" s="1"/>
  <c r="AD1681" i="12"/>
  <c r="P254" i="4" s="1"/>
  <c r="AD1682" i="12"/>
  <c r="P255" i="4" s="1"/>
  <c r="AD1683" i="12"/>
  <c r="P256" i="4" s="1"/>
  <c r="AD1684" i="12"/>
  <c r="P257" i="4" s="1"/>
  <c r="AD1685" i="12"/>
  <c r="P258" i="4" s="1"/>
  <c r="AD1686" i="12"/>
  <c r="P259" i="4" s="1"/>
  <c r="AD1687" i="12"/>
  <c r="P260" i="4" s="1"/>
  <c r="AD1688" i="12"/>
  <c r="P261" i="4" s="1"/>
  <c r="AD1689" i="12"/>
  <c r="P262" i="4" s="1"/>
  <c r="AD1690" i="12"/>
  <c r="P263" i="4" s="1"/>
  <c r="AD1691" i="12"/>
  <c r="P264" i="4" s="1"/>
  <c r="AD1692" i="12"/>
  <c r="P265" i="4" s="1"/>
  <c r="AD1693" i="12"/>
  <c r="P266" i="4" s="1"/>
  <c r="AD1694" i="12"/>
  <c r="P267" i="4" s="1"/>
  <c r="AD1695" i="12"/>
  <c r="P268" i="4" s="1"/>
  <c r="AD1696" i="12"/>
  <c r="P269" i="4" s="1"/>
  <c r="AD1697" i="12"/>
  <c r="P270" i="4" s="1"/>
  <c r="AD1698" i="12"/>
  <c r="P271" i="4" s="1"/>
  <c r="AD1699" i="12"/>
  <c r="P272" i="4" s="1"/>
  <c r="AD1700" i="12"/>
  <c r="P273" i="4" s="1"/>
  <c r="AD1701" i="12"/>
  <c r="P274" i="4" s="1"/>
  <c r="AD1702" i="12"/>
  <c r="P275" i="4" s="1"/>
  <c r="AD1703" i="12"/>
  <c r="P276" i="4" s="1"/>
  <c r="AD1704" i="12"/>
  <c r="P277" i="4" s="1"/>
  <c r="AD1705" i="12"/>
  <c r="P278" i="4" s="1"/>
  <c r="AD1706" i="12"/>
  <c r="P279" i="4" s="1"/>
  <c r="AD1707" i="12"/>
  <c r="P280" i="4" s="1"/>
  <c r="AD1708" i="12"/>
  <c r="P281" i="4" s="1"/>
  <c r="AD1709" i="12"/>
  <c r="P282" i="4" s="1"/>
  <c r="AD1710" i="12"/>
  <c r="P283" i="4" s="1"/>
  <c r="AD1711" i="12"/>
  <c r="P284" i="4" s="1"/>
  <c r="AD1712" i="12"/>
  <c r="P285" i="4" s="1"/>
  <c r="AD1713" i="12"/>
  <c r="P286" i="4" s="1"/>
  <c r="AD1714" i="12"/>
  <c r="P287" i="4" s="1"/>
  <c r="AD1715" i="12"/>
  <c r="P288" i="4" s="1"/>
  <c r="AD1716" i="12"/>
  <c r="P289" i="4" s="1"/>
  <c r="AD1717" i="12"/>
  <c r="P290" i="4" s="1"/>
  <c r="AD1718" i="12"/>
  <c r="P291" i="4" s="1"/>
  <c r="AD1719" i="12"/>
  <c r="P292" i="4" s="1"/>
  <c r="AD1720" i="12"/>
  <c r="P293" i="4" s="1"/>
  <c r="AD1721" i="12"/>
  <c r="P294" i="4" s="1"/>
  <c r="AD1722" i="12"/>
  <c r="P295" i="4" s="1"/>
  <c r="AD1723" i="12"/>
  <c r="P296" i="4" s="1"/>
  <c r="AD1724" i="12"/>
  <c r="P297" i="4" s="1"/>
  <c r="AD1725" i="12"/>
  <c r="P298" i="4" s="1"/>
  <c r="AD1726" i="12"/>
  <c r="P299" i="4" s="1"/>
  <c r="AD1727" i="12"/>
  <c r="P300" i="4" s="1"/>
  <c r="AD1728" i="12"/>
  <c r="P301" i="4" s="1"/>
  <c r="AD1729" i="12"/>
  <c r="P302" i="4" s="1"/>
  <c r="AD1737" i="12"/>
  <c r="Q166" i="4" s="1"/>
  <c r="AD1738" i="12"/>
  <c r="Q167" i="4" s="1"/>
  <c r="AD1739" i="12"/>
  <c r="Q168" i="4" s="1"/>
  <c r="AD1740" i="12"/>
  <c r="Q169" i="4" s="1"/>
  <c r="AD1741" i="12"/>
  <c r="Q170" i="4" s="1"/>
  <c r="AD1742" i="12"/>
  <c r="Q171" i="4" s="1"/>
  <c r="AD1743" i="12"/>
  <c r="Q172" i="4" s="1"/>
  <c r="AD1744" i="12"/>
  <c r="Q173" i="4" s="1"/>
  <c r="AD1745" i="12"/>
  <c r="Q174" i="4" s="1"/>
  <c r="AD1746" i="12"/>
  <c r="Q175" i="4" s="1"/>
  <c r="AD1747" i="12"/>
  <c r="Q176" i="4" s="1"/>
  <c r="AD1748" i="12"/>
  <c r="Q177" i="4" s="1"/>
  <c r="AD1749" i="12"/>
  <c r="Q178" i="4" s="1"/>
  <c r="AD1750" i="12"/>
  <c r="Q179" i="4" s="1"/>
  <c r="AD1751" i="12"/>
  <c r="Q180" i="4" s="1"/>
  <c r="AD1752" i="12"/>
  <c r="Q181" i="4" s="1"/>
  <c r="AD1753" i="12"/>
  <c r="Q182" i="4" s="1"/>
  <c r="AD1754" i="12"/>
  <c r="Q183" i="4" s="1"/>
  <c r="AD1755" i="12"/>
  <c r="Q184" i="4" s="1"/>
  <c r="AD1756" i="12"/>
  <c r="Q185" i="4" s="1"/>
  <c r="AD1757" i="12"/>
  <c r="Q186" i="4" s="1"/>
  <c r="AD1758" i="12"/>
  <c r="Q187" i="4" s="1"/>
  <c r="AD1759" i="12"/>
  <c r="Q188" i="4" s="1"/>
  <c r="AD1760" i="12"/>
  <c r="Q189" i="4" s="1"/>
  <c r="AD1761" i="12"/>
  <c r="Q190" i="4" s="1"/>
  <c r="AD1762" i="12"/>
  <c r="Q191" i="4" s="1"/>
  <c r="AD1763" i="12"/>
  <c r="Q192" i="4" s="1"/>
  <c r="AD1764" i="12"/>
  <c r="Q193" i="4" s="1"/>
  <c r="AD1765" i="12"/>
  <c r="Q194" i="4" s="1"/>
  <c r="AD1766" i="12"/>
  <c r="Q195" i="4" s="1"/>
  <c r="AD1767" i="12"/>
  <c r="Q196" i="4" s="1"/>
  <c r="AD1768" i="12"/>
  <c r="Q197" i="4" s="1"/>
  <c r="AD1769" i="12"/>
  <c r="Q198" i="4" s="1"/>
  <c r="AD1770" i="12"/>
  <c r="Q199" i="4" s="1"/>
  <c r="AD1771" i="12"/>
  <c r="Q200" i="4" s="1"/>
  <c r="AD1772" i="12"/>
  <c r="Q201" i="4" s="1"/>
  <c r="AD1773" i="12"/>
  <c r="Q202" i="4" s="1"/>
  <c r="AD1774" i="12"/>
  <c r="Q203" i="4" s="1"/>
  <c r="AD1775" i="12"/>
  <c r="Q204" i="4" s="1"/>
  <c r="AD1776" i="12"/>
  <c r="Q205" i="4" s="1"/>
  <c r="AD1777" i="12"/>
  <c r="Q206" i="4" s="1"/>
  <c r="AD1778" i="12"/>
  <c r="Q207" i="4" s="1"/>
  <c r="AD1779" i="12"/>
  <c r="Q208" i="4" s="1"/>
  <c r="AD1780" i="12"/>
  <c r="Q209" i="4" s="1"/>
  <c r="AD1781" i="12"/>
  <c r="Q210" i="4" s="1"/>
  <c r="AD1782" i="12"/>
  <c r="Q211" i="4" s="1"/>
  <c r="AD1783" i="12"/>
  <c r="Q212" i="4" s="1"/>
  <c r="AD1784" i="12"/>
  <c r="Q213" i="4" s="1"/>
  <c r="AD1785" i="12"/>
  <c r="Q214" i="4" s="1"/>
  <c r="AD1786" i="12"/>
  <c r="Q215" i="4" s="1"/>
  <c r="AD1787" i="12"/>
  <c r="Q216" i="4" s="1"/>
  <c r="AD1788" i="12"/>
  <c r="Q217" i="4" s="1"/>
  <c r="AD1789" i="12"/>
  <c r="Q218" i="4" s="1"/>
  <c r="AD1790" i="12"/>
  <c r="Q219" i="4" s="1"/>
  <c r="AD1791" i="12"/>
  <c r="Q220" i="4" s="1"/>
  <c r="AD1792" i="12"/>
  <c r="Q221" i="4" s="1"/>
  <c r="AD1793" i="12"/>
  <c r="Q222" i="4" s="1"/>
  <c r="AD1794" i="12"/>
  <c r="Q223" i="4" s="1"/>
  <c r="AD1795" i="12"/>
  <c r="Q224" i="4" s="1"/>
  <c r="AD1796" i="12"/>
  <c r="Q225" i="4" s="1"/>
  <c r="AD1797" i="12"/>
  <c r="Q226" i="4" s="1"/>
  <c r="AD1798" i="12"/>
  <c r="Q227" i="4" s="1"/>
  <c r="AD1799" i="12"/>
  <c r="Q228" i="4" s="1"/>
  <c r="AD1800" i="12"/>
  <c r="Q229" i="4" s="1"/>
  <c r="AD1801" i="12"/>
  <c r="Q230" i="4" s="1"/>
  <c r="AD1802" i="12"/>
  <c r="Q231" i="4" s="1"/>
  <c r="AD1803" i="12"/>
  <c r="Q232" i="4" s="1"/>
  <c r="AD1804" i="12"/>
  <c r="Q233" i="4" s="1"/>
  <c r="AD1805" i="12"/>
  <c r="Q234" i="4" s="1"/>
  <c r="AD1806" i="12"/>
  <c r="Q235" i="4" s="1"/>
  <c r="AD1809" i="12"/>
  <c r="Q238" i="4" s="1"/>
  <c r="AD1810" i="12"/>
  <c r="Q239" i="4" s="1"/>
  <c r="AD1811" i="12"/>
  <c r="Q240" i="4" s="1"/>
  <c r="AD1812" i="12"/>
  <c r="Q241" i="4" s="1"/>
  <c r="AD1813" i="12"/>
  <c r="Q242" i="4" s="1"/>
  <c r="AD1814" i="12"/>
  <c r="Q243" i="4" s="1"/>
  <c r="AD1815" i="12"/>
  <c r="Q244" i="4" s="1"/>
  <c r="AD1816" i="12"/>
  <c r="Q245" i="4" s="1"/>
  <c r="AD1817" i="12"/>
  <c r="Q246" i="4" s="1"/>
  <c r="AD1818" i="12"/>
  <c r="Q247" i="4" s="1"/>
  <c r="AD1819" i="12"/>
  <c r="Q248" i="4" s="1"/>
  <c r="AD1820" i="12"/>
  <c r="Q249" i="4" s="1"/>
  <c r="AD1821" i="12"/>
  <c r="Q250" i="4" s="1"/>
  <c r="AD1822" i="12"/>
  <c r="Q251" i="4" s="1"/>
  <c r="AD1823" i="12"/>
  <c r="Q252" i="4" s="1"/>
  <c r="AD1824" i="12"/>
  <c r="Q253" i="4" s="1"/>
  <c r="AD1825" i="12"/>
  <c r="Q254" i="4" s="1"/>
  <c r="AD1826" i="12"/>
  <c r="Q255" i="4" s="1"/>
  <c r="AD1827" i="12"/>
  <c r="Q256" i="4" s="1"/>
  <c r="AD1828" i="12"/>
  <c r="Q257" i="4" s="1"/>
  <c r="AD1829" i="12"/>
  <c r="Q258" i="4" s="1"/>
  <c r="AD1830" i="12"/>
  <c r="Q259" i="4" s="1"/>
  <c r="AD1831" i="12"/>
  <c r="Q260" i="4" s="1"/>
  <c r="AD1832" i="12"/>
  <c r="Q261" i="4" s="1"/>
  <c r="AD1833" i="12"/>
  <c r="Q262" i="4" s="1"/>
  <c r="AD1834" i="12"/>
  <c r="Q263" i="4" s="1"/>
  <c r="AD1835" i="12"/>
  <c r="Q264" i="4" s="1"/>
  <c r="AD1836" i="12"/>
  <c r="Q265" i="4" s="1"/>
  <c r="AD1837" i="12"/>
  <c r="Q266" i="4" s="1"/>
  <c r="AD1838" i="12"/>
  <c r="Q267" i="4" s="1"/>
  <c r="AD1839" i="12"/>
  <c r="Q268" i="4" s="1"/>
  <c r="AD1840" i="12"/>
  <c r="Q269" i="4" s="1"/>
  <c r="AD1841" i="12"/>
  <c r="Q270" i="4" s="1"/>
  <c r="AD1842" i="12"/>
  <c r="Q271" i="4" s="1"/>
  <c r="AD1843" i="12"/>
  <c r="Q272" i="4" s="1"/>
  <c r="AD1844" i="12"/>
  <c r="Q273" i="4" s="1"/>
  <c r="AD1845" i="12"/>
  <c r="Q274" i="4" s="1"/>
  <c r="AD1846" i="12"/>
  <c r="Q275" i="4" s="1"/>
  <c r="AD1847" i="12"/>
  <c r="Q276" i="4" s="1"/>
  <c r="AD1848" i="12"/>
  <c r="Q277" i="4" s="1"/>
  <c r="AD1849" i="12"/>
  <c r="Q278" i="4" s="1"/>
  <c r="AD1850" i="12"/>
  <c r="Q279" i="4" s="1"/>
  <c r="AD1851" i="12"/>
  <c r="Q280" i="4" s="1"/>
  <c r="AD1852" i="12"/>
  <c r="Q281" i="4" s="1"/>
  <c r="AD1853" i="12"/>
  <c r="Q282" i="4" s="1"/>
  <c r="AD1854" i="12"/>
  <c r="Q283" i="4" s="1"/>
  <c r="AD1855" i="12"/>
  <c r="Q284" i="4" s="1"/>
  <c r="AD1856" i="12"/>
  <c r="Q285" i="4" s="1"/>
  <c r="AD1857" i="12"/>
  <c r="Q286" i="4" s="1"/>
  <c r="AD1858" i="12"/>
  <c r="Q287" i="4" s="1"/>
  <c r="AD1859" i="12"/>
  <c r="Q288" i="4" s="1"/>
  <c r="AD1860" i="12"/>
  <c r="Q289" i="4" s="1"/>
  <c r="AD1861" i="12"/>
  <c r="Q290" i="4" s="1"/>
  <c r="AD1862" i="12"/>
  <c r="Q291" i="4" s="1"/>
  <c r="AD1863" i="12"/>
  <c r="Q292" i="4" s="1"/>
  <c r="AD1864" i="12"/>
  <c r="Q293" i="4" s="1"/>
  <c r="AD1865" i="12"/>
  <c r="Q294" i="4" s="1"/>
  <c r="AD1866" i="12"/>
  <c r="Q295" i="4" s="1"/>
  <c r="AD1867" i="12"/>
  <c r="Q296" i="4" s="1"/>
  <c r="AD1868" i="12"/>
  <c r="Q297" i="4" s="1"/>
  <c r="AD1869" i="12"/>
  <c r="Q298" i="4" s="1"/>
  <c r="AD1870" i="12"/>
  <c r="Q299" i="4" s="1"/>
  <c r="AD1871" i="12"/>
  <c r="Q300" i="4" s="1"/>
  <c r="AD1872" i="12"/>
  <c r="Q301" i="4" s="1"/>
  <c r="AD1873" i="12"/>
  <c r="Q302" i="4" s="1"/>
  <c r="AD1881" i="12"/>
  <c r="R166" i="4" s="1"/>
  <c r="AD1882" i="12"/>
  <c r="R167" i="4" s="1"/>
  <c r="AD1883" i="12"/>
  <c r="R168" i="4" s="1"/>
  <c r="AD1884" i="12"/>
  <c r="R169" i="4" s="1"/>
  <c r="AD1885" i="12"/>
  <c r="R170" i="4" s="1"/>
  <c r="AD1886" i="12"/>
  <c r="R171" i="4" s="1"/>
  <c r="AD1887" i="12"/>
  <c r="R172" i="4" s="1"/>
  <c r="AD1888" i="12"/>
  <c r="R173" i="4" s="1"/>
  <c r="AD1889" i="12"/>
  <c r="R174" i="4" s="1"/>
  <c r="AD1890" i="12"/>
  <c r="R175" i="4" s="1"/>
  <c r="AD1891" i="12"/>
  <c r="R176" i="4" s="1"/>
  <c r="AD1892" i="12"/>
  <c r="R177" i="4" s="1"/>
  <c r="AD1893" i="12"/>
  <c r="R178" i="4" s="1"/>
  <c r="AD1894" i="12"/>
  <c r="R179" i="4" s="1"/>
  <c r="AD1895" i="12"/>
  <c r="R180" i="4" s="1"/>
  <c r="AD1896" i="12"/>
  <c r="R181" i="4" s="1"/>
  <c r="AD1897" i="12"/>
  <c r="R182" i="4" s="1"/>
  <c r="AD1898" i="12"/>
  <c r="R183" i="4" s="1"/>
  <c r="AD1899" i="12"/>
  <c r="R184" i="4" s="1"/>
  <c r="AD1900" i="12"/>
  <c r="R185" i="4" s="1"/>
  <c r="AD1901" i="12"/>
  <c r="R186" i="4" s="1"/>
  <c r="AD1902" i="12"/>
  <c r="R187" i="4" s="1"/>
  <c r="AD1903" i="12"/>
  <c r="R188" i="4" s="1"/>
  <c r="AD1904" i="12"/>
  <c r="R189" i="4" s="1"/>
  <c r="AD1905" i="12"/>
  <c r="R190" i="4" s="1"/>
  <c r="AD1906" i="12"/>
  <c r="R191" i="4" s="1"/>
  <c r="AD1907" i="12"/>
  <c r="R192" i="4" s="1"/>
  <c r="AD1908" i="12"/>
  <c r="R193" i="4" s="1"/>
  <c r="AD1909" i="12"/>
  <c r="R194" i="4" s="1"/>
  <c r="AD1910" i="12"/>
  <c r="R195" i="4" s="1"/>
  <c r="AD1911" i="12"/>
  <c r="R196" i="4" s="1"/>
  <c r="AD1912" i="12"/>
  <c r="R197" i="4" s="1"/>
  <c r="AD1913" i="12"/>
  <c r="R198" i="4" s="1"/>
  <c r="AD1914" i="12"/>
  <c r="R199" i="4" s="1"/>
  <c r="AD1915" i="12"/>
  <c r="R200" i="4" s="1"/>
  <c r="AD1916" i="12"/>
  <c r="R201" i="4" s="1"/>
  <c r="AD1917" i="12"/>
  <c r="R202" i="4" s="1"/>
  <c r="AD1918" i="12"/>
  <c r="R203" i="4" s="1"/>
  <c r="AD1919" i="12"/>
  <c r="R204" i="4" s="1"/>
  <c r="AD1920" i="12"/>
  <c r="R205" i="4" s="1"/>
  <c r="AD1921" i="12"/>
  <c r="R206" i="4" s="1"/>
  <c r="AD1922" i="12"/>
  <c r="R207" i="4" s="1"/>
  <c r="AD1923" i="12"/>
  <c r="R208" i="4" s="1"/>
  <c r="AD1924" i="12"/>
  <c r="R209" i="4" s="1"/>
  <c r="AD1925" i="12"/>
  <c r="R210" i="4" s="1"/>
  <c r="AD1926" i="12"/>
  <c r="R211" i="4" s="1"/>
  <c r="AD1927" i="12"/>
  <c r="R212" i="4" s="1"/>
  <c r="AD1928" i="12"/>
  <c r="R213" i="4" s="1"/>
  <c r="AD1929" i="12"/>
  <c r="R214" i="4" s="1"/>
  <c r="AD1930" i="12"/>
  <c r="R215" i="4" s="1"/>
  <c r="AD1931" i="12"/>
  <c r="R216" i="4" s="1"/>
  <c r="AD1932" i="12"/>
  <c r="R217" i="4" s="1"/>
  <c r="AD1933" i="12"/>
  <c r="R218" i="4" s="1"/>
  <c r="AD1934" i="12"/>
  <c r="R219" i="4" s="1"/>
  <c r="AD1935" i="12"/>
  <c r="R220" i="4" s="1"/>
  <c r="AD1936" i="12"/>
  <c r="R221" i="4" s="1"/>
  <c r="AD1937" i="12"/>
  <c r="R222" i="4" s="1"/>
  <c r="AD1938" i="12"/>
  <c r="R223" i="4" s="1"/>
  <c r="AD1939" i="12"/>
  <c r="R224" i="4" s="1"/>
  <c r="AD1940" i="12"/>
  <c r="R225" i="4" s="1"/>
  <c r="AD1941" i="12"/>
  <c r="R226" i="4" s="1"/>
  <c r="AD1942" i="12"/>
  <c r="R227" i="4" s="1"/>
  <c r="AD1943" i="12"/>
  <c r="R228" i="4" s="1"/>
  <c r="AD1944" i="12"/>
  <c r="R229" i="4" s="1"/>
  <c r="AD1945" i="12"/>
  <c r="R230" i="4" s="1"/>
  <c r="AD1946" i="12"/>
  <c r="R231" i="4" s="1"/>
  <c r="AD1947" i="12"/>
  <c r="R232" i="4" s="1"/>
  <c r="AD1948" i="12"/>
  <c r="R233" i="4" s="1"/>
  <c r="AD1949" i="12"/>
  <c r="R234" i="4" s="1"/>
  <c r="AD1950" i="12"/>
  <c r="R235" i="4" s="1"/>
  <c r="AD1953" i="12"/>
  <c r="R238" i="4" s="1"/>
  <c r="AD1954" i="12"/>
  <c r="R239" i="4" s="1"/>
  <c r="AD1955" i="12"/>
  <c r="R240" i="4" s="1"/>
  <c r="AD1956" i="12"/>
  <c r="R241" i="4" s="1"/>
  <c r="AD1957" i="12"/>
  <c r="R242" i="4" s="1"/>
  <c r="AD1958" i="12"/>
  <c r="R243" i="4" s="1"/>
  <c r="AD1959" i="12"/>
  <c r="R244" i="4" s="1"/>
  <c r="AD1960" i="12"/>
  <c r="R245" i="4" s="1"/>
  <c r="AD1961" i="12"/>
  <c r="R246" i="4" s="1"/>
  <c r="AD1962" i="12"/>
  <c r="R247" i="4" s="1"/>
  <c r="AD1963" i="12"/>
  <c r="R248" i="4" s="1"/>
  <c r="AD1964" i="12"/>
  <c r="R249" i="4" s="1"/>
  <c r="AD1965" i="12"/>
  <c r="R250" i="4" s="1"/>
  <c r="AD1966" i="12"/>
  <c r="R251" i="4" s="1"/>
  <c r="AD1967" i="12"/>
  <c r="R252" i="4" s="1"/>
  <c r="AD1968" i="12"/>
  <c r="R253" i="4" s="1"/>
  <c r="AD1969" i="12"/>
  <c r="R254" i="4" s="1"/>
  <c r="AD1970" i="12"/>
  <c r="R255" i="4" s="1"/>
  <c r="AD1971" i="12"/>
  <c r="R256" i="4" s="1"/>
  <c r="AD1972" i="12"/>
  <c r="R257" i="4" s="1"/>
  <c r="AD1973" i="12"/>
  <c r="R258" i="4" s="1"/>
  <c r="AD1974" i="12"/>
  <c r="R259" i="4" s="1"/>
  <c r="AD1975" i="12"/>
  <c r="R260" i="4" s="1"/>
  <c r="AD1976" i="12"/>
  <c r="R261" i="4" s="1"/>
  <c r="AD1977" i="12"/>
  <c r="R262" i="4" s="1"/>
  <c r="AD1978" i="12"/>
  <c r="R263" i="4" s="1"/>
  <c r="AD1979" i="12"/>
  <c r="R264" i="4" s="1"/>
  <c r="AD1980" i="12"/>
  <c r="R265" i="4" s="1"/>
  <c r="AD1981" i="12"/>
  <c r="R266" i="4" s="1"/>
  <c r="AD1982" i="12"/>
  <c r="R267" i="4" s="1"/>
  <c r="AD1983" i="12"/>
  <c r="R268" i="4" s="1"/>
  <c r="AD1984" i="12"/>
  <c r="R269" i="4" s="1"/>
  <c r="AD1985" i="12"/>
  <c r="R270" i="4" s="1"/>
  <c r="AD1986" i="12"/>
  <c r="R271" i="4" s="1"/>
  <c r="AD1987" i="12"/>
  <c r="R272" i="4" s="1"/>
  <c r="AD1988" i="12"/>
  <c r="R273" i="4" s="1"/>
  <c r="AD1989" i="12"/>
  <c r="R274" i="4" s="1"/>
  <c r="AD1990" i="12"/>
  <c r="R275" i="4" s="1"/>
  <c r="AD1991" i="12"/>
  <c r="R276" i="4" s="1"/>
  <c r="AD1992" i="12"/>
  <c r="R277" i="4" s="1"/>
  <c r="AD1993" i="12"/>
  <c r="R278" i="4" s="1"/>
  <c r="AD1994" i="12"/>
  <c r="R279" i="4" s="1"/>
  <c r="AD1995" i="12"/>
  <c r="R280" i="4" s="1"/>
  <c r="AD1996" i="12"/>
  <c r="R281" i="4" s="1"/>
  <c r="AD1997" i="12"/>
  <c r="R282" i="4" s="1"/>
  <c r="AD1998" i="12"/>
  <c r="R283" i="4" s="1"/>
  <c r="AD1999" i="12"/>
  <c r="R284" i="4" s="1"/>
  <c r="AD2000" i="12"/>
  <c r="R285" i="4" s="1"/>
  <c r="AD2001" i="12"/>
  <c r="R286" i="4" s="1"/>
  <c r="AD2002" i="12"/>
  <c r="R287" i="4" s="1"/>
  <c r="AD2003" i="12"/>
  <c r="R288" i="4" s="1"/>
  <c r="AD2004" i="12"/>
  <c r="R289" i="4" s="1"/>
  <c r="AD2005" i="12"/>
  <c r="R290" i="4" s="1"/>
  <c r="AD2006" i="12"/>
  <c r="R291" i="4" s="1"/>
  <c r="AD2007" i="12"/>
  <c r="R292" i="4" s="1"/>
  <c r="AD2008" i="12"/>
  <c r="R293" i="4" s="1"/>
  <c r="AD2009" i="12"/>
  <c r="R294" i="4" s="1"/>
  <c r="AD2010" i="12"/>
  <c r="R295" i="4" s="1"/>
  <c r="AD2011" i="12"/>
  <c r="R296" i="4" s="1"/>
  <c r="AD2012" i="12"/>
  <c r="R297" i="4" s="1"/>
  <c r="AD2013" i="12"/>
  <c r="R298" i="4" s="1"/>
  <c r="AD2014" i="12"/>
  <c r="R299" i="4" s="1"/>
  <c r="AD2015" i="12"/>
  <c r="R300" i="4" s="1"/>
  <c r="AD2016" i="12"/>
  <c r="R301" i="4" s="1"/>
  <c r="AD2017" i="12"/>
  <c r="R302" i="4" s="1"/>
  <c r="AD2025" i="12"/>
  <c r="S166" i="4" s="1"/>
  <c r="AD2026" i="12"/>
  <c r="S167" i="4" s="1"/>
  <c r="AD2027" i="12"/>
  <c r="S168" i="4" s="1"/>
  <c r="AD2028" i="12"/>
  <c r="S169" i="4" s="1"/>
  <c r="AD2029" i="12"/>
  <c r="S170" i="4" s="1"/>
  <c r="AD2030" i="12"/>
  <c r="S171" i="4" s="1"/>
  <c r="AD2031" i="12"/>
  <c r="S172" i="4" s="1"/>
  <c r="AD2032" i="12"/>
  <c r="S173" i="4" s="1"/>
  <c r="AD2033" i="12"/>
  <c r="S174" i="4" s="1"/>
  <c r="AD2034" i="12"/>
  <c r="S175" i="4" s="1"/>
  <c r="AD2035" i="12"/>
  <c r="S176" i="4" s="1"/>
  <c r="AD2036" i="12"/>
  <c r="S177" i="4" s="1"/>
  <c r="AD2037" i="12"/>
  <c r="S178" i="4" s="1"/>
  <c r="AD2038" i="12"/>
  <c r="S179" i="4" s="1"/>
  <c r="AD2039" i="12"/>
  <c r="S180" i="4" s="1"/>
  <c r="AD2040" i="12"/>
  <c r="S181" i="4" s="1"/>
  <c r="AD2041" i="12"/>
  <c r="S182" i="4" s="1"/>
  <c r="AD2042" i="12"/>
  <c r="S183" i="4" s="1"/>
  <c r="AD2043" i="12"/>
  <c r="S184" i="4" s="1"/>
  <c r="AD2044" i="12"/>
  <c r="S185" i="4" s="1"/>
  <c r="AD2045" i="12"/>
  <c r="S186" i="4" s="1"/>
  <c r="AD2046" i="12"/>
  <c r="S187" i="4" s="1"/>
  <c r="AD2047" i="12"/>
  <c r="S188" i="4" s="1"/>
  <c r="AD2048" i="12"/>
  <c r="S189" i="4" s="1"/>
  <c r="AD2049" i="12"/>
  <c r="S190" i="4" s="1"/>
  <c r="AD2050" i="12"/>
  <c r="S191" i="4" s="1"/>
  <c r="AD2051" i="12"/>
  <c r="S192" i="4" s="1"/>
  <c r="AD2052" i="12"/>
  <c r="S193" i="4" s="1"/>
  <c r="AD2053" i="12"/>
  <c r="S194" i="4" s="1"/>
  <c r="AD2054" i="12"/>
  <c r="S195" i="4" s="1"/>
  <c r="AD2055" i="12"/>
  <c r="S196" i="4" s="1"/>
  <c r="AD2056" i="12"/>
  <c r="S197" i="4" s="1"/>
  <c r="AD2057" i="12"/>
  <c r="S198" i="4" s="1"/>
  <c r="AD2058" i="12"/>
  <c r="S199" i="4" s="1"/>
  <c r="AD2059" i="12"/>
  <c r="S200" i="4" s="1"/>
  <c r="AD2060" i="12"/>
  <c r="S201" i="4" s="1"/>
  <c r="AD2061" i="12"/>
  <c r="S202" i="4" s="1"/>
  <c r="AD2062" i="12"/>
  <c r="S203" i="4" s="1"/>
  <c r="AD2063" i="12"/>
  <c r="S204" i="4" s="1"/>
  <c r="AD2064" i="12"/>
  <c r="S205" i="4" s="1"/>
  <c r="AD2065" i="12"/>
  <c r="S206" i="4" s="1"/>
  <c r="AD2066" i="12"/>
  <c r="S207" i="4" s="1"/>
  <c r="AD2067" i="12"/>
  <c r="S208" i="4" s="1"/>
  <c r="AD2068" i="12"/>
  <c r="S209" i="4" s="1"/>
  <c r="AD2069" i="12"/>
  <c r="S210" i="4" s="1"/>
  <c r="AD2070" i="12"/>
  <c r="S211" i="4" s="1"/>
  <c r="AD2071" i="12"/>
  <c r="S212" i="4" s="1"/>
  <c r="AD2072" i="12"/>
  <c r="S213" i="4" s="1"/>
  <c r="AD2073" i="12"/>
  <c r="S214" i="4" s="1"/>
  <c r="AD2074" i="12"/>
  <c r="S215" i="4" s="1"/>
  <c r="AD2075" i="12"/>
  <c r="S216" i="4" s="1"/>
  <c r="AD2076" i="12"/>
  <c r="S217" i="4" s="1"/>
  <c r="AD2077" i="12"/>
  <c r="S218" i="4" s="1"/>
  <c r="AD2078" i="12"/>
  <c r="S219" i="4" s="1"/>
  <c r="AD2079" i="12"/>
  <c r="S220" i="4" s="1"/>
  <c r="AD2080" i="12"/>
  <c r="S221" i="4" s="1"/>
  <c r="AD2081" i="12"/>
  <c r="S222" i="4" s="1"/>
  <c r="AD2082" i="12"/>
  <c r="S223" i="4" s="1"/>
  <c r="AD2083" i="12"/>
  <c r="S224" i="4" s="1"/>
  <c r="AD2084" i="12"/>
  <c r="S225" i="4" s="1"/>
  <c r="AD2085" i="12"/>
  <c r="S226" i="4" s="1"/>
  <c r="AD2086" i="12"/>
  <c r="S227" i="4" s="1"/>
  <c r="AD2087" i="12"/>
  <c r="S228" i="4" s="1"/>
  <c r="AD2088" i="12"/>
  <c r="S229" i="4" s="1"/>
  <c r="AD2089" i="12"/>
  <c r="S230" i="4" s="1"/>
  <c r="AD2090" i="12"/>
  <c r="S231" i="4" s="1"/>
  <c r="AD2091" i="12"/>
  <c r="S232" i="4" s="1"/>
  <c r="AD2092" i="12"/>
  <c r="S233" i="4" s="1"/>
  <c r="AD2093" i="12"/>
  <c r="S234" i="4" s="1"/>
  <c r="AD2094" i="12"/>
  <c r="S235" i="4" s="1"/>
  <c r="AD2097" i="12"/>
  <c r="S238" i="4" s="1"/>
  <c r="AD2098" i="12"/>
  <c r="S239" i="4" s="1"/>
  <c r="AD2099" i="12"/>
  <c r="S240" i="4" s="1"/>
  <c r="AD2100" i="12"/>
  <c r="S241" i="4" s="1"/>
  <c r="AD2101" i="12"/>
  <c r="S242" i="4" s="1"/>
  <c r="AD2102" i="12"/>
  <c r="S243" i="4" s="1"/>
  <c r="AD2103" i="12"/>
  <c r="S244" i="4" s="1"/>
  <c r="AD2104" i="12"/>
  <c r="S245" i="4" s="1"/>
  <c r="AD2105" i="12"/>
  <c r="S246" i="4" s="1"/>
  <c r="AD2106" i="12"/>
  <c r="S247" i="4" s="1"/>
  <c r="AD2107" i="12"/>
  <c r="S248" i="4" s="1"/>
  <c r="AD2108" i="12"/>
  <c r="S249" i="4" s="1"/>
  <c r="AD2109" i="12"/>
  <c r="S250" i="4" s="1"/>
  <c r="AD2110" i="12"/>
  <c r="S251" i="4" s="1"/>
  <c r="AD2111" i="12"/>
  <c r="S252" i="4" s="1"/>
  <c r="AD2112" i="12"/>
  <c r="S253" i="4" s="1"/>
  <c r="AD2113" i="12"/>
  <c r="S254" i="4" s="1"/>
  <c r="AD2114" i="12"/>
  <c r="S255" i="4" s="1"/>
  <c r="AD2115" i="12"/>
  <c r="S256" i="4" s="1"/>
  <c r="AD2116" i="12"/>
  <c r="S257" i="4" s="1"/>
  <c r="AD2117" i="12"/>
  <c r="S258" i="4" s="1"/>
  <c r="AD2118" i="12"/>
  <c r="S259" i="4" s="1"/>
  <c r="AD2119" i="12"/>
  <c r="S260" i="4" s="1"/>
  <c r="AD2120" i="12"/>
  <c r="S261" i="4" s="1"/>
  <c r="AD2121" i="12"/>
  <c r="S262" i="4" s="1"/>
  <c r="AD2122" i="12"/>
  <c r="S263" i="4" s="1"/>
  <c r="AD2123" i="12"/>
  <c r="S264" i="4" s="1"/>
  <c r="AD2124" i="12"/>
  <c r="S265" i="4" s="1"/>
  <c r="AD2125" i="12"/>
  <c r="S266" i="4" s="1"/>
  <c r="AD2126" i="12"/>
  <c r="S267" i="4" s="1"/>
  <c r="AD2127" i="12"/>
  <c r="S268" i="4" s="1"/>
  <c r="AD2128" i="12"/>
  <c r="S269" i="4" s="1"/>
  <c r="AD2129" i="12"/>
  <c r="S270" i="4" s="1"/>
  <c r="AD2130" i="12"/>
  <c r="S271" i="4" s="1"/>
  <c r="AD2131" i="12"/>
  <c r="S272" i="4" s="1"/>
  <c r="AD2132" i="12"/>
  <c r="S273" i="4" s="1"/>
  <c r="AD2133" i="12"/>
  <c r="S274" i="4" s="1"/>
  <c r="AD2134" i="12"/>
  <c r="S275" i="4" s="1"/>
  <c r="AD2135" i="12"/>
  <c r="S276" i="4" s="1"/>
  <c r="AD2136" i="12"/>
  <c r="S277" i="4" s="1"/>
  <c r="AD2137" i="12"/>
  <c r="S278" i="4" s="1"/>
  <c r="AD2138" i="12"/>
  <c r="S279" i="4" s="1"/>
  <c r="AD2139" i="12"/>
  <c r="S280" i="4" s="1"/>
  <c r="AD2140" i="12"/>
  <c r="S281" i="4" s="1"/>
  <c r="AD2141" i="12"/>
  <c r="S282" i="4" s="1"/>
  <c r="AD2142" i="12"/>
  <c r="S283" i="4" s="1"/>
  <c r="AD2143" i="12"/>
  <c r="S284" i="4" s="1"/>
  <c r="AD2144" i="12"/>
  <c r="S285" i="4" s="1"/>
  <c r="AD2145" i="12"/>
  <c r="S286" i="4" s="1"/>
  <c r="AD2146" i="12"/>
  <c r="S287" i="4" s="1"/>
  <c r="AD2147" i="12"/>
  <c r="S288" i="4" s="1"/>
  <c r="AD2148" i="12"/>
  <c r="S289" i="4" s="1"/>
  <c r="AD2149" i="12"/>
  <c r="S290" i="4" s="1"/>
  <c r="AD2150" i="12"/>
  <c r="S291" i="4" s="1"/>
  <c r="AD2151" i="12"/>
  <c r="S292" i="4" s="1"/>
  <c r="AD2152" i="12"/>
  <c r="S293" i="4" s="1"/>
  <c r="AD2153" i="12"/>
  <c r="S294" i="4" s="1"/>
  <c r="AD2154" i="12"/>
  <c r="S295" i="4" s="1"/>
  <c r="AD2155" i="12"/>
  <c r="S296" i="4" s="1"/>
  <c r="AD2156" i="12"/>
  <c r="S297" i="4" s="1"/>
  <c r="AD2157" i="12"/>
  <c r="S298" i="4" s="1"/>
  <c r="AD2158" i="12"/>
  <c r="S299" i="4" s="1"/>
  <c r="AD2159" i="12"/>
  <c r="S300" i="4" s="1"/>
  <c r="AD2160" i="12"/>
  <c r="S301" i="4" s="1"/>
  <c r="AD2161" i="12"/>
  <c r="S302" i="4" s="1"/>
  <c r="AD2169" i="12"/>
  <c r="T166" i="4" s="1"/>
  <c r="AD2170" i="12"/>
  <c r="T167" i="4" s="1"/>
  <c r="AD2171" i="12"/>
  <c r="T168" i="4" s="1"/>
  <c r="AD2172" i="12"/>
  <c r="T169" i="4" s="1"/>
  <c r="AD2173" i="12"/>
  <c r="T170" i="4" s="1"/>
  <c r="AD2174" i="12"/>
  <c r="T171" i="4" s="1"/>
  <c r="AD2175" i="12"/>
  <c r="T172" i="4" s="1"/>
  <c r="AD2176" i="12"/>
  <c r="T173" i="4" s="1"/>
  <c r="AD2177" i="12"/>
  <c r="T174" i="4" s="1"/>
  <c r="AD2178" i="12"/>
  <c r="T175" i="4" s="1"/>
  <c r="AD2179" i="12"/>
  <c r="T176" i="4" s="1"/>
  <c r="AD2180" i="12"/>
  <c r="T177" i="4" s="1"/>
  <c r="AD2181" i="12"/>
  <c r="T178" i="4" s="1"/>
  <c r="AD2182" i="12"/>
  <c r="T179" i="4" s="1"/>
  <c r="AD2183" i="12"/>
  <c r="T180" i="4" s="1"/>
  <c r="AD2184" i="12"/>
  <c r="T181" i="4" s="1"/>
  <c r="AD2185" i="12"/>
  <c r="T182" i="4" s="1"/>
  <c r="AD2186" i="12"/>
  <c r="T183" i="4" s="1"/>
  <c r="AD2187" i="12"/>
  <c r="T184" i="4" s="1"/>
  <c r="AD2188" i="12"/>
  <c r="T185" i="4" s="1"/>
  <c r="AD2189" i="12"/>
  <c r="T186" i="4" s="1"/>
  <c r="AD2190" i="12"/>
  <c r="T187" i="4" s="1"/>
  <c r="AD2191" i="12"/>
  <c r="T188" i="4" s="1"/>
  <c r="AD2192" i="12"/>
  <c r="T189" i="4" s="1"/>
  <c r="AD2193" i="12"/>
  <c r="T190" i="4" s="1"/>
  <c r="AD2194" i="12"/>
  <c r="T191" i="4" s="1"/>
  <c r="AD2195" i="12"/>
  <c r="T192" i="4" s="1"/>
  <c r="AD2196" i="12"/>
  <c r="T193" i="4" s="1"/>
  <c r="AD2197" i="12"/>
  <c r="T194" i="4" s="1"/>
  <c r="AD2198" i="12"/>
  <c r="T195" i="4" s="1"/>
  <c r="AD2199" i="12"/>
  <c r="T196" i="4" s="1"/>
  <c r="AD2200" i="12"/>
  <c r="T197" i="4" s="1"/>
  <c r="AD2201" i="12"/>
  <c r="T198" i="4" s="1"/>
  <c r="AD2202" i="12"/>
  <c r="T199" i="4" s="1"/>
  <c r="AD2203" i="12"/>
  <c r="T200" i="4" s="1"/>
  <c r="AD2204" i="12"/>
  <c r="T201" i="4" s="1"/>
  <c r="AD2205" i="12"/>
  <c r="T202" i="4" s="1"/>
  <c r="AD2206" i="12"/>
  <c r="T203" i="4" s="1"/>
  <c r="AD2207" i="12"/>
  <c r="T204" i="4" s="1"/>
  <c r="AD2208" i="12"/>
  <c r="T205" i="4" s="1"/>
  <c r="AD2209" i="12"/>
  <c r="T206" i="4" s="1"/>
  <c r="AD2210" i="12"/>
  <c r="T207" i="4" s="1"/>
  <c r="AD2211" i="12"/>
  <c r="T208" i="4" s="1"/>
  <c r="AD2212" i="12"/>
  <c r="T209" i="4" s="1"/>
  <c r="AD2213" i="12"/>
  <c r="T210" i="4" s="1"/>
  <c r="AD2214" i="12"/>
  <c r="T211" i="4" s="1"/>
  <c r="AD2215" i="12"/>
  <c r="T212" i="4" s="1"/>
  <c r="AD2216" i="12"/>
  <c r="T213" i="4" s="1"/>
  <c r="AD2217" i="12"/>
  <c r="T214" i="4" s="1"/>
  <c r="AD2218" i="12"/>
  <c r="T215" i="4" s="1"/>
  <c r="AD2219" i="12"/>
  <c r="T216" i="4" s="1"/>
  <c r="AD2220" i="12"/>
  <c r="T217" i="4" s="1"/>
  <c r="AD2221" i="12"/>
  <c r="T218" i="4" s="1"/>
  <c r="AD2222" i="12"/>
  <c r="T219" i="4" s="1"/>
  <c r="AD2223" i="12"/>
  <c r="T220" i="4" s="1"/>
  <c r="AD2224" i="12"/>
  <c r="T221" i="4" s="1"/>
  <c r="AD2225" i="12"/>
  <c r="T222" i="4" s="1"/>
  <c r="AD2226" i="12"/>
  <c r="T223" i="4" s="1"/>
  <c r="AD2227" i="12"/>
  <c r="T224" i="4" s="1"/>
  <c r="AD2228" i="12"/>
  <c r="T225" i="4" s="1"/>
  <c r="AD2229" i="12"/>
  <c r="T226" i="4" s="1"/>
  <c r="AD2230" i="12"/>
  <c r="T227" i="4" s="1"/>
  <c r="AD2231" i="12"/>
  <c r="T228" i="4" s="1"/>
  <c r="AD2232" i="12"/>
  <c r="T229" i="4" s="1"/>
  <c r="AD2233" i="12"/>
  <c r="T230" i="4" s="1"/>
  <c r="AD2234" i="12"/>
  <c r="T231" i="4" s="1"/>
  <c r="AD2235" i="12"/>
  <c r="T232" i="4" s="1"/>
  <c r="AD2236" i="12"/>
  <c r="T233" i="4" s="1"/>
  <c r="AD2237" i="12"/>
  <c r="T234" i="4" s="1"/>
  <c r="AD2238" i="12"/>
  <c r="T235" i="4" s="1"/>
  <c r="AD2241" i="12"/>
  <c r="T238" i="4" s="1"/>
  <c r="AD2242" i="12"/>
  <c r="T239" i="4" s="1"/>
  <c r="AD2243" i="12"/>
  <c r="T240" i="4" s="1"/>
  <c r="AD2244" i="12"/>
  <c r="T241" i="4" s="1"/>
  <c r="AD2245" i="12"/>
  <c r="T242" i="4" s="1"/>
  <c r="AD2246" i="12"/>
  <c r="T243" i="4" s="1"/>
  <c r="AD2247" i="12"/>
  <c r="T244" i="4" s="1"/>
  <c r="AD2248" i="12"/>
  <c r="T245" i="4" s="1"/>
  <c r="AD2249" i="12"/>
  <c r="T246" i="4" s="1"/>
  <c r="AD2250" i="12"/>
  <c r="T247" i="4" s="1"/>
  <c r="AD2251" i="12"/>
  <c r="T248" i="4" s="1"/>
  <c r="AD2252" i="12"/>
  <c r="T249" i="4" s="1"/>
  <c r="AD2253" i="12"/>
  <c r="T250" i="4" s="1"/>
  <c r="AD2254" i="12"/>
  <c r="T251" i="4" s="1"/>
  <c r="AD2255" i="12"/>
  <c r="T252" i="4" s="1"/>
  <c r="AD2256" i="12"/>
  <c r="T253" i="4" s="1"/>
  <c r="AD2257" i="12"/>
  <c r="T254" i="4" s="1"/>
  <c r="AD2258" i="12"/>
  <c r="T255" i="4" s="1"/>
  <c r="AD2259" i="12"/>
  <c r="T256" i="4" s="1"/>
  <c r="AD2260" i="12"/>
  <c r="T257" i="4" s="1"/>
  <c r="AD2261" i="12"/>
  <c r="T258" i="4" s="1"/>
  <c r="AD2262" i="12"/>
  <c r="T259" i="4" s="1"/>
  <c r="AD2263" i="12"/>
  <c r="T260" i="4" s="1"/>
  <c r="AD2264" i="12"/>
  <c r="T261" i="4" s="1"/>
  <c r="AD2265" i="12"/>
  <c r="T262" i="4" s="1"/>
  <c r="AD2266" i="12"/>
  <c r="T263" i="4" s="1"/>
  <c r="AD2267" i="12"/>
  <c r="T264" i="4" s="1"/>
  <c r="AD2268" i="12"/>
  <c r="T265" i="4" s="1"/>
  <c r="AD2269" i="12"/>
  <c r="T266" i="4" s="1"/>
  <c r="AD2270" i="12"/>
  <c r="T267" i="4" s="1"/>
  <c r="AD2271" i="12"/>
  <c r="T268" i="4" s="1"/>
  <c r="AD2272" i="12"/>
  <c r="T269" i="4" s="1"/>
  <c r="AD2273" i="12"/>
  <c r="T270" i="4" s="1"/>
  <c r="AD2274" i="12"/>
  <c r="T271" i="4" s="1"/>
  <c r="AD2275" i="12"/>
  <c r="T272" i="4" s="1"/>
  <c r="AD2276" i="12"/>
  <c r="T273" i="4" s="1"/>
  <c r="AD2277" i="12"/>
  <c r="T274" i="4" s="1"/>
  <c r="AD2278" i="12"/>
  <c r="T275" i="4" s="1"/>
  <c r="AD2279" i="12"/>
  <c r="T276" i="4" s="1"/>
  <c r="AD2280" i="12"/>
  <c r="T277" i="4" s="1"/>
  <c r="AD2281" i="12"/>
  <c r="T278" i="4" s="1"/>
  <c r="AD2282" i="12"/>
  <c r="T279" i="4" s="1"/>
  <c r="AD2283" i="12"/>
  <c r="T280" i="4" s="1"/>
  <c r="AD2284" i="12"/>
  <c r="T281" i="4" s="1"/>
  <c r="AD2285" i="12"/>
  <c r="T282" i="4" s="1"/>
  <c r="AD2286" i="12"/>
  <c r="T283" i="4" s="1"/>
  <c r="AD2287" i="12"/>
  <c r="T284" i="4" s="1"/>
  <c r="AD2288" i="12"/>
  <c r="T285" i="4" s="1"/>
  <c r="AD2289" i="12"/>
  <c r="T286" i="4" s="1"/>
  <c r="AD2290" i="12"/>
  <c r="T287" i="4" s="1"/>
  <c r="AD2291" i="12"/>
  <c r="T288" i="4" s="1"/>
  <c r="AD2292" i="12"/>
  <c r="T289" i="4" s="1"/>
  <c r="AD2293" i="12"/>
  <c r="T290" i="4" s="1"/>
  <c r="AD2294" i="12"/>
  <c r="T291" i="4" s="1"/>
  <c r="AD2295" i="12"/>
  <c r="T292" i="4" s="1"/>
  <c r="AD2296" i="12"/>
  <c r="T293" i="4" s="1"/>
  <c r="AD2297" i="12"/>
  <c r="T294" i="4" s="1"/>
  <c r="AD2298" i="12"/>
  <c r="T295" i="4" s="1"/>
  <c r="AD2299" i="12"/>
  <c r="T296" i="4" s="1"/>
  <c r="AD2300" i="12"/>
  <c r="T297" i="4" s="1"/>
  <c r="AD2301" i="12"/>
  <c r="T298" i="4" s="1"/>
  <c r="AD2302" i="12"/>
  <c r="T299" i="4" s="1"/>
  <c r="AD2303" i="12"/>
  <c r="T300" i="4" s="1"/>
  <c r="AD2304" i="12"/>
  <c r="T301" i="4" s="1"/>
  <c r="AD2305" i="12"/>
  <c r="T302" i="4" s="1"/>
  <c r="AD2313" i="12"/>
  <c r="U166" i="4" s="1"/>
  <c r="AD2314" i="12"/>
  <c r="U167" i="4" s="1"/>
  <c r="AD2315" i="12"/>
  <c r="U168" i="4" s="1"/>
  <c r="AD2316" i="12"/>
  <c r="U169" i="4" s="1"/>
  <c r="AD2317" i="12"/>
  <c r="U170" i="4" s="1"/>
  <c r="AD2318" i="12"/>
  <c r="U171" i="4" s="1"/>
  <c r="AD2319" i="12"/>
  <c r="U172" i="4" s="1"/>
  <c r="AD2320" i="12"/>
  <c r="U173" i="4" s="1"/>
  <c r="AD2321" i="12"/>
  <c r="U174" i="4" s="1"/>
  <c r="AD2322" i="12"/>
  <c r="U175" i="4" s="1"/>
  <c r="AD2323" i="12"/>
  <c r="U176" i="4" s="1"/>
  <c r="AD2324" i="12"/>
  <c r="U177" i="4" s="1"/>
  <c r="AD2325" i="12"/>
  <c r="U178" i="4" s="1"/>
  <c r="AD2326" i="12"/>
  <c r="U179" i="4" s="1"/>
  <c r="AD2327" i="12"/>
  <c r="U180" i="4" s="1"/>
  <c r="AD2328" i="12"/>
  <c r="U181" i="4" s="1"/>
  <c r="AD2329" i="12"/>
  <c r="U182" i="4" s="1"/>
  <c r="AD2330" i="12"/>
  <c r="U183" i="4" s="1"/>
  <c r="AD2331" i="12"/>
  <c r="U184" i="4" s="1"/>
  <c r="AD2332" i="12"/>
  <c r="U185" i="4" s="1"/>
  <c r="AD2333" i="12"/>
  <c r="U186" i="4" s="1"/>
  <c r="AD2334" i="12"/>
  <c r="U187" i="4" s="1"/>
  <c r="AD2335" i="12"/>
  <c r="U188" i="4" s="1"/>
  <c r="AD2336" i="12"/>
  <c r="U189" i="4" s="1"/>
  <c r="AD2337" i="12"/>
  <c r="U190" i="4" s="1"/>
  <c r="AD2338" i="12"/>
  <c r="U191" i="4" s="1"/>
  <c r="AD2339" i="12"/>
  <c r="U192" i="4" s="1"/>
  <c r="AD2340" i="12"/>
  <c r="U193" i="4" s="1"/>
  <c r="AD2341" i="12"/>
  <c r="U194" i="4" s="1"/>
  <c r="AD2342" i="12"/>
  <c r="U195" i="4" s="1"/>
  <c r="AD2343" i="12"/>
  <c r="U196" i="4" s="1"/>
  <c r="AD2344" i="12"/>
  <c r="U197" i="4" s="1"/>
  <c r="AD2345" i="12"/>
  <c r="U198" i="4" s="1"/>
  <c r="AD2346" i="12"/>
  <c r="U199" i="4" s="1"/>
  <c r="AD2347" i="12"/>
  <c r="U200" i="4" s="1"/>
  <c r="AD2348" i="12"/>
  <c r="U201" i="4" s="1"/>
  <c r="AD2349" i="12"/>
  <c r="U202" i="4" s="1"/>
  <c r="AD2350" i="12"/>
  <c r="U203" i="4" s="1"/>
  <c r="AD2351" i="12"/>
  <c r="U204" i="4" s="1"/>
  <c r="AD2352" i="12"/>
  <c r="U205" i="4" s="1"/>
  <c r="AD2353" i="12"/>
  <c r="U206" i="4" s="1"/>
  <c r="AD2354" i="12"/>
  <c r="U207" i="4" s="1"/>
  <c r="AD2355" i="12"/>
  <c r="U208" i="4" s="1"/>
  <c r="AD2356" i="12"/>
  <c r="U209" i="4" s="1"/>
  <c r="AD2357" i="12"/>
  <c r="U210" i="4" s="1"/>
  <c r="AD2358" i="12"/>
  <c r="U211" i="4" s="1"/>
  <c r="AD2359" i="12"/>
  <c r="U212" i="4" s="1"/>
  <c r="AD2360" i="12"/>
  <c r="U213" i="4" s="1"/>
  <c r="AD2361" i="12"/>
  <c r="U214" i="4" s="1"/>
  <c r="AD2362" i="12"/>
  <c r="U215" i="4" s="1"/>
  <c r="AD2363" i="12"/>
  <c r="U216" i="4" s="1"/>
  <c r="AD2364" i="12"/>
  <c r="U217" i="4" s="1"/>
  <c r="AD2365" i="12"/>
  <c r="U218" i="4" s="1"/>
  <c r="AD2366" i="12"/>
  <c r="U219" i="4" s="1"/>
  <c r="AD2367" i="12"/>
  <c r="U220" i="4" s="1"/>
  <c r="AD2368" i="12"/>
  <c r="U221" i="4" s="1"/>
  <c r="AD2369" i="12"/>
  <c r="U222" i="4" s="1"/>
  <c r="AD2370" i="12"/>
  <c r="U223" i="4" s="1"/>
  <c r="AD2371" i="12"/>
  <c r="U224" i="4" s="1"/>
  <c r="AD2372" i="12"/>
  <c r="U225" i="4" s="1"/>
  <c r="AD2373" i="12"/>
  <c r="U226" i="4" s="1"/>
  <c r="AD2374" i="12"/>
  <c r="U227" i="4" s="1"/>
  <c r="AD2375" i="12"/>
  <c r="U228" i="4" s="1"/>
  <c r="AD2376" i="12"/>
  <c r="U229" i="4" s="1"/>
  <c r="AD2377" i="12"/>
  <c r="U230" i="4" s="1"/>
  <c r="AD2378" i="12"/>
  <c r="U231" i="4" s="1"/>
  <c r="AD2379" i="12"/>
  <c r="U232" i="4" s="1"/>
  <c r="AD2380" i="12"/>
  <c r="U233" i="4" s="1"/>
  <c r="AD2381" i="12"/>
  <c r="U234" i="4" s="1"/>
  <c r="AD2382" i="12"/>
  <c r="U235" i="4" s="1"/>
  <c r="AD2385" i="12"/>
  <c r="U238" i="4" s="1"/>
  <c r="AD2386" i="12"/>
  <c r="U239" i="4" s="1"/>
  <c r="AD2387" i="12"/>
  <c r="U240" i="4" s="1"/>
  <c r="AD2388" i="12"/>
  <c r="U241" i="4" s="1"/>
  <c r="AD2389" i="12"/>
  <c r="U242" i="4" s="1"/>
  <c r="AD2390" i="12"/>
  <c r="U243" i="4" s="1"/>
  <c r="AD2391" i="12"/>
  <c r="U244" i="4" s="1"/>
  <c r="AD2392" i="12"/>
  <c r="U245" i="4" s="1"/>
  <c r="AD2393" i="12"/>
  <c r="U246" i="4" s="1"/>
  <c r="AD2394" i="12"/>
  <c r="U247" i="4" s="1"/>
  <c r="AD2395" i="12"/>
  <c r="U248" i="4" s="1"/>
  <c r="AD2396" i="12"/>
  <c r="U249" i="4" s="1"/>
  <c r="AD2397" i="12"/>
  <c r="U250" i="4" s="1"/>
  <c r="AD2398" i="12"/>
  <c r="U251" i="4" s="1"/>
  <c r="AD2399" i="12"/>
  <c r="U252" i="4" s="1"/>
  <c r="AD2400" i="12"/>
  <c r="U253" i="4" s="1"/>
  <c r="AD2401" i="12"/>
  <c r="U254" i="4" s="1"/>
  <c r="AD2402" i="12"/>
  <c r="U255" i="4" s="1"/>
  <c r="AD2403" i="12"/>
  <c r="U256" i="4" s="1"/>
  <c r="AD2404" i="12"/>
  <c r="U257" i="4" s="1"/>
  <c r="AD2405" i="12"/>
  <c r="U258" i="4" s="1"/>
  <c r="AD2406" i="12"/>
  <c r="U259" i="4" s="1"/>
  <c r="AD2407" i="12"/>
  <c r="U260" i="4" s="1"/>
  <c r="AD2408" i="12"/>
  <c r="U261" i="4" s="1"/>
  <c r="AD2409" i="12"/>
  <c r="U262" i="4" s="1"/>
  <c r="AD2410" i="12"/>
  <c r="U263" i="4" s="1"/>
  <c r="AD2411" i="12"/>
  <c r="U264" i="4" s="1"/>
  <c r="AD2412" i="12"/>
  <c r="U265" i="4" s="1"/>
  <c r="AD2413" i="12"/>
  <c r="U266" i="4" s="1"/>
  <c r="AD2414" i="12"/>
  <c r="U267" i="4" s="1"/>
  <c r="AD2415" i="12"/>
  <c r="U268" i="4" s="1"/>
  <c r="AD2416" i="12"/>
  <c r="U269" i="4" s="1"/>
  <c r="AD2417" i="12"/>
  <c r="U270" i="4" s="1"/>
  <c r="AD2418" i="12"/>
  <c r="U271" i="4" s="1"/>
  <c r="AD2419" i="12"/>
  <c r="U272" i="4" s="1"/>
  <c r="AD2420" i="12"/>
  <c r="U273" i="4" s="1"/>
  <c r="AD2421" i="12"/>
  <c r="U274" i="4" s="1"/>
  <c r="AD2422" i="12"/>
  <c r="U275" i="4" s="1"/>
  <c r="AD2423" i="12"/>
  <c r="U276" i="4" s="1"/>
  <c r="AD2424" i="12"/>
  <c r="U277" i="4" s="1"/>
  <c r="AD2425" i="12"/>
  <c r="U278" i="4" s="1"/>
  <c r="AD2426" i="12"/>
  <c r="U279" i="4" s="1"/>
  <c r="AD2427" i="12"/>
  <c r="U280" i="4" s="1"/>
  <c r="AD2428" i="12"/>
  <c r="U281" i="4" s="1"/>
  <c r="AD2429" i="12"/>
  <c r="U282" i="4" s="1"/>
  <c r="AD2430" i="12"/>
  <c r="U283" i="4" s="1"/>
  <c r="AD2431" i="12"/>
  <c r="U284" i="4" s="1"/>
  <c r="AD2432" i="12"/>
  <c r="U285" i="4" s="1"/>
  <c r="AD2433" i="12"/>
  <c r="U286" i="4" s="1"/>
  <c r="AD2434" i="12"/>
  <c r="U287" i="4" s="1"/>
  <c r="AD2435" i="12"/>
  <c r="U288" i="4" s="1"/>
  <c r="AD2436" i="12"/>
  <c r="U289" i="4" s="1"/>
  <c r="AD2437" i="12"/>
  <c r="U290" i="4" s="1"/>
  <c r="AD2438" i="12"/>
  <c r="U291" i="4" s="1"/>
  <c r="AD2439" i="12"/>
  <c r="U292" i="4" s="1"/>
  <c r="AD2440" i="12"/>
  <c r="U293" i="4" s="1"/>
  <c r="AD2441" i="12"/>
  <c r="U294" i="4" s="1"/>
  <c r="AD2442" i="12"/>
  <c r="U295" i="4" s="1"/>
  <c r="AD2443" i="12"/>
  <c r="U296" i="4" s="1"/>
  <c r="AD2444" i="12"/>
  <c r="U297" i="4" s="1"/>
  <c r="AD2445" i="12"/>
  <c r="U298" i="4" s="1"/>
  <c r="AD2446" i="12"/>
  <c r="U299" i="4" s="1"/>
  <c r="AD2447" i="12"/>
  <c r="U300" i="4" s="1"/>
  <c r="AD2448" i="12"/>
  <c r="U301" i="4" s="1"/>
  <c r="AD2449" i="12"/>
  <c r="U302" i="4" s="1"/>
  <c r="AD2457" i="12"/>
  <c r="V166" i="4" s="1"/>
  <c r="AD2458" i="12"/>
  <c r="V167" i="4" s="1"/>
  <c r="AD2459" i="12"/>
  <c r="V168" i="4" s="1"/>
  <c r="AD2460" i="12"/>
  <c r="V169" i="4" s="1"/>
  <c r="AD2461" i="12"/>
  <c r="V170" i="4" s="1"/>
  <c r="AD2462" i="12"/>
  <c r="V171" i="4" s="1"/>
  <c r="AD2463" i="12"/>
  <c r="V172" i="4" s="1"/>
  <c r="AD2464" i="12"/>
  <c r="V173" i="4" s="1"/>
  <c r="AD2465" i="12"/>
  <c r="V174" i="4" s="1"/>
  <c r="AD2466" i="12"/>
  <c r="V175" i="4" s="1"/>
  <c r="AD2467" i="12"/>
  <c r="V176" i="4" s="1"/>
  <c r="AD2468" i="12"/>
  <c r="V177" i="4" s="1"/>
  <c r="AD2469" i="12"/>
  <c r="V178" i="4" s="1"/>
  <c r="AD2470" i="12"/>
  <c r="V179" i="4" s="1"/>
  <c r="AD2471" i="12"/>
  <c r="V180" i="4" s="1"/>
  <c r="AD2472" i="12"/>
  <c r="V181" i="4" s="1"/>
  <c r="AD2473" i="12"/>
  <c r="V182" i="4" s="1"/>
  <c r="AD2474" i="12"/>
  <c r="V183" i="4" s="1"/>
  <c r="AD2475" i="12"/>
  <c r="V184" i="4" s="1"/>
  <c r="AD2476" i="12"/>
  <c r="V185" i="4" s="1"/>
  <c r="AD2477" i="12"/>
  <c r="V186" i="4" s="1"/>
  <c r="AD2478" i="12"/>
  <c r="V187" i="4" s="1"/>
  <c r="AD2479" i="12"/>
  <c r="V188" i="4" s="1"/>
  <c r="AD2480" i="12"/>
  <c r="V189" i="4" s="1"/>
  <c r="AD2481" i="12"/>
  <c r="V190" i="4" s="1"/>
  <c r="AD2482" i="12"/>
  <c r="V191" i="4" s="1"/>
  <c r="AD2483" i="12"/>
  <c r="V192" i="4" s="1"/>
  <c r="AD2484" i="12"/>
  <c r="V193" i="4" s="1"/>
  <c r="AD2485" i="12"/>
  <c r="V194" i="4" s="1"/>
  <c r="AD2486" i="12"/>
  <c r="V195" i="4" s="1"/>
  <c r="AD2487" i="12"/>
  <c r="V196" i="4" s="1"/>
  <c r="AD2488" i="12"/>
  <c r="V197" i="4" s="1"/>
  <c r="AD2489" i="12"/>
  <c r="V198" i="4" s="1"/>
  <c r="AD2490" i="12"/>
  <c r="V199" i="4" s="1"/>
  <c r="AD2491" i="12"/>
  <c r="V200" i="4" s="1"/>
  <c r="AD2492" i="12"/>
  <c r="V201" i="4" s="1"/>
  <c r="AD2493" i="12"/>
  <c r="V202" i="4" s="1"/>
  <c r="AD2494" i="12"/>
  <c r="V203" i="4" s="1"/>
  <c r="AD2495" i="12"/>
  <c r="V204" i="4" s="1"/>
  <c r="AD2496" i="12"/>
  <c r="V205" i="4" s="1"/>
  <c r="AD2497" i="12"/>
  <c r="V206" i="4" s="1"/>
  <c r="AD2498" i="12"/>
  <c r="V207" i="4" s="1"/>
  <c r="AD2499" i="12"/>
  <c r="V208" i="4" s="1"/>
  <c r="AD2500" i="12"/>
  <c r="V209" i="4" s="1"/>
  <c r="AD2501" i="12"/>
  <c r="V210" i="4" s="1"/>
  <c r="AD2502" i="12"/>
  <c r="V211" i="4" s="1"/>
  <c r="AD2503" i="12"/>
  <c r="V212" i="4" s="1"/>
  <c r="AD2504" i="12"/>
  <c r="V213" i="4" s="1"/>
  <c r="AD2505" i="12"/>
  <c r="V214" i="4" s="1"/>
  <c r="AD2506" i="12"/>
  <c r="V215" i="4" s="1"/>
  <c r="AD2507" i="12"/>
  <c r="V216" i="4" s="1"/>
  <c r="AD2508" i="12"/>
  <c r="V217" i="4" s="1"/>
  <c r="AD2509" i="12"/>
  <c r="V218" i="4" s="1"/>
  <c r="AD2510" i="12"/>
  <c r="V219" i="4" s="1"/>
  <c r="AD2511" i="12"/>
  <c r="V220" i="4" s="1"/>
  <c r="AD2512" i="12"/>
  <c r="V221" i="4" s="1"/>
  <c r="AD2513" i="12"/>
  <c r="V222" i="4" s="1"/>
  <c r="AD2514" i="12"/>
  <c r="V223" i="4" s="1"/>
  <c r="AD2515" i="12"/>
  <c r="V224" i="4" s="1"/>
  <c r="AD2516" i="12"/>
  <c r="V225" i="4" s="1"/>
  <c r="AD2517" i="12"/>
  <c r="V226" i="4" s="1"/>
  <c r="AD2518" i="12"/>
  <c r="V227" i="4" s="1"/>
  <c r="AD2519" i="12"/>
  <c r="V228" i="4" s="1"/>
  <c r="AD2520" i="12"/>
  <c r="V229" i="4" s="1"/>
  <c r="AD2521" i="12"/>
  <c r="V230" i="4" s="1"/>
  <c r="AD2522" i="12"/>
  <c r="V231" i="4" s="1"/>
  <c r="AD2523" i="12"/>
  <c r="V232" i="4" s="1"/>
  <c r="AD2524" i="12"/>
  <c r="V233" i="4" s="1"/>
  <c r="AD2525" i="12"/>
  <c r="V234" i="4" s="1"/>
  <c r="AD2526" i="12"/>
  <c r="V235" i="4" s="1"/>
  <c r="AD2529" i="12"/>
  <c r="V238" i="4" s="1"/>
  <c r="AD2530" i="12"/>
  <c r="V239" i="4" s="1"/>
  <c r="AD2531" i="12"/>
  <c r="V240" i="4" s="1"/>
  <c r="AD2532" i="12"/>
  <c r="V241" i="4" s="1"/>
  <c r="AD2533" i="12"/>
  <c r="V242" i="4" s="1"/>
  <c r="AD2534" i="12"/>
  <c r="V243" i="4" s="1"/>
  <c r="AD2535" i="12"/>
  <c r="V244" i="4" s="1"/>
  <c r="AD2536" i="12"/>
  <c r="V245" i="4" s="1"/>
  <c r="AD2537" i="12"/>
  <c r="V246" i="4" s="1"/>
  <c r="AD2538" i="12"/>
  <c r="V247" i="4" s="1"/>
  <c r="AD2539" i="12"/>
  <c r="V248" i="4" s="1"/>
  <c r="AD2540" i="12"/>
  <c r="V249" i="4" s="1"/>
  <c r="AD2541" i="12"/>
  <c r="V250" i="4" s="1"/>
  <c r="AD2542" i="12"/>
  <c r="V251" i="4" s="1"/>
  <c r="AD2543" i="12"/>
  <c r="V252" i="4" s="1"/>
  <c r="AD2544" i="12"/>
  <c r="V253" i="4" s="1"/>
  <c r="AD2545" i="12"/>
  <c r="V254" i="4" s="1"/>
  <c r="AD2546" i="12"/>
  <c r="V255" i="4" s="1"/>
  <c r="AD2547" i="12"/>
  <c r="V256" i="4" s="1"/>
  <c r="AD2548" i="12"/>
  <c r="V257" i="4" s="1"/>
  <c r="AD2549" i="12"/>
  <c r="V258" i="4" s="1"/>
  <c r="AD2550" i="12"/>
  <c r="V259" i="4" s="1"/>
  <c r="AD2551" i="12"/>
  <c r="V260" i="4" s="1"/>
  <c r="AD2552" i="12"/>
  <c r="V261" i="4" s="1"/>
  <c r="AD2553" i="12"/>
  <c r="V262" i="4" s="1"/>
  <c r="AD2554" i="12"/>
  <c r="V263" i="4" s="1"/>
  <c r="AD2555" i="12"/>
  <c r="V264" i="4" s="1"/>
  <c r="AD2556" i="12"/>
  <c r="V265" i="4" s="1"/>
  <c r="AD2557" i="12"/>
  <c r="V266" i="4" s="1"/>
  <c r="AD2558" i="12"/>
  <c r="V267" i="4" s="1"/>
  <c r="AD2559" i="12"/>
  <c r="V268" i="4" s="1"/>
  <c r="AD2560" i="12"/>
  <c r="V269" i="4" s="1"/>
  <c r="AD2561" i="12"/>
  <c r="V270" i="4" s="1"/>
  <c r="AD2562" i="12"/>
  <c r="V271" i="4" s="1"/>
  <c r="AD2563" i="12"/>
  <c r="V272" i="4" s="1"/>
  <c r="AD2564" i="12"/>
  <c r="V273" i="4" s="1"/>
  <c r="AD2565" i="12"/>
  <c r="V274" i="4" s="1"/>
  <c r="AD2566" i="12"/>
  <c r="V275" i="4" s="1"/>
  <c r="AD2567" i="12"/>
  <c r="V276" i="4" s="1"/>
  <c r="AD2568" i="12"/>
  <c r="V277" i="4" s="1"/>
  <c r="AD2569" i="12"/>
  <c r="V278" i="4" s="1"/>
  <c r="AD2570" i="12"/>
  <c r="V279" i="4" s="1"/>
  <c r="AD2571" i="12"/>
  <c r="V280" i="4" s="1"/>
  <c r="AD2572" i="12"/>
  <c r="V281" i="4" s="1"/>
  <c r="AD2573" i="12"/>
  <c r="V282" i="4" s="1"/>
  <c r="AD2574" i="12"/>
  <c r="V283" i="4" s="1"/>
  <c r="AD2575" i="12"/>
  <c r="V284" i="4" s="1"/>
  <c r="AD2576" i="12"/>
  <c r="V285" i="4" s="1"/>
  <c r="AD2577" i="12"/>
  <c r="V286" i="4" s="1"/>
  <c r="AD2578" i="12"/>
  <c r="V287" i="4" s="1"/>
  <c r="AD2579" i="12"/>
  <c r="V288" i="4" s="1"/>
  <c r="AD2580" i="12"/>
  <c r="V289" i="4" s="1"/>
  <c r="AD2581" i="12"/>
  <c r="V290" i="4" s="1"/>
  <c r="AD2582" i="12"/>
  <c r="V291" i="4" s="1"/>
  <c r="AD2583" i="12"/>
  <c r="V292" i="4" s="1"/>
  <c r="AD2584" i="12"/>
  <c r="V293" i="4" s="1"/>
  <c r="AD2585" i="12"/>
  <c r="V294" i="4" s="1"/>
  <c r="AD2586" i="12"/>
  <c r="V295" i="4" s="1"/>
  <c r="AD2587" i="12"/>
  <c r="V296" i="4" s="1"/>
  <c r="AD2588" i="12"/>
  <c r="V297" i="4" s="1"/>
  <c r="AD2589" i="12"/>
  <c r="V298" i="4" s="1"/>
  <c r="AD2590" i="12"/>
  <c r="V299" i="4" s="1"/>
  <c r="AD2591" i="12"/>
  <c r="V300" i="4" s="1"/>
  <c r="AD2592" i="12"/>
  <c r="V301" i="4" s="1"/>
  <c r="AD2593" i="12"/>
  <c r="V302" i="4" s="1"/>
  <c r="AD2601" i="12"/>
  <c r="W166" i="4" s="1"/>
  <c r="AD2602" i="12"/>
  <c r="W167" i="4" s="1"/>
  <c r="AD2603" i="12"/>
  <c r="W168" i="4" s="1"/>
  <c r="AD2604" i="12"/>
  <c r="W169" i="4" s="1"/>
  <c r="AD2605" i="12"/>
  <c r="W170" i="4" s="1"/>
  <c r="AD2606" i="12"/>
  <c r="W171" i="4" s="1"/>
  <c r="AD2607" i="12"/>
  <c r="W172" i="4" s="1"/>
  <c r="AD2608" i="12"/>
  <c r="W173" i="4" s="1"/>
  <c r="AD2609" i="12"/>
  <c r="W174" i="4" s="1"/>
  <c r="AD2610" i="12"/>
  <c r="W175" i="4" s="1"/>
  <c r="AD2611" i="12"/>
  <c r="W176" i="4" s="1"/>
  <c r="AD2612" i="12"/>
  <c r="W177" i="4" s="1"/>
  <c r="AD2613" i="12"/>
  <c r="W178" i="4" s="1"/>
  <c r="AD2614" i="12"/>
  <c r="W179" i="4" s="1"/>
  <c r="AD2615" i="12"/>
  <c r="W180" i="4" s="1"/>
  <c r="AD2616" i="12"/>
  <c r="W181" i="4" s="1"/>
  <c r="AD2617" i="12"/>
  <c r="W182" i="4" s="1"/>
  <c r="AD2618" i="12"/>
  <c r="W183" i="4" s="1"/>
  <c r="AD2619" i="12"/>
  <c r="W184" i="4" s="1"/>
  <c r="AD2620" i="12"/>
  <c r="W185" i="4" s="1"/>
  <c r="AD2621" i="12"/>
  <c r="W186" i="4" s="1"/>
  <c r="AD2622" i="12"/>
  <c r="W187" i="4" s="1"/>
  <c r="AD2623" i="12"/>
  <c r="W188" i="4" s="1"/>
  <c r="AD2624" i="12"/>
  <c r="W189" i="4" s="1"/>
  <c r="AD2625" i="12"/>
  <c r="W190" i="4" s="1"/>
  <c r="AD2626" i="12"/>
  <c r="W191" i="4" s="1"/>
  <c r="AD2627" i="12"/>
  <c r="W192" i="4" s="1"/>
  <c r="AD2628" i="12"/>
  <c r="W193" i="4" s="1"/>
  <c r="AD2629" i="12"/>
  <c r="W194" i="4" s="1"/>
  <c r="AD2630" i="12"/>
  <c r="W195" i="4" s="1"/>
  <c r="AD2631" i="12"/>
  <c r="W196" i="4" s="1"/>
  <c r="AD2632" i="12"/>
  <c r="W197" i="4" s="1"/>
  <c r="AD2633" i="12"/>
  <c r="W198" i="4" s="1"/>
  <c r="AD2634" i="12"/>
  <c r="W199" i="4" s="1"/>
  <c r="AD2635" i="12"/>
  <c r="W200" i="4" s="1"/>
  <c r="AD2636" i="12"/>
  <c r="W201" i="4" s="1"/>
  <c r="AD2637" i="12"/>
  <c r="W202" i="4" s="1"/>
  <c r="AD2638" i="12"/>
  <c r="W203" i="4" s="1"/>
  <c r="AD2639" i="12"/>
  <c r="W204" i="4" s="1"/>
  <c r="AD2640" i="12"/>
  <c r="W205" i="4" s="1"/>
  <c r="AD2641" i="12"/>
  <c r="W206" i="4" s="1"/>
  <c r="AD2642" i="12"/>
  <c r="W207" i="4" s="1"/>
  <c r="AD2643" i="12"/>
  <c r="W208" i="4" s="1"/>
  <c r="AD2644" i="12"/>
  <c r="W209" i="4" s="1"/>
  <c r="AD2645" i="12"/>
  <c r="W210" i="4" s="1"/>
  <c r="AD2646" i="12"/>
  <c r="W211" i="4" s="1"/>
  <c r="AD2647" i="12"/>
  <c r="W212" i="4" s="1"/>
  <c r="AD2648" i="12"/>
  <c r="W213" i="4" s="1"/>
  <c r="AD2649" i="12"/>
  <c r="W214" i="4" s="1"/>
  <c r="AD2650" i="12"/>
  <c r="W215" i="4" s="1"/>
  <c r="AD2651" i="12"/>
  <c r="W216" i="4" s="1"/>
  <c r="AD2652" i="12"/>
  <c r="W217" i="4" s="1"/>
  <c r="AD2653" i="12"/>
  <c r="W218" i="4" s="1"/>
  <c r="AD2654" i="12"/>
  <c r="W219" i="4" s="1"/>
  <c r="AD2655" i="12"/>
  <c r="W220" i="4" s="1"/>
  <c r="AD2656" i="12"/>
  <c r="W221" i="4" s="1"/>
  <c r="AD2657" i="12"/>
  <c r="W222" i="4" s="1"/>
  <c r="AD2658" i="12"/>
  <c r="W223" i="4" s="1"/>
  <c r="AD2659" i="12"/>
  <c r="W224" i="4" s="1"/>
  <c r="AD2660" i="12"/>
  <c r="W225" i="4" s="1"/>
  <c r="AD2661" i="12"/>
  <c r="W226" i="4" s="1"/>
  <c r="AD2662" i="12"/>
  <c r="W227" i="4" s="1"/>
  <c r="AD2663" i="12"/>
  <c r="W228" i="4" s="1"/>
  <c r="AD2664" i="12"/>
  <c r="W229" i="4" s="1"/>
  <c r="AD2665" i="12"/>
  <c r="W230" i="4" s="1"/>
  <c r="AD2666" i="12"/>
  <c r="W231" i="4" s="1"/>
  <c r="AD2667" i="12"/>
  <c r="W232" i="4" s="1"/>
  <c r="AD2668" i="12"/>
  <c r="W233" i="4" s="1"/>
  <c r="AD2669" i="12"/>
  <c r="W234" i="4" s="1"/>
  <c r="AD2670" i="12"/>
  <c r="W235" i="4" s="1"/>
  <c r="AD2673" i="12"/>
  <c r="W238" i="4" s="1"/>
  <c r="AD2674" i="12"/>
  <c r="W239" i="4" s="1"/>
  <c r="AD2675" i="12"/>
  <c r="W240" i="4" s="1"/>
  <c r="AD2676" i="12"/>
  <c r="W241" i="4" s="1"/>
  <c r="AD2677" i="12"/>
  <c r="W242" i="4" s="1"/>
  <c r="AD2678" i="12"/>
  <c r="W243" i="4" s="1"/>
  <c r="AD2679" i="12"/>
  <c r="W244" i="4" s="1"/>
  <c r="AD2680" i="12"/>
  <c r="W245" i="4" s="1"/>
  <c r="AD2681" i="12"/>
  <c r="W246" i="4" s="1"/>
  <c r="AD2682" i="12"/>
  <c r="W247" i="4" s="1"/>
  <c r="AD2683" i="12"/>
  <c r="W248" i="4" s="1"/>
  <c r="AD2684" i="12"/>
  <c r="W249" i="4" s="1"/>
  <c r="AD2685" i="12"/>
  <c r="W250" i="4" s="1"/>
  <c r="AD2686" i="12"/>
  <c r="W251" i="4" s="1"/>
  <c r="AD2687" i="12"/>
  <c r="W252" i="4" s="1"/>
  <c r="AD2688" i="12"/>
  <c r="W253" i="4" s="1"/>
  <c r="AD2689" i="12"/>
  <c r="W254" i="4" s="1"/>
  <c r="AD2690" i="12"/>
  <c r="W255" i="4" s="1"/>
  <c r="AD2691" i="12"/>
  <c r="W256" i="4" s="1"/>
  <c r="AD2692" i="12"/>
  <c r="W257" i="4" s="1"/>
  <c r="AD2693" i="12"/>
  <c r="W258" i="4" s="1"/>
  <c r="AD2694" i="12"/>
  <c r="W259" i="4" s="1"/>
  <c r="AD2695" i="12"/>
  <c r="W260" i="4" s="1"/>
  <c r="AD2696" i="12"/>
  <c r="W261" i="4" s="1"/>
  <c r="AD2697" i="12"/>
  <c r="W262" i="4" s="1"/>
  <c r="AD2698" i="12"/>
  <c r="W263" i="4" s="1"/>
  <c r="AD2699" i="12"/>
  <c r="W264" i="4" s="1"/>
  <c r="AD2700" i="12"/>
  <c r="W265" i="4" s="1"/>
  <c r="AD2701" i="12"/>
  <c r="W266" i="4" s="1"/>
  <c r="AD2702" i="12"/>
  <c r="W267" i="4" s="1"/>
  <c r="AD2703" i="12"/>
  <c r="W268" i="4" s="1"/>
  <c r="AD2704" i="12"/>
  <c r="W269" i="4" s="1"/>
  <c r="AD2705" i="12"/>
  <c r="W270" i="4" s="1"/>
  <c r="AD2706" i="12"/>
  <c r="W271" i="4" s="1"/>
  <c r="AD2707" i="12"/>
  <c r="W272" i="4" s="1"/>
  <c r="AD2708" i="12"/>
  <c r="W273" i="4" s="1"/>
  <c r="AD2709" i="12"/>
  <c r="W274" i="4" s="1"/>
  <c r="AD2710" i="12"/>
  <c r="W275" i="4" s="1"/>
  <c r="AD2711" i="12"/>
  <c r="W276" i="4" s="1"/>
  <c r="AD2712" i="12"/>
  <c r="W277" i="4" s="1"/>
  <c r="AD2713" i="12"/>
  <c r="W278" i="4" s="1"/>
  <c r="AD2714" i="12"/>
  <c r="W279" i="4" s="1"/>
  <c r="AD2715" i="12"/>
  <c r="W280" i="4" s="1"/>
  <c r="AD2716" i="12"/>
  <c r="W281" i="4" s="1"/>
  <c r="AD2717" i="12"/>
  <c r="W282" i="4" s="1"/>
  <c r="AD2718" i="12"/>
  <c r="W283" i="4" s="1"/>
  <c r="AD2719" i="12"/>
  <c r="W284" i="4" s="1"/>
  <c r="AD2720" i="12"/>
  <c r="W285" i="4" s="1"/>
  <c r="AD2721" i="12"/>
  <c r="W286" i="4" s="1"/>
  <c r="AD2722" i="12"/>
  <c r="W287" i="4" s="1"/>
  <c r="AD2723" i="12"/>
  <c r="W288" i="4" s="1"/>
  <c r="AD2724" i="12"/>
  <c r="W289" i="4" s="1"/>
  <c r="AD2725" i="12"/>
  <c r="W290" i="4" s="1"/>
  <c r="AD2726" i="12"/>
  <c r="W291" i="4" s="1"/>
  <c r="AD2727" i="12"/>
  <c r="W292" i="4" s="1"/>
  <c r="AD2728" i="12"/>
  <c r="W293" i="4" s="1"/>
  <c r="AD2729" i="12"/>
  <c r="W294" i="4" s="1"/>
  <c r="AD2730" i="12"/>
  <c r="W295" i="4" s="1"/>
  <c r="AD2731" i="12"/>
  <c r="W296" i="4" s="1"/>
  <c r="AD2732" i="12"/>
  <c r="W297" i="4" s="1"/>
  <c r="AD2733" i="12"/>
  <c r="W298" i="4" s="1"/>
  <c r="AD2734" i="12"/>
  <c r="W299" i="4" s="1"/>
  <c r="AD2735" i="12"/>
  <c r="W300" i="4" s="1"/>
  <c r="AD2736" i="12"/>
  <c r="W301" i="4" s="1"/>
  <c r="AD2737" i="12"/>
  <c r="W302" i="4" s="1"/>
  <c r="AD2745" i="12"/>
  <c r="X166" i="4" s="1"/>
  <c r="AD2746" i="12"/>
  <c r="X167" i="4" s="1"/>
  <c r="AD2747" i="12"/>
  <c r="X168" i="4" s="1"/>
  <c r="AD2748" i="12"/>
  <c r="X169" i="4" s="1"/>
  <c r="AD2749" i="12"/>
  <c r="X170" i="4" s="1"/>
  <c r="AD2750" i="12"/>
  <c r="X171" i="4" s="1"/>
  <c r="AD2751" i="12"/>
  <c r="X172" i="4" s="1"/>
  <c r="AD2752" i="12"/>
  <c r="X173" i="4" s="1"/>
  <c r="AD2753" i="12"/>
  <c r="X174" i="4" s="1"/>
  <c r="AD2754" i="12"/>
  <c r="X175" i="4" s="1"/>
  <c r="AD2755" i="12"/>
  <c r="X176" i="4" s="1"/>
  <c r="AD2756" i="12"/>
  <c r="X177" i="4" s="1"/>
  <c r="AD2757" i="12"/>
  <c r="X178" i="4" s="1"/>
  <c r="AD2758" i="12"/>
  <c r="X179" i="4" s="1"/>
  <c r="AD2759" i="12"/>
  <c r="X180" i="4" s="1"/>
  <c r="AD2760" i="12"/>
  <c r="X181" i="4" s="1"/>
  <c r="AD2761" i="12"/>
  <c r="X182" i="4" s="1"/>
  <c r="AD2762" i="12"/>
  <c r="X183" i="4" s="1"/>
  <c r="AD2763" i="12"/>
  <c r="X184" i="4" s="1"/>
  <c r="AD2764" i="12"/>
  <c r="X185" i="4" s="1"/>
  <c r="AD2765" i="12"/>
  <c r="X186" i="4" s="1"/>
  <c r="AD2766" i="12"/>
  <c r="X187" i="4" s="1"/>
  <c r="AD2767" i="12"/>
  <c r="X188" i="4" s="1"/>
  <c r="AD2768" i="12"/>
  <c r="X189" i="4" s="1"/>
  <c r="AD2769" i="12"/>
  <c r="X190" i="4" s="1"/>
  <c r="AD2770" i="12"/>
  <c r="X191" i="4" s="1"/>
  <c r="AD2771" i="12"/>
  <c r="X192" i="4" s="1"/>
  <c r="AD2772" i="12"/>
  <c r="X193" i="4" s="1"/>
  <c r="AD2773" i="12"/>
  <c r="X194" i="4" s="1"/>
  <c r="AD2774" i="12"/>
  <c r="X195" i="4" s="1"/>
  <c r="AD2775" i="12"/>
  <c r="X196" i="4" s="1"/>
  <c r="AD2776" i="12"/>
  <c r="X197" i="4" s="1"/>
  <c r="AD2777" i="12"/>
  <c r="X198" i="4" s="1"/>
  <c r="AD2778" i="12"/>
  <c r="X199" i="4" s="1"/>
  <c r="AD2779" i="12"/>
  <c r="X200" i="4" s="1"/>
  <c r="AD2780" i="12"/>
  <c r="X201" i="4" s="1"/>
  <c r="AD2781" i="12"/>
  <c r="X202" i="4" s="1"/>
  <c r="AD2782" i="12"/>
  <c r="X203" i="4" s="1"/>
  <c r="AD2783" i="12"/>
  <c r="X204" i="4" s="1"/>
  <c r="AD2784" i="12"/>
  <c r="X205" i="4" s="1"/>
  <c r="AD2785" i="12"/>
  <c r="X206" i="4" s="1"/>
  <c r="AD2786" i="12"/>
  <c r="X207" i="4" s="1"/>
  <c r="AD2787" i="12"/>
  <c r="X208" i="4" s="1"/>
  <c r="AD2788" i="12"/>
  <c r="X209" i="4" s="1"/>
  <c r="AD2789" i="12"/>
  <c r="X210" i="4" s="1"/>
  <c r="AD2790" i="12"/>
  <c r="X211" i="4" s="1"/>
  <c r="AD2791" i="12"/>
  <c r="X212" i="4" s="1"/>
  <c r="AD2792" i="12"/>
  <c r="X213" i="4" s="1"/>
  <c r="AD2793" i="12"/>
  <c r="X214" i="4" s="1"/>
  <c r="AD2794" i="12"/>
  <c r="X215" i="4" s="1"/>
  <c r="AD2795" i="12"/>
  <c r="X216" i="4" s="1"/>
  <c r="AD2796" i="12"/>
  <c r="X217" i="4" s="1"/>
  <c r="AD2797" i="12"/>
  <c r="X218" i="4" s="1"/>
  <c r="AD2798" i="12"/>
  <c r="X219" i="4" s="1"/>
  <c r="AD2799" i="12"/>
  <c r="X220" i="4" s="1"/>
  <c r="AD2800" i="12"/>
  <c r="X221" i="4" s="1"/>
  <c r="AD2801" i="12"/>
  <c r="X222" i="4" s="1"/>
  <c r="AD2802" i="12"/>
  <c r="X223" i="4" s="1"/>
  <c r="AD2803" i="12"/>
  <c r="X224" i="4" s="1"/>
  <c r="AD2804" i="12"/>
  <c r="X225" i="4" s="1"/>
  <c r="AD2807" i="12"/>
  <c r="X228" i="4" s="1"/>
  <c r="AD2808" i="12"/>
  <c r="X229" i="4" s="1"/>
  <c r="AD2809" i="12"/>
  <c r="X230" i="4" s="1"/>
  <c r="AD2810" i="12"/>
  <c r="X231" i="4" s="1"/>
  <c r="AD2811" i="12"/>
  <c r="X232" i="4" s="1"/>
  <c r="AD2812" i="12"/>
  <c r="X233" i="4" s="1"/>
  <c r="AD2813" i="12"/>
  <c r="X234" i="4" s="1"/>
  <c r="AD2814" i="12"/>
  <c r="X235" i="4" s="1"/>
  <c r="AD2815" i="12"/>
  <c r="X236" i="4" s="1"/>
  <c r="AD2816" i="12"/>
  <c r="X237" i="4" s="1"/>
  <c r="AD2817" i="12"/>
  <c r="X238" i="4" s="1"/>
  <c r="AD2818" i="12"/>
  <c r="X239" i="4" s="1"/>
  <c r="AD2819" i="12"/>
  <c r="X240" i="4" s="1"/>
  <c r="AD2820" i="12"/>
  <c r="X241" i="4" s="1"/>
  <c r="AD2821" i="12"/>
  <c r="X242" i="4" s="1"/>
  <c r="AD2822" i="12"/>
  <c r="X243" i="4" s="1"/>
  <c r="AD2823" i="12"/>
  <c r="X244" i="4" s="1"/>
  <c r="AD2824" i="12"/>
  <c r="X245" i="4" s="1"/>
  <c r="AD2825" i="12"/>
  <c r="X246" i="4" s="1"/>
  <c r="AD2826" i="12"/>
  <c r="X247" i="4" s="1"/>
  <c r="AD2827" i="12"/>
  <c r="X248" i="4" s="1"/>
  <c r="AD2828" i="12"/>
  <c r="X249" i="4" s="1"/>
  <c r="AD2829" i="12"/>
  <c r="X250" i="4" s="1"/>
  <c r="AD2830" i="12"/>
  <c r="X251" i="4" s="1"/>
  <c r="AD2831" i="12"/>
  <c r="X252" i="4" s="1"/>
  <c r="AD2832" i="12"/>
  <c r="X253" i="4" s="1"/>
  <c r="AD2833" i="12"/>
  <c r="X254" i="4" s="1"/>
  <c r="AD2834" i="12"/>
  <c r="X255" i="4" s="1"/>
  <c r="AD2835" i="12"/>
  <c r="X256" i="4" s="1"/>
  <c r="AD2836" i="12"/>
  <c r="X257" i="4" s="1"/>
  <c r="AD2837" i="12"/>
  <c r="X258" i="4" s="1"/>
  <c r="AD2838" i="12"/>
  <c r="X259" i="4" s="1"/>
  <c r="AD2839" i="12"/>
  <c r="X260" i="4" s="1"/>
  <c r="AD2840" i="12"/>
  <c r="X261" i="4" s="1"/>
  <c r="AD2841" i="12"/>
  <c r="X262" i="4" s="1"/>
  <c r="AD2842" i="12"/>
  <c r="X263" i="4" s="1"/>
  <c r="AD2843" i="12"/>
  <c r="X264" i="4" s="1"/>
  <c r="AD2844" i="12"/>
  <c r="X265" i="4" s="1"/>
  <c r="AD2845" i="12"/>
  <c r="X266" i="4" s="1"/>
  <c r="AD2846" i="12"/>
  <c r="X267" i="4" s="1"/>
  <c r="AD2847" i="12"/>
  <c r="X268" i="4" s="1"/>
  <c r="AD2848" i="12"/>
  <c r="X269" i="4" s="1"/>
  <c r="AD2849" i="12"/>
  <c r="X270" i="4" s="1"/>
  <c r="AD2850" i="12"/>
  <c r="X271" i="4" s="1"/>
  <c r="AD2851" i="12"/>
  <c r="X272" i="4" s="1"/>
  <c r="AD2852" i="12"/>
  <c r="X273" i="4" s="1"/>
  <c r="AD2853" i="12"/>
  <c r="X274" i="4" s="1"/>
  <c r="AD2854" i="12"/>
  <c r="X275" i="4" s="1"/>
  <c r="AD2855" i="12"/>
  <c r="X276" i="4" s="1"/>
  <c r="AD2856" i="12"/>
  <c r="X277" i="4" s="1"/>
  <c r="AD2857" i="12"/>
  <c r="X278" i="4" s="1"/>
  <c r="AD2858" i="12"/>
  <c r="X279" i="4" s="1"/>
  <c r="AD2859" i="12"/>
  <c r="X280" i="4" s="1"/>
  <c r="AD2860" i="12"/>
  <c r="X281" i="4" s="1"/>
  <c r="AD2861" i="12"/>
  <c r="X282" i="4" s="1"/>
  <c r="AD2862" i="12"/>
  <c r="X283" i="4" s="1"/>
  <c r="AD2863" i="12"/>
  <c r="X284" i="4" s="1"/>
  <c r="AD2864" i="12"/>
  <c r="X285" i="4" s="1"/>
  <c r="AD2865" i="12"/>
  <c r="X286" i="4" s="1"/>
  <c r="AD2866" i="12"/>
  <c r="X287" i="4" s="1"/>
  <c r="AD2867" i="12"/>
  <c r="X288" i="4" s="1"/>
  <c r="AD2868" i="12"/>
  <c r="X289" i="4" s="1"/>
  <c r="AD2869" i="12"/>
  <c r="X290" i="4" s="1"/>
  <c r="AD2870" i="12"/>
  <c r="X291" i="4" s="1"/>
  <c r="AD2871" i="12"/>
  <c r="X292" i="4" s="1"/>
  <c r="AD2872" i="12"/>
  <c r="X293" i="4" s="1"/>
  <c r="AD2873" i="12"/>
  <c r="X294" i="4" s="1"/>
  <c r="AD2874" i="12"/>
  <c r="X295" i="4" s="1"/>
  <c r="AD2875" i="12"/>
  <c r="X296" i="4" s="1"/>
  <c r="AD2876" i="12"/>
  <c r="X297" i="4" s="1"/>
  <c r="AD2877" i="12"/>
  <c r="X298" i="4" s="1"/>
  <c r="AD2878" i="12"/>
  <c r="X299" i="4" s="1"/>
  <c r="AD2879" i="12"/>
  <c r="X300" i="4" s="1"/>
  <c r="AD2880" i="12"/>
  <c r="X301" i="4" s="1"/>
  <c r="AD2881" i="12"/>
  <c r="X302" i="4" s="1"/>
  <c r="AD2889" i="12"/>
  <c r="Y166" i="4" s="1"/>
  <c r="AD2890" i="12"/>
  <c r="Y167" i="4" s="1"/>
  <c r="AD2891" i="12"/>
  <c r="Y168" i="4" s="1"/>
  <c r="AD2892" i="12"/>
  <c r="Y169" i="4" s="1"/>
  <c r="AD2893" i="12"/>
  <c r="Y170" i="4" s="1"/>
  <c r="AD2894" i="12"/>
  <c r="Y171" i="4" s="1"/>
  <c r="AD2895" i="12"/>
  <c r="Y172" i="4" s="1"/>
  <c r="AD2896" i="12"/>
  <c r="Y173" i="4" s="1"/>
  <c r="AD2897" i="12"/>
  <c r="Y174" i="4" s="1"/>
  <c r="AD2898" i="12"/>
  <c r="Y175" i="4" s="1"/>
  <c r="AD2899" i="12"/>
  <c r="Y176" i="4" s="1"/>
  <c r="AD2900" i="12"/>
  <c r="Y177" i="4" s="1"/>
  <c r="AD2901" i="12"/>
  <c r="Y178" i="4" s="1"/>
  <c r="AD2902" i="12"/>
  <c r="Y179" i="4" s="1"/>
  <c r="AD2903" i="12"/>
  <c r="Y180" i="4" s="1"/>
  <c r="AD2904" i="12"/>
  <c r="Y181" i="4" s="1"/>
  <c r="AD2905" i="12"/>
  <c r="Y182" i="4" s="1"/>
  <c r="AD2906" i="12"/>
  <c r="Y183" i="4" s="1"/>
  <c r="AD2907" i="12"/>
  <c r="Y184" i="4" s="1"/>
  <c r="AD2908" i="12"/>
  <c r="Y185" i="4" s="1"/>
  <c r="AD2909" i="12"/>
  <c r="Y186" i="4" s="1"/>
  <c r="AD2910" i="12"/>
  <c r="Y187" i="4" s="1"/>
  <c r="AD2911" i="12"/>
  <c r="Y188" i="4" s="1"/>
  <c r="AD2912" i="12"/>
  <c r="Y189" i="4" s="1"/>
  <c r="AD2913" i="12"/>
  <c r="Y190" i="4" s="1"/>
  <c r="AD2914" i="12"/>
  <c r="Y191" i="4" s="1"/>
  <c r="AD2915" i="12"/>
  <c r="Y192" i="4" s="1"/>
  <c r="AD2916" i="12"/>
  <c r="Y193" i="4" s="1"/>
  <c r="AD2917" i="12"/>
  <c r="Y194" i="4" s="1"/>
  <c r="AD2918" i="12"/>
  <c r="Y195" i="4" s="1"/>
  <c r="AD2919" i="12"/>
  <c r="Y196" i="4" s="1"/>
  <c r="AD2920" i="12"/>
  <c r="Y197" i="4" s="1"/>
  <c r="AD2921" i="12"/>
  <c r="Y198" i="4" s="1"/>
  <c r="AD2922" i="12"/>
  <c r="Y199" i="4" s="1"/>
  <c r="AD2923" i="12"/>
  <c r="Y200" i="4" s="1"/>
  <c r="AD2924" i="12"/>
  <c r="Y201" i="4" s="1"/>
  <c r="AD2925" i="12"/>
  <c r="Y202" i="4" s="1"/>
  <c r="AD2926" i="12"/>
  <c r="Y203" i="4" s="1"/>
  <c r="AD2927" i="12"/>
  <c r="Y204" i="4" s="1"/>
  <c r="AD2928" i="12"/>
  <c r="Y205" i="4" s="1"/>
  <c r="AD2929" i="12"/>
  <c r="Y206" i="4" s="1"/>
  <c r="AD2930" i="12"/>
  <c r="Y207" i="4" s="1"/>
  <c r="AD2931" i="12"/>
  <c r="Y208" i="4" s="1"/>
  <c r="AD2932" i="12"/>
  <c r="Y209" i="4" s="1"/>
  <c r="AD2933" i="12"/>
  <c r="Y210" i="4" s="1"/>
  <c r="AD2934" i="12"/>
  <c r="Y211" i="4" s="1"/>
  <c r="AD2935" i="12"/>
  <c r="Y212" i="4" s="1"/>
  <c r="AD2936" i="12"/>
  <c r="Y213" i="4" s="1"/>
  <c r="AD2937" i="12"/>
  <c r="Y214" i="4" s="1"/>
  <c r="AD2938" i="12"/>
  <c r="Y215" i="4" s="1"/>
  <c r="AD2939" i="12"/>
  <c r="Y216" i="4" s="1"/>
  <c r="AD2940" i="12"/>
  <c r="Y217" i="4" s="1"/>
  <c r="AD2941" i="12"/>
  <c r="Y218" i="4" s="1"/>
  <c r="AD2942" i="12"/>
  <c r="Y219" i="4" s="1"/>
  <c r="AD2943" i="12"/>
  <c r="Y220" i="4" s="1"/>
  <c r="AD2944" i="12"/>
  <c r="Y221" i="4" s="1"/>
  <c r="AD2945" i="12"/>
  <c r="Y222" i="4" s="1"/>
  <c r="AD2946" i="12"/>
  <c r="Y223" i="4" s="1"/>
  <c r="AD2947" i="12"/>
  <c r="Y224" i="4" s="1"/>
  <c r="AD2948" i="12"/>
  <c r="Y225" i="4" s="1"/>
  <c r="AD2949" i="12"/>
  <c r="Y226" i="4" s="1"/>
  <c r="AD2950" i="12"/>
  <c r="Y227" i="4" s="1"/>
  <c r="AD2951" i="12"/>
  <c r="Y228" i="4" s="1"/>
  <c r="AD2952" i="12"/>
  <c r="Y229" i="4" s="1"/>
  <c r="AD2953" i="12"/>
  <c r="Y230" i="4" s="1"/>
  <c r="AD2954" i="12"/>
  <c r="Y231" i="4" s="1"/>
  <c r="AD2955" i="12"/>
  <c r="Y232" i="4" s="1"/>
  <c r="AD2956" i="12"/>
  <c r="Y233" i="4" s="1"/>
  <c r="AD2957" i="12"/>
  <c r="Y234" i="4" s="1"/>
  <c r="AD2958" i="12"/>
  <c r="Y235" i="4" s="1"/>
  <c r="AD2961" i="12"/>
  <c r="Y238" i="4" s="1"/>
  <c r="AD2962" i="12"/>
  <c r="Y239" i="4" s="1"/>
  <c r="AD2963" i="12"/>
  <c r="Y240" i="4" s="1"/>
  <c r="AD2964" i="12"/>
  <c r="Y241" i="4" s="1"/>
  <c r="AD2965" i="12"/>
  <c r="Y242" i="4" s="1"/>
  <c r="AD2966" i="12"/>
  <c r="Y243" i="4" s="1"/>
  <c r="AD2967" i="12"/>
  <c r="Y244" i="4" s="1"/>
  <c r="AD2968" i="12"/>
  <c r="Y245" i="4" s="1"/>
  <c r="AD2969" i="12"/>
  <c r="Y246" i="4" s="1"/>
  <c r="AD2970" i="12"/>
  <c r="Y247" i="4" s="1"/>
  <c r="AD2971" i="12"/>
  <c r="Y248" i="4" s="1"/>
  <c r="AD2972" i="12"/>
  <c r="Y249" i="4" s="1"/>
  <c r="AD2973" i="12"/>
  <c r="Y250" i="4" s="1"/>
  <c r="AD2974" i="12"/>
  <c r="Y251" i="4" s="1"/>
  <c r="AD2975" i="12"/>
  <c r="Y252" i="4" s="1"/>
  <c r="AD2976" i="12"/>
  <c r="Y253" i="4" s="1"/>
  <c r="AD2977" i="12"/>
  <c r="Y254" i="4" s="1"/>
  <c r="AD2978" i="12"/>
  <c r="Y255" i="4" s="1"/>
  <c r="AD2979" i="12"/>
  <c r="Y256" i="4" s="1"/>
  <c r="AD2980" i="12"/>
  <c r="Y257" i="4" s="1"/>
  <c r="AD2981" i="12"/>
  <c r="Y258" i="4" s="1"/>
  <c r="AD2982" i="12"/>
  <c r="Y259" i="4" s="1"/>
  <c r="AD2983" i="12"/>
  <c r="Y260" i="4" s="1"/>
  <c r="AD2984" i="12"/>
  <c r="Y261" i="4" s="1"/>
  <c r="AD2985" i="12"/>
  <c r="Y262" i="4" s="1"/>
  <c r="AD2986" i="12"/>
  <c r="Y263" i="4" s="1"/>
  <c r="AD2987" i="12"/>
  <c r="Y264" i="4" s="1"/>
  <c r="AD2988" i="12"/>
  <c r="Y265" i="4" s="1"/>
  <c r="AD2989" i="12"/>
  <c r="Y266" i="4" s="1"/>
  <c r="AD2990" i="12"/>
  <c r="Y267" i="4" s="1"/>
  <c r="AD2991" i="12"/>
  <c r="Y268" i="4" s="1"/>
  <c r="AD2992" i="12"/>
  <c r="Y269" i="4" s="1"/>
  <c r="AD2993" i="12"/>
  <c r="Y270" i="4" s="1"/>
  <c r="AD2994" i="12"/>
  <c r="Y271" i="4" s="1"/>
  <c r="AD2995" i="12"/>
  <c r="Y272" i="4" s="1"/>
  <c r="AD2996" i="12"/>
  <c r="Y273" i="4" s="1"/>
  <c r="AD2997" i="12"/>
  <c r="Y274" i="4" s="1"/>
  <c r="AD2998" i="12"/>
  <c r="Y275" i="4" s="1"/>
  <c r="AD2999" i="12"/>
  <c r="Y276" i="4" s="1"/>
  <c r="AD3000" i="12"/>
  <c r="Y277" i="4" s="1"/>
  <c r="AD3001" i="12"/>
  <c r="Y278" i="4" s="1"/>
  <c r="AD3002" i="12"/>
  <c r="Y279" i="4" s="1"/>
  <c r="AD3003" i="12"/>
  <c r="Y280" i="4" s="1"/>
  <c r="AD3004" i="12"/>
  <c r="Y281" i="4" s="1"/>
  <c r="AD3005" i="12"/>
  <c r="Y282" i="4" s="1"/>
  <c r="AD3006" i="12"/>
  <c r="Y283" i="4" s="1"/>
  <c r="AD3007" i="12"/>
  <c r="Y284" i="4" s="1"/>
  <c r="AD3008" i="12"/>
  <c r="Y285" i="4" s="1"/>
  <c r="AD3009" i="12"/>
  <c r="Y286" i="4" s="1"/>
  <c r="AD3010" i="12"/>
  <c r="Y287" i="4" s="1"/>
  <c r="AD3011" i="12"/>
  <c r="Y288" i="4" s="1"/>
  <c r="AD3012" i="12"/>
  <c r="Y289" i="4" s="1"/>
  <c r="AD3013" i="12"/>
  <c r="Y290" i="4" s="1"/>
  <c r="AD3014" i="12"/>
  <c r="Y291" i="4" s="1"/>
  <c r="AD3015" i="12"/>
  <c r="Y292" i="4" s="1"/>
  <c r="AD3016" i="12"/>
  <c r="Y293" i="4" s="1"/>
  <c r="AD3017" i="12"/>
  <c r="Y294" i="4" s="1"/>
  <c r="AD3018" i="12"/>
  <c r="Y295" i="4" s="1"/>
  <c r="AD3019" i="12"/>
  <c r="Y296" i="4" s="1"/>
  <c r="AD3020" i="12"/>
  <c r="Y297" i="4" s="1"/>
  <c r="AD3021" i="12"/>
  <c r="Y298" i="4" s="1"/>
  <c r="AD3022" i="12"/>
  <c r="Y299" i="4" s="1"/>
  <c r="AD3023" i="12"/>
  <c r="Y300" i="4" s="1"/>
  <c r="AD3024" i="12"/>
  <c r="Y301" i="4" s="1"/>
  <c r="AD3025" i="12"/>
  <c r="Y302" i="4" s="1"/>
  <c r="AD3033" i="12"/>
  <c r="Z166" i="4" s="1"/>
  <c r="AD3034" i="12"/>
  <c r="Z167" i="4" s="1"/>
  <c r="AD3035" i="12"/>
  <c r="Z168" i="4" s="1"/>
  <c r="AD3036" i="12"/>
  <c r="Z169" i="4" s="1"/>
  <c r="AD3037" i="12"/>
  <c r="Z170" i="4" s="1"/>
  <c r="AD3038" i="12"/>
  <c r="Z171" i="4" s="1"/>
  <c r="AD3039" i="12"/>
  <c r="Z172" i="4" s="1"/>
  <c r="AD3040" i="12"/>
  <c r="Z173" i="4" s="1"/>
  <c r="AD3041" i="12"/>
  <c r="Z174" i="4" s="1"/>
  <c r="AD3042" i="12"/>
  <c r="Z175" i="4" s="1"/>
  <c r="AD3043" i="12"/>
  <c r="Z176" i="4" s="1"/>
  <c r="AD3044" i="12"/>
  <c r="Z177" i="4" s="1"/>
  <c r="AD3045" i="12"/>
  <c r="Z178" i="4" s="1"/>
  <c r="AD3046" i="12"/>
  <c r="Z179" i="4" s="1"/>
  <c r="AD3047" i="12"/>
  <c r="Z180" i="4" s="1"/>
  <c r="AD3048" i="12"/>
  <c r="Z181" i="4" s="1"/>
  <c r="AD3049" i="12"/>
  <c r="Z182" i="4" s="1"/>
  <c r="AD3050" i="12"/>
  <c r="Z183" i="4" s="1"/>
  <c r="AD3051" i="12"/>
  <c r="Z184" i="4" s="1"/>
  <c r="AD3052" i="12"/>
  <c r="Z185" i="4" s="1"/>
  <c r="AD3053" i="12"/>
  <c r="Z186" i="4" s="1"/>
  <c r="AD3054" i="12"/>
  <c r="Z187" i="4" s="1"/>
  <c r="AD3055" i="12"/>
  <c r="Z188" i="4" s="1"/>
  <c r="AD3056" i="12"/>
  <c r="Z189" i="4" s="1"/>
  <c r="AD3057" i="12"/>
  <c r="Z190" i="4" s="1"/>
  <c r="AD3058" i="12"/>
  <c r="Z191" i="4" s="1"/>
  <c r="AD3059" i="12"/>
  <c r="Z192" i="4" s="1"/>
  <c r="AD3060" i="12"/>
  <c r="Z193" i="4" s="1"/>
  <c r="AD3061" i="12"/>
  <c r="Z194" i="4" s="1"/>
  <c r="AD3062" i="12"/>
  <c r="Z195" i="4" s="1"/>
  <c r="AD3063" i="12"/>
  <c r="Z196" i="4" s="1"/>
  <c r="AD3064" i="12"/>
  <c r="Z197" i="4" s="1"/>
  <c r="AD3065" i="12"/>
  <c r="Z198" i="4" s="1"/>
  <c r="AD3066" i="12"/>
  <c r="Z199" i="4" s="1"/>
  <c r="AD3067" i="12"/>
  <c r="Z200" i="4" s="1"/>
  <c r="AD3068" i="12"/>
  <c r="Z201" i="4" s="1"/>
  <c r="AD3069" i="12"/>
  <c r="Z202" i="4" s="1"/>
  <c r="AD3070" i="12"/>
  <c r="Z203" i="4" s="1"/>
  <c r="AD3071" i="12"/>
  <c r="Z204" i="4" s="1"/>
  <c r="AD3072" i="12"/>
  <c r="Z205" i="4" s="1"/>
  <c r="AD3073" i="12"/>
  <c r="Z206" i="4" s="1"/>
  <c r="AD3074" i="12"/>
  <c r="Z207" i="4" s="1"/>
  <c r="AD3075" i="12"/>
  <c r="Z208" i="4" s="1"/>
  <c r="AD3076" i="12"/>
  <c r="Z209" i="4" s="1"/>
  <c r="AD3077" i="12"/>
  <c r="Z210" i="4" s="1"/>
  <c r="AD3078" i="12"/>
  <c r="Z211" i="4" s="1"/>
  <c r="AD3079" i="12"/>
  <c r="Z212" i="4" s="1"/>
  <c r="AD3080" i="12"/>
  <c r="Z213" i="4" s="1"/>
  <c r="AD3081" i="12"/>
  <c r="Z214" i="4" s="1"/>
  <c r="AD3082" i="12"/>
  <c r="Z215" i="4" s="1"/>
  <c r="AD3083" i="12"/>
  <c r="Z216" i="4" s="1"/>
  <c r="AD3084" i="12"/>
  <c r="Z217" i="4" s="1"/>
  <c r="AD3085" i="12"/>
  <c r="Z218" i="4" s="1"/>
  <c r="AD3086" i="12"/>
  <c r="Z219" i="4" s="1"/>
  <c r="AD3087" i="12"/>
  <c r="Z220" i="4" s="1"/>
  <c r="AD3088" i="12"/>
  <c r="Z221" i="4" s="1"/>
  <c r="AD3089" i="12"/>
  <c r="Z222" i="4" s="1"/>
  <c r="AD3090" i="12"/>
  <c r="Z223" i="4" s="1"/>
  <c r="AD3091" i="12"/>
  <c r="Z224" i="4" s="1"/>
  <c r="AD3092" i="12"/>
  <c r="Z225" i="4" s="1"/>
  <c r="AD3093" i="12"/>
  <c r="Z226" i="4" s="1"/>
  <c r="AD3094" i="12"/>
  <c r="Z227" i="4" s="1"/>
  <c r="AD3095" i="12"/>
  <c r="Z228" i="4" s="1"/>
  <c r="AD3096" i="12"/>
  <c r="Z229" i="4" s="1"/>
  <c r="AD3097" i="12"/>
  <c r="Z230" i="4" s="1"/>
  <c r="AD3098" i="12"/>
  <c r="Z231" i="4" s="1"/>
  <c r="AD3099" i="12"/>
  <c r="Z232" i="4" s="1"/>
  <c r="AD3100" i="12"/>
  <c r="Z233" i="4" s="1"/>
  <c r="AD3101" i="12"/>
  <c r="Z234" i="4" s="1"/>
  <c r="AD3102" i="12"/>
  <c r="Z235" i="4" s="1"/>
  <c r="AD3105" i="12"/>
  <c r="Z238" i="4" s="1"/>
  <c r="AD3106" i="12"/>
  <c r="Z239" i="4" s="1"/>
  <c r="AD3107" i="12"/>
  <c r="Z240" i="4" s="1"/>
  <c r="AD3108" i="12"/>
  <c r="Z241" i="4" s="1"/>
  <c r="AD3109" i="12"/>
  <c r="Z242" i="4" s="1"/>
  <c r="AD3110" i="12"/>
  <c r="Z243" i="4" s="1"/>
  <c r="AD3111" i="12"/>
  <c r="Z244" i="4" s="1"/>
  <c r="AD3112" i="12"/>
  <c r="Z245" i="4" s="1"/>
  <c r="AD3113" i="12"/>
  <c r="Z246" i="4" s="1"/>
  <c r="AD3114" i="12"/>
  <c r="Z247" i="4" s="1"/>
  <c r="AD3115" i="12"/>
  <c r="Z248" i="4" s="1"/>
  <c r="AD3116" i="12"/>
  <c r="Z249" i="4" s="1"/>
  <c r="AD3117" i="12"/>
  <c r="Z250" i="4" s="1"/>
  <c r="AD3118" i="12"/>
  <c r="Z251" i="4" s="1"/>
  <c r="AD3119" i="12"/>
  <c r="Z252" i="4" s="1"/>
  <c r="AD3120" i="12"/>
  <c r="Z253" i="4" s="1"/>
  <c r="AD3121" i="12"/>
  <c r="Z254" i="4" s="1"/>
  <c r="AD3122" i="12"/>
  <c r="Z255" i="4" s="1"/>
  <c r="AD3123" i="12"/>
  <c r="Z256" i="4" s="1"/>
  <c r="AD3124" i="12"/>
  <c r="Z257" i="4" s="1"/>
  <c r="AD3125" i="12"/>
  <c r="Z258" i="4" s="1"/>
  <c r="AD3126" i="12"/>
  <c r="Z259" i="4" s="1"/>
  <c r="AD3127" i="12"/>
  <c r="Z260" i="4" s="1"/>
  <c r="AD3128" i="12"/>
  <c r="Z261" i="4" s="1"/>
  <c r="AD3129" i="12"/>
  <c r="Z262" i="4" s="1"/>
  <c r="AD3130" i="12"/>
  <c r="Z263" i="4" s="1"/>
  <c r="AD3131" i="12"/>
  <c r="Z264" i="4" s="1"/>
  <c r="AD3132" i="12"/>
  <c r="Z265" i="4" s="1"/>
  <c r="AD3133" i="12"/>
  <c r="Z266" i="4" s="1"/>
  <c r="AD3134" i="12"/>
  <c r="Z267" i="4" s="1"/>
  <c r="AD3135" i="12"/>
  <c r="Z268" i="4" s="1"/>
  <c r="AD3136" i="12"/>
  <c r="Z269" i="4" s="1"/>
  <c r="AD3137" i="12"/>
  <c r="Z270" i="4" s="1"/>
  <c r="AD3138" i="12"/>
  <c r="Z271" i="4" s="1"/>
  <c r="AD3139" i="12"/>
  <c r="Z272" i="4" s="1"/>
  <c r="AD3140" i="12"/>
  <c r="Z273" i="4" s="1"/>
  <c r="AD3141" i="12"/>
  <c r="Z274" i="4" s="1"/>
  <c r="AD3142" i="12"/>
  <c r="Z275" i="4" s="1"/>
  <c r="AD3143" i="12"/>
  <c r="Z276" i="4" s="1"/>
  <c r="AD3144" i="12"/>
  <c r="Z277" i="4" s="1"/>
  <c r="AD3145" i="12"/>
  <c r="Z278" i="4" s="1"/>
  <c r="AD3146" i="12"/>
  <c r="Z279" i="4" s="1"/>
  <c r="AD3147" i="12"/>
  <c r="Z280" i="4" s="1"/>
  <c r="AD3148" i="12"/>
  <c r="Z281" i="4" s="1"/>
  <c r="AD3149" i="12"/>
  <c r="Z282" i="4" s="1"/>
  <c r="AD3150" i="12"/>
  <c r="Z283" i="4" s="1"/>
  <c r="AD3151" i="12"/>
  <c r="Z284" i="4" s="1"/>
  <c r="AD3152" i="12"/>
  <c r="Z285" i="4" s="1"/>
  <c r="AD3153" i="12"/>
  <c r="Z286" i="4" s="1"/>
  <c r="AD3154" i="12"/>
  <c r="Z287" i="4" s="1"/>
  <c r="AD3155" i="12"/>
  <c r="Z288" i="4" s="1"/>
  <c r="AD3156" i="12"/>
  <c r="Z289" i="4" s="1"/>
  <c r="AD3157" i="12"/>
  <c r="Z290" i="4" s="1"/>
  <c r="AD3158" i="12"/>
  <c r="Z291" i="4" s="1"/>
  <c r="AD3159" i="12"/>
  <c r="Z292" i="4" s="1"/>
  <c r="AD3160" i="12"/>
  <c r="Z293" i="4" s="1"/>
  <c r="AD3161" i="12"/>
  <c r="Z294" i="4" s="1"/>
  <c r="AD3162" i="12"/>
  <c r="Z295" i="4" s="1"/>
  <c r="AD3163" i="12"/>
  <c r="Z296" i="4" s="1"/>
  <c r="AD3164" i="12"/>
  <c r="Z297" i="4" s="1"/>
  <c r="AD3165" i="12"/>
  <c r="Z298" i="4" s="1"/>
  <c r="AD3166" i="12"/>
  <c r="Z299" i="4" s="1"/>
  <c r="AD3167" i="12"/>
  <c r="Z300" i="4" s="1"/>
  <c r="AD3168" i="12"/>
  <c r="Z301" i="4" s="1"/>
  <c r="AD3169" i="12"/>
  <c r="Z302" i="4" s="1"/>
  <c r="AD3177" i="12"/>
  <c r="AA166" i="4" s="1"/>
  <c r="AD3178" i="12"/>
  <c r="AA167" i="4" s="1"/>
  <c r="AD3179" i="12"/>
  <c r="AA168" i="4" s="1"/>
  <c r="AD3180" i="12"/>
  <c r="AA169" i="4" s="1"/>
  <c r="AD3181" i="12"/>
  <c r="AA170" i="4" s="1"/>
  <c r="AD3182" i="12"/>
  <c r="AA171" i="4" s="1"/>
  <c r="AD3183" i="12"/>
  <c r="AA172" i="4" s="1"/>
  <c r="AD3184" i="12"/>
  <c r="AA173" i="4" s="1"/>
  <c r="AD3185" i="12"/>
  <c r="AA174" i="4" s="1"/>
  <c r="AD3186" i="12"/>
  <c r="AA175" i="4" s="1"/>
  <c r="AD3187" i="12"/>
  <c r="AA176" i="4" s="1"/>
  <c r="AD3188" i="12"/>
  <c r="AA177" i="4" s="1"/>
  <c r="AD3189" i="12"/>
  <c r="AA178" i="4" s="1"/>
  <c r="AD3190" i="12"/>
  <c r="AA179" i="4" s="1"/>
  <c r="AD3191" i="12"/>
  <c r="AA180" i="4" s="1"/>
  <c r="AD3192" i="12"/>
  <c r="AA181" i="4" s="1"/>
  <c r="AD3193" i="12"/>
  <c r="AA182" i="4" s="1"/>
  <c r="AD3194" i="12"/>
  <c r="AA183" i="4" s="1"/>
  <c r="AD3195" i="12"/>
  <c r="AA184" i="4" s="1"/>
  <c r="AD3196" i="12"/>
  <c r="AA185" i="4" s="1"/>
  <c r="AD3197" i="12"/>
  <c r="AA186" i="4" s="1"/>
  <c r="AD3198" i="12"/>
  <c r="AA187" i="4" s="1"/>
  <c r="AD3199" i="12"/>
  <c r="AA188" i="4" s="1"/>
  <c r="AD3200" i="12"/>
  <c r="AA189" i="4" s="1"/>
  <c r="AD3201" i="12"/>
  <c r="AA190" i="4" s="1"/>
  <c r="AD3202" i="12"/>
  <c r="AA191" i="4" s="1"/>
  <c r="AD3203" i="12"/>
  <c r="AA192" i="4" s="1"/>
  <c r="AD3204" i="12"/>
  <c r="AA193" i="4" s="1"/>
  <c r="AD3205" i="12"/>
  <c r="AA194" i="4" s="1"/>
  <c r="AD3206" i="12"/>
  <c r="AA195" i="4" s="1"/>
  <c r="AD3207" i="12"/>
  <c r="AA196" i="4" s="1"/>
  <c r="AD3208" i="12"/>
  <c r="AA197" i="4" s="1"/>
  <c r="AD3209" i="12"/>
  <c r="AA198" i="4" s="1"/>
  <c r="AD3210" i="12"/>
  <c r="AA199" i="4" s="1"/>
  <c r="AD3211" i="12"/>
  <c r="AA200" i="4" s="1"/>
  <c r="AD3212" i="12"/>
  <c r="AA201" i="4" s="1"/>
  <c r="AD3213" i="12"/>
  <c r="AA202" i="4" s="1"/>
  <c r="AD3214" i="12"/>
  <c r="AA203" i="4" s="1"/>
  <c r="AD3215" i="12"/>
  <c r="AA204" i="4" s="1"/>
  <c r="AD3216" i="12"/>
  <c r="AA205" i="4" s="1"/>
  <c r="AD3217" i="12"/>
  <c r="AA206" i="4" s="1"/>
  <c r="AD3218" i="12"/>
  <c r="AA207" i="4" s="1"/>
  <c r="AD3219" i="12"/>
  <c r="AA208" i="4" s="1"/>
  <c r="AD3220" i="12"/>
  <c r="AA209" i="4" s="1"/>
  <c r="AD3221" i="12"/>
  <c r="AA210" i="4" s="1"/>
  <c r="AD3222" i="12"/>
  <c r="AA211" i="4" s="1"/>
  <c r="AD3223" i="12"/>
  <c r="AA212" i="4" s="1"/>
  <c r="AD3224" i="12"/>
  <c r="AA213" i="4" s="1"/>
  <c r="AD3225" i="12"/>
  <c r="AA214" i="4" s="1"/>
  <c r="AD3226" i="12"/>
  <c r="AA215" i="4" s="1"/>
  <c r="AD3227" i="12"/>
  <c r="AA216" i="4" s="1"/>
  <c r="AD3228" i="12"/>
  <c r="AA217" i="4" s="1"/>
  <c r="AD3229" i="12"/>
  <c r="AA218" i="4" s="1"/>
  <c r="AD3230" i="12"/>
  <c r="AA219" i="4" s="1"/>
  <c r="AD3231" i="12"/>
  <c r="AA220" i="4" s="1"/>
  <c r="AD3232" i="12"/>
  <c r="AA221" i="4" s="1"/>
  <c r="AD3233" i="12"/>
  <c r="AA222" i="4" s="1"/>
  <c r="AD3234" i="12"/>
  <c r="AA223" i="4" s="1"/>
  <c r="AD3235" i="12"/>
  <c r="AA224" i="4" s="1"/>
  <c r="AD3236" i="12"/>
  <c r="AA225" i="4" s="1"/>
  <c r="AD3237" i="12"/>
  <c r="AA226" i="4" s="1"/>
  <c r="AD3238" i="12"/>
  <c r="AA227" i="4" s="1"/>
  <c r="AD3239" i="12"/>
  <c r="AA228" i="4" s="1"/>
  <c r="AD3240" i="12"/>
  <c r="AA229" i="4" s="1"/>
  <c r="AD3241" i="12"/>
  <c r="AA230" i="4" s="1"/>
  <c r="AD3242" i="12"/>
  <c r="AA231" i="4" s="1"/>
  <c r="AD3243" i="12"/>
  <c r="AA232" i="4" s="1"/>
  <c r="AD3244" i="12"/>
  <c r="AA233" i="4" s="1"/>
  <c r="AD3245" i="12"/>
  <c r="AA234" i="4" s="1"/>
  <c r="AD3246" i="12"/>
  <c r="AA235" i="4" s="1"/>
  <c r="AD3249" i="12"/>
  <c r="AA238" i="4" s="1"/>
  <c r="AD3250" i="12"/>
  <c r="AA239" i="4" s="1"/>
  <c r="AD3251" i="12"/>
  <c r="AA240" i="4" s="1"/>
  <c r="AD3252" i="12"/>
  <c r="AA241" i="4" s="1"/>
  <c r="AD3253" i="12"/>
  <c r="AA242" i="4" s="1"/>
  <c r="AD3254" i="12"/>
  <c r="AA243" i="4" s="1"/>
  <c r="AD3255" i="12"/>
  <c r="AA244" i="4" s="1"/>
  <c r="AD3256" i="12"/>
  <c r="AA245" i="4" s="1"/>
  <c r="AD3257" i="12"/>
  <c r="AA246" i="4" s="1"/>
  <c r="AD3258" i="12"/>
  <c r="AA247" i="4" s="1"/>
  <c r="AD3259" i="12"/>
  <c r="AA248" i="4" s="1"/>
  <c r="AD3260" i="12"/>
  <c r="AA249" i="4" s="1"/>
  <c r="AD3261" i="12"/>
  <c r="AA250" i="4" s="1"/>
  <c r="AD3262" i="12"/>
  <c r="AA251" i="4" s="1"/>
  <c r="AD3263" i="12"/>
  <c r="AA252" i="4" s="1"/>
  <c r="AD3264" i="12"/>
  <c r="AA253" i="4" s="1"/>
  <c r="AD3265" i="12"/>
  <c r="AA254" i="4" s="1"/>
  <c r="AD3266" i="12"/>
  <c r="AA255" i="4" s="1"/>
  <c r="AD3267" i="12"/>
  <c r="AA256" i="4" s="1"/>
  <c r="AD3268" i="12"/>
  <c r="AA257" i="4" s="1"/>
  <c r="AD3269" i="12"/>
  <c r="AA258" i="4" s="1"/>
  <c r="AD3270" i="12"/>
  <c r="AA259" i="4" s="1"/>
  <c r="AD3271" i="12"/>
  <c r="AA260" i="4" s="1"/>
  <c r="AD3272" i="12"/>
  <c r="AA261" i="4" s="1"/>
  <c r="AD3273" i="12"/>
  <c r="AA262" i="4" s="1"/>
  <c r="AD3274" i="12"/>
  <c r="AA263" i="4" s="1"/>
  <c r="AD3275" i="12"/>
  <c r="AA264" i="4" s="1"/>
  <c r="AD3276" i="12"/>
  <c r="AA265" i="4" s="1"/>
  <c r="AD3277" i="12"/>
  <c r="AA266" i="4" s="1"/>
  <c r="AD3278" i="12"/>
  <c r="AA267" i="4" s="1"/>
  <c r="AD3279" i="12"/>
  <c r="AA268" i="4" s="1"/>
  <c r="AD3280" i="12"/>
  <c r="AA269" i="4" s="1"/>
  <c r="AD3281" i="12"/>
  <c r="AA270" i="4" s="1"/>
  <c r="AD3282" i="12"/>
  <c r="AA271" i="4" s="1"/>
  <c r="AD3283" i="12"/>
  <c r="AA272" i="4" s="1"/>
  <c r="AD3284" i="12"/>
  <c r="AA273" i="4" s="1"/>
  <c r="AD3285" i="12"/>
  <c r="AA274" i="4" s="1"/>
  <c r="AD3286" i="12"/>
  <c r="AA275" i="4" s="1"/>
  <c r="AD3287" i="12"/>
  <c r="AA276" i="4" s="1"/>
  <c r="AD3288" i="12"/>
  <c r="AA277" i="4" s="1"/>
  <c r="AD3289" i="12"/>
  <c r="AA278" i="4" s="1"/>
  <c r="AD3290" i="12"/>
  <c r="AA279" i="4" s="1"/>
  <c r="AD3291" i="12"/>
  <c r="AA280" i="4" s="1"/>
  <c r="AD3292" i="12"/>
  <c r="AA281" i="4" s="1"/>
  <c r="AD3293" i="12"/>
  <c r="AA282" i="4" s="1"/>
  <c r="AD3294" i="12"/>
  <c r="AA283" i="4" s="1"/>
  <c r="AD3295" i="12"/>
  <c r="AA284" i="4" s="1"/>
  <c r="AD3296" i="12"/>
  <c r="AA285" i="4" s="1"/>
  <c r="AD3297" i="12"/>
  <c r="AA286" i="4" s="1"/>
  <c r="AD3298" i="12"/>
  <c r="AA287" i="4" s="1"/>
  <c r="AD3299" i="12"/>
  <c r="AA288" i="4" s="1"/>
  <c r="AD3300" i="12"/>
  <c r="AA289" i="4" s="1"/>
  <c r="AD3301" i="12"/>
  <c r="AA290" i="4" s="1"/>
  <c r="AD3302" i="12"/>
  <c r="AA291" i="4" s="1"/>
  <c r="AD3303" i="12"/>
  <c r="AA292" i="4" s="1"/>
  <c r="AD3304" i="12"/>
  <c r="AA293" i="4" s="1"/>
  <c r="AD3305" i="12"/>
  <c r="AA294" i="4" s="1"/>
  <c r="AD3306" i="12"/>
  <c r="AA295" i="4" s="1"/>
  <c r="AD3307" i="12"/>
  <c r="AA296" i="4" s="1"/>
  <c r="AD3308" i="12"/>
  <c r="AA297" i="4" s="1"/>
  <c r="AD3309" i="12"/>
  <c r="AA298" i="4" s="1"/>
  <c r="AD3310" i="12"/>
  <c r="AA299" i="4" s="1"/>
  <c r="AD3311" i="12"/>
  <c r="AA300" i="4" s="1"/>
  <c r="AD3312" i="12"/>
  <c r="AA301" i="4" s="1"/>
  <c r="AD3313" i="12"/>
  <c r="AA302" i="4" s="1"/>
  <c r="AD3321" i="12"/>
  <c r="AB166" i="4" s="1"/>
  <c r="AD3322" i="12"/>
  <c r="AB167" i="4" s="1"/>
  <c r="AD3323" i="12"/>
  <c r="AB168" i="4" s="1"/>
  <c r="AD3324" i="12"/>
  <c r="AB169" i="4" s="1"/>
  <c r="AD3325" i="12"/>
  <c r="AB170" i="4" s="1"/>
  <c r="AD3326" i="12"/>
  <c r="AB171" i="4" s="1"/>
  <c r="AD3327" i="12"/>
  <c r="AB172" i="4" s="1"/>
  <c r="AD3328" i="12"/>
  <c r="AB173" i="4" s="1"/>
  <c r="AD3329" i="12"/>
  <c r="AB174" i="4" s="1"/>
  <c r="AD3330" i="12"/>
  <c r="AB175" i="4" s="1"/>
  <c r="AD3331" i="12"/>
  <c r="AB176" i="4" s="1"/>
  <c r="AD3332" i="12"/>
  <c r="AB177" i="4" s="1"/>
  <c r="AD3333" i="12"/>
  <c r="AB178" i="4" s="1"/>
  <c r="AD3334" i="12"/>
  <c r="AB179" i="4" s="1"/>
  <c r="AD3335" i="12"/>
  <c r="AB180" i="4" s="1"/>
  <c r="AD3336" i="12"/>
  <c r="AB181" i="4" s="1"/>
  <c r="AD3337" i="12"/>
  <c r="AB182" i="4" s="1"/>
  <c r="AD3338" i="12"/>
  <c r="AB183" i="4" s="1"/>
  <c r="AD3339" i="12"/>
  <c r="AB184" i="4" s="1"/>
  <c r="AD3340" i="12"/>
  <c r="AB185" i="4" s="1"/>
  <c r="AD3341" i="12"/>
  <c r="AB186" i="4" s="1"/>
  <c r="AD3342" i="12"/>
  <c r="AB187" i="4" s="1"/>
  <c r="AD3343" i="12"/>
  <c r="AB188" i="4" s="1"/>
  <c r="AD3344" i="12"/>
  <c r="AB189" i="4" s="1"/>
  <c r="AD3345" i="12"/>
  <c r="AB190" i="4" s="1"/>
  <c r="AD3346" i="12"/>
  <c r="AB191" i="4" s="1"/>
  <c r="AD3347" i="12"/>
  <c r="AB192" i="4" s="1"/>
  <c r="AD3348" i="12"/>
  <c r="AB193" i="4" s="1"/>
  <c r="AD3349" i="12"/>
  <c r="AB194" i="4" s="1"/>
  <c r="AD3350" i="12"/>
  <c r="AB195" i="4" s="1"/>
  <c r="AD3351" i="12"/>
  <c r="AB196" i="4" s="1"/>
  <c r="AD3352" i="12"/>
  <c r="AB197" i="4" s="1"/>
  <c r="AD3353" i="12"/>
  <c r="AB198" i="4" s="1"/>
  <c r="AD3354" i="12"/>
  <c r="AB199" i="4" s="1"/>
  <c r="AD3355" i="12"/>
  <c r="AB200" i="4" s="1"/>
  <c r="AD3356" i="12"/>
  <c r="AB201" i="4" s="1"/>
  <c r="AD3357" i="12"/>
  <c r="AB202" i="4" s="1"/>
  <c r="AD3358" i="12"/>
  <c r="AB203" i="4" s="1"/>
  <c r="AD3359" i="12"/>
  <c r="AB204" i="4" s="1"/>
  <c r="AD3360" i="12"/>
  <c r="AB205" i="4" s="1"/>
  <c r="AD3361" i="12"/>
  <c r="AB206" i="4" s="1"/>
  <c r="AD3362" i="12"/>
  <c r="AB207" i="4" s="1"/>
  <c r="AD3363" i="12"/>
  <c r="AB208" i="4" s="1"/>
  <c r="AD3364" i="12"/>
  <c r="AB209" i="4" s="1"/>
  <c r="AD3365" i="12"/>
  <c r="AB210" i="4" s="1"/>
  <c r="AD3366" i="12"/>
  <c r="AB211" i="4" s="1"/>
  <c r="AD3367" i="12"/>
  <c r="AB212" i="4" s="1"/>
  <c r="AD3368" i="12"/>
  <c r="AB213" i="4" s="1"/>
  <c r="AD3369" i="12"/>
  <c r="AB214" i="4" s="1"/>
  <c r="AD3370" i="12"/>
  <c r="AB215" i="4" s="1"/>
  <c r="AD3371" i="12"/>
  <c r="AB216" i="4" s="1"/>
  <c r="AD3372" i="12"/>
  <c r="AB217" i="4" s="1"/>
  <c r="AD3373" i="12"/>
  <c r="AB218" i="4" s="1"/>
  <c r="AD3374" i="12"/>
  <c r="AB219" i="4" s="1"/>
  <c r="AD3375" i="12"/>
  <c r="AB220" i="4" s="1"/>
  <c r="AD3376" i="12"/>
  <c r="AB221" i="4" s="1"/>
  <c r="AD3377" i="12"/>
  <c r="AB222" i="4" s="1"/>
  <c r="AD3378" i="12"/>
  <c r="AB223" i="4" s="1"/>
  <c r="AD3379" i="12"/>
  <c r="AB224" i="4" s="1"/>
  <c r="AD3380" i="12"/>
  <c r="AB225" i="4" s="1"/>
  <c r="AD3381" i="12"/>
  <c r="AB226" i="4" s="1"/>
  <c r="AD3382" i="12"/>
  <c r="AB227" i="4" s="1"/>
  <c r="AD3383" i="12"/>
  <c r="AB228" i="4" s="1"/>
  <c r="AD3384" i="12"/>
  <c r="AB229" i="4" s="1"/>
  <c r="AD3385" i="12"/>
  <c r="AB230" i="4" s="1"/>
  <c r="AD3386" i="12"/>
  <c r="AB231" i="4" s="1"/>
  <c r="AD3387" i="12"/>
  <c r="AB232" i="4" s="1"/>
  <c r="AD3388" i="12"/>
  <c r="AB233" i="4" s="1"/>
  <c r="AD3389" i="12"/>
  <c r="AB234" i="4" s="1"/>
  <c r="AD3390" i="12"/>
  <c r="AB235" i="4" s="1"/>
  <c r="AD3393" i="12"/>
  <c r="AB238" i="4" s="1"/>
  <c r="AD3394" i="12"/>
  <c r="AB239" i="4" s="1"/>
  <c r="AD3395" i="12"/>
  <c r="AB240" i="4" s="1"/>
  <c r="AD3396" i="12"/>
  <c r="AB241" i="4" s="1"/>
  <c r="AD3397" i="12"/>
  <c r="AB242" i="4" s="1"/>
  <c r="AD3398" i="12"/>
  <c r="AB243" i="4" s="1"/>
  <c r="AD3399" i="12"/>
  <c r="AB244" i="4" s="1"/>
  <c r="AD3400" i="12"/>
  <c r="AB245" i="4" s="1"/>
  <c r="AD3401" i="12"/>
  <c r="AB246" i="4" s="1"/>
  <c r="AD3402" i="12"/>
  <c r="AB247" i="4" s="1"/>
  <c r="AD3403" i="12"/>
  <c r="AB248" i="4" s="1"/>
  <c r="AD3404" i="12"/>
  <c r="AB249" i="4" s="1"/>
  <c r="AD3405" i="12"/>
  <c r="AB250" i="4" s="1"/>
  <c r="AD3406" i="12"/>
  <c r="AB251" i="4" s="1"/>
  <c r="AD3407" i="12"/>
  <c r="AB252" i="4" s="1"/>
  <c r="AD3408" i="12"/>
  <c r="AB253" i="4" s="1"/>
  <c r="AD3409" i="12"/>
  <c r="AB254" i="4" s="1"/>
  <c r="AD3410" i="12"/>
  <c r="AB255" i="4" s="1"/>
  <c r="AD3411" i="12"/>
  <c r="AB256" i="4" s="1"/>
  <c r="AD3412" i="12"/>
  <c r="AB257" i="4" s="1"/>
  <c r="AD3413" i="12"/>
  <c r="AB258" i="4" s="1"/>
  <c r="AD3414" i="12"/>
  <c r="AB259" i="4" s="1"/>
  <c r="AD3415" i="12"/>
  <c r="AB260" i="4" s="1"/>
  <c r="AD3416" i="12"/>
  <c r="AB261" i="4" s="1"/>
  <c r="AD3417" i="12"/>
  <c r="AB262" i="4" s="1"/>
  <c r="AD3418" i="12"/>
  <c r="AB263" i="4" s="1"/>
  <c r="AD3419" i="12"/>
  <c r="AB264" i="4" s="1"/>
  <c r="AD3420" i="12"/>
  <c r="AB265" i="4" s="1"/>
  <c r="AD3421" i="12"/>
  <c r="AB266" i="4" s="1"/>
  <c r="AD3422" i="12"/>
  <c r="AB267" i="4" s="1"/>
  <c r="AD3423" i="12"/>
  <c r="AB268" i="4" s="1"/>
  <c r="AD3424" i="12"/>
  <c r="AB269" i="4" s="1"/>
  <c r="AD3425" i="12"/>
  <c r="AB270" i="4" s="1"/>
  <c r="AD3426" i="12"/>
  <c r="AB271" i="4" s="1"/>
  <c r="AD3427" i="12"/>
  <c r="AB272" i="4" s="1"/>
  <c r="AD3428" i="12"/>
  <c r="AB273" i="4" s="1"/>
  <c r="AD3429" i="12"/>
  <c r="AB274" i="4" s="1"/>
  <c r="AD3430" i="12"/>
  <c r="AB275" i="4" s="1"/>
  <c r="AD3431" i="12"/>
  <c r="AB276" i="4" s="1"/>
  <c r="AD3432" i="12"/>
  <c r="AB277" i="4" s="1"/>
  <c r="AD3433" i="12"/>
  <c r="AB278" i="4" s="1"/>
  <c r="AD3434" i="12"/>
  <c r="AB279" i="4" s="1"/>
  <c r="AD3435" i="12"/>
  <c r="AB280" i="4" s="1"/>
  <c r="AD3436" i="12"/>
  <c r="AB281" i="4" s="1"/>
  <c r="AD3437" i="12"/>
  <c r="AB282" i="4" s="1"/>
  <c r="AD3438" i="12"/>
  <c r="AB283" i="4" s="1"/>
  <c r="AD3439" i="12"/>
  <c r="AB284" i="4" s="1"/>
  <c r="AD3440" i="12"/>
  <c r="AB285" i="4" s="1"/>
  <c r="AD3441" i="12"/>
  <c r="AB286" i="4" s="1"/>
  <c r="AD3442" i="12"/>
  <c r="AB287" i="4" s="1"/>
  <c r="AD3443" i="12"/>
  <c r="AB288" i="4" s="1"/>
  <c r="AD3444" i="12"/>
  <c r="AB289" i="4" s="1"/>
  <c r="AD3445" i="12"/>
  <c r="AB290" i="4" s="1"/>
  <c r="AD3446" i="12"/>
  <c r="AB291" i="4" s="1"/>
  <c r="AD3447" i="12"/>
  <c r="AB292" i="4" s="1"/>
  <c r="AD3448" i="12"/>
  <c r="AB293" i="4" s="1"/>
  <c r="AD3449" i="12"/>
  <c r="AB294" i="4" s="1"/>
  <c r="AD3450" i="12"/>
  <c r="AB295" i="4" s="1"/>
  <c r="AD3451" i="12"/>
  <c r="AB296" i="4" s="1"/>
  <c r="AD3452" i="12"/>
  <c r="AB297" i="4" s="1"/>
  <c r="AD3453" i="12"/>
  <c r="AB298" i="4" s="1"/>
  <c r="AD3454" i="12"/>
  <c r="AB299" i="4" s="1"/>
  <c r="AD3455" i="12"/>
  <c r="AB300" i="4" s="1"/>
  <c r="AD3456" i="12"/>
  <c r="AB301" i="4" s="1"/>
  <c r="AD3457" i="12"/>
  <c r="AB302" i="4" s="1"/>
  <c r="AD3465" i="12"/>
  <c r="AC166" i="4" s="1"/>
  <c r="AD3466" i="12"/>
  <c r="AC167" i="4" s="1"/>
  <c r="AD3467" i="12"/>
  <c r="AC168" i="4" s="1"/>
  <c r="AD3468" i="12"/>
  <c r="AC169" i="4" s="1"/>
  <c r="AD3469" i="12"/>
  <c r="AC170" i="4" s="1"/>
  <c r="AD3470" i="12"/>
  <c r="AC171" i="4" s="1"/>
  <c r="AD3471" i="12"/>
  <c r="AC172" i="4" s="1"/>
  <c r="AD3472" i="12"/>
  <c r="AC173" i="4" s="1"/>
  <c r="AD3473" i="12"/>
  <c r="AC174" i="4" s="1"/>
  <c r="AD3474" i="12"/>
  <c r="AC175" i="4" s="1"/>
  <c r="AD3475" i="12"/>
  <c r="AC176" i="4" s="1"/>
  <c r="AD3476" i="12"/>
  <c r="AC177" i="4" s="1"/>
  <c r="AD3477" i="12"/>
  <c r="AC178" i="4" s="1"/>
  <c r="AD3478" i="12"/>
  <c r="AC179" i="4" s="1"/>
  <c r="AD3479" i="12"/>
  <c r="AC180" i="4" s="1"/>
  <c r="AD3480" i="12"/>
  <c r="AC181" i="4" s="1"/>
  <c r="AD3481" i="12"/>
  <c r="AC182" i="4" s="1"/>
  <c r="AD3482" i="12"/>
  <c r="AC183" i="4" s="1"/>
  <c r="AD3483" i="12"/>
  <c r="AC184" i="4" s="1"/>
  <c r="AD3484" i="12"/>
  <c r="AC185" i="4" s="1"/>
  <c r="AD3485" i="12"/>
  <c r="AC186" i="4" s="1"/>
  <c r="AD3486" i="12"/>
  <c r="AC187" i="4" s="1"/>
  <c r="AD3487" i="12"/>
  <c r="AC188" i="4" s="1"/>
  <c r="AD3488" i="12"/>
  <c r="AC189" i="4" s="1"/>
  <c r="AD3489" i="12"/>
  <c r="AC190" i="4" s="1"/>
  <c r="AD3490" i="12"/>
  <c r="AC191" i="4" s="1"/>
  <c r="AD3491" i="12"/>
  <c r="AC192" i="4" s="1"/>
  <c r="AD3492" i="12"/>
  <c r="AC193" i="4" s="1"/>
  <c r="AD3493" i="12"/>
  <c r="AC194" i="4" s="1"/>
  <c r="AD3494" i="12"/>
  <c r="AC195" i="4" s="1"/>
  <c r="AD3495" i="12"/>
  <c r="AC196" i="4" s="1"/>
  <c r="AD3496" i="12"/>
  <c r="AC197" i="4" s="1"/>
  <c r="AD3497" i="12"/>
  <c r="AC198" i="4" s="1"/>
  <c r="AD3498" i="12"/>
  <c r="AC199" i="4" s="1"/>
  <c r="AD3499" i="12"/>
  <c r="AC200" i="4" s="1"/>
  <c r="AD3500" i="12"/>
  <c r="AC201" i="4" s="1"/>
  <c r="AD3501" i="12"/>
  <c r="AC202" i="4" s="1"/>
  <c r="AD3502" i="12"/>
  <c r="AC203" i="4" s="1"/>
  <c r="AD3503" i="12"/>
  <c r="AC204" i="4" s="1"/>
  <c r="AD3504" i="12"/>
  <c r="AC205" i="4" s="1"/>
  <c r="AD3505" i="12"/>
  <c r="AC206" i="4" s="1"/>
  <c r="AD3506" i="12"/>
  <c r="AC207" i="4" s="1"/>
  <c r="AD3507" i="12"/>
  <c r="AC208" i="4" s="1"/>
  <c r="AD3508" i="12"/>
  <c r="AC209" i="4" s="1"/>
  <c r="AD3509" i="12"/>
  <c r="AC210" i="4" s="1"/>
  <c r="AD3510" i="12"/>
  <c r="AC211" i="4" s="1"/>
  <c r="AD3511" i="12"/>
  <c r="AC212" i="4" s="1"/>
  <c r="AD3512" i="12"/>
  <c r="AC213" i="4" s="1"/>
  <c r="AD3513" i="12"/>
  <c r="AC214" i="4" s="1"/>
  <c r="AD3514" i="12"/>
  <c r="AC215" i="4" s="1"/>
  <c r="AD3515" i="12"/>
  <c r="AC216" i="4" s="1"/>
  <c r="AD3516" i="12"/>
  <c r="AC217" i="4" s="1"/>
  <c r="AD3517" i="12"/>
  <c r="AC218" i="4" s="1"/>
  <c r="AD3518" i="12"/>
  <c r="AC219" i="4" s="1"/>
  <c r="AD3519" i="12"/>
  <c r="AC220" i="4" s="1"/>
  <c r="AD3520" i="12"/>
  <c r="AC221" i="4" s="1"/>
  <c r="AD3521" i="12"/>
  <c r="AC222" i="4" s="1"/>
  <c r="AD3522" i="12"/>
  <c r="AC223" i="4" s="1"/>
  <c r="AD3523" i="12"/>
  <c r="AC224" i="4" s="1"/>
  <c r="AD3524" i="12"/>
  <c r="AC225" i="4" s="1"/>
  <c r="AD3525" i="12"/>
  <c r="AC226" i="4" s="1"/>
  <c r="AD3526" i="12"/>
  <c r="AC227" i="4" s="1"/>
  <c r="AD3527" i="12"/>
  <c r="AC228" i="4" s="1"/>
  <c r="AD3528" i="12"/>
  <c r="AC229" i="4" s="1"/>
  <c r="AD3529" i="12"/>
  <c r="AC230" i="4" s="1"/>
  <c r="AD3530" i="12"/>
  <c r="AC231" i="4" s="1"/>
  <c r="AD3531" i="12"/>
  <c r="AC232" i="4" s="1"/>
  <c r="AD3532" i="12"/>
  <c r="AC233" i="4" s="1"/>
  <c r="AD3533" i="12"/>
  <c r="AC234" i="4" s="1"/>
  <c r="AD3534" i="12"/>
  <c r="AC235" i="4" s="1"/>
  <c r="AD3537" i="12"/>
  <c r="AC238" i="4" s="1"/>
  <c r="AD3538" i="12"/>
  <c r="AC239" i="4" s="1"/>
  <c r="AD3539" i="12"/>
  <c r="AC240" i="4" s="1"/>
  <c r="AD3540" i="12"/>
  <c r="AC241" i="4" s="1"/>
  <c r="AD3541" i="12"/>
  <c r="AC242" i="4" s="1"/>
  <c r="AD3542" i="12"/>
  <c r="AC243" i="4" s="1"/>
  <c r="AD3543" i="12"/>
  <c r="AC244" i="4" s="1"/>
  <c r="AD3544" i="12"/>
  <c r="AC245" i="4" s="1"/>
  <c r="AD3545" i="12"/>
  <c r="AC246" i="4" s="1"/>
  <c r="AD3546" i="12"/>
  <c r="AC247" i="4" s="1"/>
  <c r="AD3547" i="12"/>
  <c r="AC248" i="4" s="1"/>
  <c r="AD3548" i="12"/>
  <c r="AC249" i="4" s="1"/>
  <c r="AD3549" i="12"/>
  <c r="AC250" i="4" s="1"/>
  <c r="AD3550" i="12"/>
  <c r="AC251" i="4" s="1"/>
  <c r="AD3551" i="12"/>
  <c r="AC252" i="4" s="1"/>
  <c r="AD3552" i="12"/>
  <c r="AC253" i="4" s="1"/>
  <c r="AD3553" i="12"/>
  <c r="AC254" i="4" s="1"/>
  <c r="AD3554" i="12"/>
  <c r="AC255" i="4" s="1"/>
  <c r="AD3555" i="12"/>
  <c r="AC256" i="4" s="1"/>
  <c r="AD3556" i="12"/>
  <c r="AC257" i="4" s="1"/>
  <c r="AD3557" i="12"/>
  <c r="AC258" i="4" s="1"/>
  <c r="AD3558" i="12"/>
  <c r="AC259" i="4" s="1"/>
  <c r="AD3559" i="12"/>
  <c r="AC260" i="4" s="1"/>
  <c r="AD3560" i="12"/>
  <c r="AC261" i="4" s="1"/>
  <c r="AD3561" i="12"/>
  <c r="AC262" i="4" s="1"/>
  <c r="AD3562" i="12"/>
  <c r="AC263" i="4" s="1"/>
  <c r="AD3563" i="12"/>
  <c r="AC264" i="4" s="1"/>
  <c r="AD3564" i="12"/>
  <c r="AC265" i="4" s="1"/>
  <c r="AD3565" i="12"/>
  <c r="AC266" i="4" s="1"/>
  <c r="AD3566" i="12"/>
  <c r="AC267" i="4" s="1"/>
  <c r="AD3567" i="12"/>
  <c r="AC268" i="4" s="1"/>
  <c r="AD3568" i="12"/>
  <c r="AC269" i="4" s="1"/>
  <c r="AD3569" i="12"/>
  <c r="AC270" i="4" s="1"/>
  <c r="AD3570" i="12"/>
  <c r="AC271" i="4" s="1"/>
  <c r="AD3571" i="12"/>
  <c r="AC272" i="4" s="1"/>
  <c r="AD3572" i="12"/>
  <c r="AC273" i="4" s="1"/>
  <c r="AD3573" i="12"/>
  <c r="AC274" i="4" s="1"/>
  <c r="AD3574" i="12"/>
  <c r="AC275" i="4" s="1"/>
  <c r="AD3575" i="12"/>
  <c r="AC276" i="4" s="1"/>
  <c r="AD3576" i="12"/>
  <c r="AC277" i="4" s="1"/>
  <c r="AD3577" i="12"/>
  <c r="AC278" i="4" s="1"/>
  <c r="AD3578" i="12"/>
  <c r="AC279" i="4" s="1"/>
  <c r="AD3579" i="12"/>
  <c r="AC280" i="4" s="1"/>
  <c r="AD3580" i="12"/>
  <c r="AC281" i="4" s="1"/>
  <c r="AD3581" i="12"/>
  <c r="AC282" i="4" s="1"/>
  <c r="AD3582" i="12"/>
  <c r="AC283" i="4" s="1"/>
  <c r="AD3583" i="12"/>
  <c r="AC284" i="4" s="1"/>
  <c r="AD3584" i="12"/>
  <c r="AC285" i="4" s="1"/>
  <c r="AD3585" i="12"/>
  <c r="AC286" i="4" s="1"/>
  <c r="AD3586" i="12"/>
  <c r="AC287" i="4" s="1"/>
  <c r="AD3587" i="12"/>
  <c r="AC288" i="4" s="1"/>
  <c r="AD3588" i="12"/>
  <c r="AC289" i="4" s="1"/>
  <c r="AD3589" i="12"/>
  <c r="AC290" i="4" s="1"/>
  <c r="AD3590" i="12"/>
  <c r="AC291" i="4" s="1"/>
  <c r="AD3591" i="12"/>
  <c r="AC292" i="4" s="1"/>
  <c r="AD3592" i="12"/>
  <c r="AC293" i="4" s="1"/>
  <c r="AD3593" i="12"/>
  <c r="AC294" i="4" s="1"/>
  <c r="AD3594" i="12"/>
  <c r="AC295" i="4" s="1"/>
  <c r="AD3595" i="12"/>
  <c r="AC296" i="4" s="1"/>
  <c r="AD3596" i="12"/>
  <c r="AC297" i="4" s="1"/>
  <c r="AD3597" i="12"/>
  <c r="AC298" i="4" s="1"/>
  <c r="AD3598" i="12"/>
  <c r="AC299" i="4" s="1"/>
  <c r="AD3599" i="12"/>
  <c r="AC300" i="4" s="1"/>
  <c r="AD3600" i="12"/>
  <c r="AC301" i="4" s="1"/>
  <c r="AD3601" i="12"/>
  <c r="AC302" i="4" s="1"/>
  <c r="AD3609" i="12"/>
  <c r="AD166" i="4" s="1"/>
  <c r="AD3610" i="12"/>
  <c r="AD167" i="4" s="1"/>
  <c r="AD3611" i="12"/>
  <c r="AD168" i="4" s="1"/>
  <c r="AD3612" i="12"/>
  <c r="AD169" i="4" s="1"/>
  <c r="AD3613" i="12"/>
  <c r="AD170" i="4" s="1"/>
  <c r="AD3614" i="12"/>
  <c r="AD171" i="4" s="1"/>
  <c r="AD3615" i="12"/>
  <c r="AD172" i="4" s="1"/>
  <c r="AD3616" i="12"/>
  <c r="AD173" i="4" s="1"/>
  <c r="AD3617" i="12"/>
  <c r="AD174" i="4" s="1"/>
  <c r="AD3618" i="12"/>
  <c r="AD175" i="4" s="1"/>
  <c r="AD3619" i="12"/>
  <c r="AD176" i="4" s="1"/>
  <c r="AD3620" i="12"/>
  <c r="AD177" i="4" s="1"/>
  <c r="AD3621" i="12"/>
  <c r="AD178" i="4" s="1"/>
  <c r="AD3622" i="12"/>
  <c r="AD179" i="4" s="1"/>
  <c r="AD3623" i="12"/>
  <c r="AD180" i="4" s="1"/>
  <c r="AD3624" i="12"/>
  <c r="AD181" i="4" s="1"/>
  <c r="AD3625" i="12"/>
  <c r="AD182" i="4" s="1"/>
  <c r="AD3626" i="12"/>
  <c r="AD183" i="4" s="1"/>
  <c r="AD3627" i="12"/>
  <c r="AD184" i="4" s="1"/>
  <c r="AD3628" i="12"/>
  <c r="AD185" i="4" s="1"/>
  <c r="AD3629" i="12"/>
  <c r="AD186" i="4" s="1"/>
  <c r="AD3630" i="12"/>
  <c r="AD187" i="4" s="1"/>
  <c r="AD3631" i="12"/>
  <c r="AD188" i="4" s="1"/>
  <c r="AD3632" i="12"/>
  <c r="AD189" i="4" s="1"/>
  <c r="AD3633" i="12"/>
  <c r="AD190" i="4" s="1"/>
  <c r="AD3634" i="12"/>
  <c r="AD191" i="4" s="1"/>
  <c r="AD3635" i="12"/>
  <c r="AD192" i="4" s="1"/>
  <c r="AD3636" i="12"/>
  <c r="AD193" i="4" s="1"/>
  <c r="AD3637" i="12"/>
  <c r="AD194" i="4" s="1"/>
  <c r="AD3638" i="12"/>
  <c r="AD195" i="4" s="1"/>
  <c r="AD3639" i="12"/>
  <c r="AD196" i="4" s="1"/>
  <c r="AD3640" i="12"/>
  <c r="AD197" i="4" s="1"/>
  <c r="AD3641" i="12"/>
  <c r="AD198" i="4" s="1"/>
  <c r="AD3642" i="12"/>
  <c r="AD199" i="4" s="1"/>
  <c r="AD3643" i="12"/>
  <c r="AD200" i="4" s="1"/>
  <c r="AD3644" i="12"/>
  <c r="AD201" i="4" s="1"/>
  <c r="AD3645" i="12"/>
  <c r="AD202" i="4" s="1"/>
  <c r="AD3646" i="12"/>
  <c r="AD203" i="4" s="1"/>
  <c r="AD3647" i="12"/>
  <c r="AD204" i="4" s="1"/>
  <c r="AD3648" i="12"/>
  <c r="AD205" i="4" s="1"/>
  <c r="AD3649" i="12"/>
  <c r="AD206" i="4" s="1"/>
  <c r="AD3650" i="12"/>
  <c r="AD207" i="4" s="1"/>
  <c r="AD3651" i="12"/>
  <c r="AD208" i="4" s="1"/>
  <c r="AD3652" i="12"/>
  <c r="AD209" i="4" s="1"/>
  <c r="AD3653" i="12"/>
  <c r="AD210" i="4" s="1"/>
  <c r="AD3654" i="12"/>
  <c r="AD211" i="4" s="1"/>
  <c r="AD3655" i="12"/>
  <c r="AD212" i="4" s="1"/>
  <c r="AD3656" i="12"/>
  <c r="AD213" i="4" s="1"/>
  <c r="AD3657" i="12"/>
  <c r="AD214" i="4" s="1"/>
  <c r="AD3658" i="12"/>
  <c r="AD215" i="4" s="1"/>
  <c r="AD3659" i="12"/>
  <c r="AD216" i="4" s="1"/>
  <c r="AD3660" i="12"/>
  <c r="AD217" i="4" s="1"/>
  <c r="AD3661" i="12"/>
  <c r="AD218" i="4" s="1"/>
  <c r="AD3662" i="12"/>
  <c r="AD219" i="4" s="1"/>
  <c r="AD3663" i="12"/>
  <c r="AD220" i="4" s="1"/>
  <c r="AD3664" i="12"/>
  <c r="AD221" i="4" s="1"/>
  <c r="AD3665" i="12"/>
  <c r="AD222" i="4" s="1"/>
  <c r="AD3666" i="12"/>
  <c r="AD223" i="4" s="1"/>
  <c r="AD3667" i="12"/>
  <c r="AD224" i="4" s="1"/>
  <c r="AD3668" i="12"/>
  <c r="AD225" i="4" s="1"/>
  <c r="AD3669" i="12"/>
  <c r="AD226" i="4" s="1"/>
  <c r="AD3670" i="12"/>
  <c r="AD227" i="4" s="1"/>
  <c r="AD3671" i="12"/>
  <c r="AD228" i="4" s="1"/>
  <c r="AD3672" i="12"/>
  <c r="AD229" i="4" s="1"/>
  <c r="AD3673" i="12"/>
  <c r="AD230" i="4" s="1"/>
  <c r="AD3674" i="12"/>
  <c r="AD231" i="4" s="1"/>
  <c r="AD3675" i="12"/>
  <c r="AD232" i="4" s="1"/>
  <c r="AD3676" i="12"/>
  <c r="AD233" i="4" s="1"/>
  <c r="AD3677" i="12"/>
  <c r="AD234" i="4" s="1"/>
  <c r="AD3678" i="12"/>
  <c r="AD235" i="4" s="1"/>
  <c r="AD3681" i="12"/>
  <c r="AD238" i="4" s="1"/>
  <c r="AD3682" i="12"/>
  <c r="AD239" i="4" s="1"/>
  <c r="AD3683" i="12"/>
  <c r="AD240" i="4" s="1"/>
  <c r="AD3684" i="12"/>
  <c r="AD241" i="4" s="1"/>
  <c r="AD3685" i="12"/>
  <c r="AD242" i="4" s="1"/>
  <c r="AD3686" i="12"/>
  <c r="AD243" i="4" s="1"/>
  <c r="AD3687" i="12"/>
  <c r="AD244" i="4" s="1"/>
  <c r="AD3688" i="12"/>
  <c r="AD245" i="4" s="1"/>
  <c r="AD3689" i="12"/>
  <c r="AD246" i="4" s="1"/>
  <c r="AD3690" i="12"/>
  <c r="AD247" i="4" s="1"/>
  <c r="AD3691" i="12"/>
  <c r="AD248" i="4" s="1"/>
  <c r="AD3692" i="12"/>
  <c r="AD249" i="4" s="1"/>
  <c r="AD3693" i="12"/>
  <c r="AD250" i="4" s="1"/>
  <c r="AD3694" i="12"/>
  <c r="AD251" i="4" s="1"/>
  <c r="AD3695" i="12"/>
  <c r="AD252" i="4" s="1"/>
  <c r="AD3696" i="12"/>
  <c r="AD253" i="4" s="1"/>
  <c r="AD3697" i="12"/>
  <c r="AD254" i="4" s="1"/>
  <c r="AD3698" i="12"/>
  <c r="AD255" i="4" s="1"/>
  <c r="AD3699" i="12"/>
  <c r="AD256" i="4" s="1"/>
  <c r="AD3700" i="12"/>
  <c r="AD257" i="4" s="1"/>
  <c r="AD3701" i="12"/>
  <c r="AD258" i="4" s="1"/>
  <c r="AD3702" i="12"/>
  <c r="AD259" i="4" s="1"/>
  <c r="AD3703" i="12"/>
  <c r="AD260" i="4" s="1"/>
  <c r="AD3704" i="12"/>
  <c r="AD261" i="4" s="1"/>
  <c r="AD3705" i="12"/>
  <c r="AD262" i="4" s="1"/>
  <c r="AD3706" i="12"/>
  <c r="AD263" i="4" s="1"/>
  <c r="AD3707" i="12"/>
  <c r="AD264" i="4" s="1"/>
  <c r="AD3708" i="12"/>
  <c r="AD265" i="4" s="1"/>
  <c r="AD3709" i="12"/>
  <c r="AD266" i="4" s="1"/>
  <c r="AD3710" i="12"/>
  <c r="AD267" i="4" s="1"/>
  <c r="AD3711" i="12"/>
  <c r="AD268" i="4" s="1"/>
  <c r="AD3712" i="12"/>
  <c r="AD269" i="4" s="1"/>
  <c r="AD3713" i="12"/>
  <c r="AD270" i="4" s="1"/>
  <c r="AD3714" i="12"/>
  <c r="AD271" i="4" s="1"/>
  <c r="AD3715" i="12"/>
  <c r="AD272" i="4" s="1"/>
  <c r="AD3716" i="12"/>
  <c r="AD273" i="4" s="1"/>
  <c r="AD3717" i="12"/>
  <c r="AD274" i="4" s="1"/>
  <c r="AD3718" i="12"/>
  <c r="AD275" i="4" s="1"/>
  <c r="AD3719" i="12"/>
  <c r="AD276" i="4" s="1"/>
  <c r="AD3720" i="12"/>
  <c r="AD277" i="4" s="1"/>
  <c r="AD3721" i="12"/>
  <c r="AD278" i="4" s="1"/>
  <c r="AD3722" i="12"/>
  <c r="AD279" i="4" s="1"/>
  <c r="AD3723" i="12"/>
  <c r="AD280" i="4" s="1"/>
  <c r="AD3724" i="12"/>
  <c r="AD281" i="4" s="1"/>
  <c r="AD3725" i="12"/>
  <c r="AD282" i="4" s="1"/>
  <c r="AD3726" i="12"/>
  <c r="AD283" i="4" s="1"/>
  <c r="AD3727" i="12"/>
  <c r="AD284" i="4" s="1"/>
  <c r="AD3728" i="12"/>
  <c r="AD285" i="4" s="1"/>
  <c r="AD3729" i="12"/>
  <c r="AD286" i="4" s="1"/>
  <c r="AD3730" i="12"/>
  <c r="AD287" i="4" s="1"/>
  <c r="AD3731" i="12"/>
  <c r="AD288" i="4" s="1"/>
  <c r="AD3732" i="12"/>
  <c r="AD289" i="4" s="1"/>
  <c r="AD3733" i="12"/>
  <c r="AD290" i="4" s="1"/>
  <c r="AD3734" i="12"/>
  <c r="AD291" i="4" s="1"/>
  <c r="AD3735" i="12"/>
  <c r="AD292" i="4" s="1"/>
  <c r="AD3736" i="12"/>
  <c r="AD293" i="4" s="1"/>
  <c r="AD3737" i="12"/>
  <c r="AD294" i="4" s="1"/>
  <c r="AD3738" i="12"/>
  <c r="AD295" i="4" s="1"/>
  <c r="AD3739" i="12"/>
  <c r="AD296" i="4" s="1"/>
  <c r="AD3740" i="12"/>
  <c r="AD297" i="4" s="1"/>
  <c r="AD3741" i="12"/>
  <c r="AD298" i="4" s="1"/>
  <c r="AD3742" i="12"/>
  <c r="AD299" i="4" s="1"/>
  <c r="AD3743" i="12"/>
  <c r="AD300" i="4" s="1"/>
  <c r="AD3744" i="12"/>
  <c r="AD301" i="4" s="1"/>
  <c r="AD3745" i="12"/>
  <c r="AD302" i="4" s="1"/>
  <c r="AD3753" i="12"/>
  <c r="AE166" i="4" s="1"/>
  <c r="AD3754" i="12"/>
  <c r="AE167" i="4" s="1"/>
  <c r="AD3755" i="12"/>
  <c r="AE168" i="4" s="1"/>
  <c r="AD3756" i="12"/>
  <c r="AE169" i="4" s="1"/>
  <c r="AD3757" i="12"/>
  <c r="AE170" i="4" s="1"/>
  <c r="AD3758" i="12"/>
  <c r="AE171" i="4" s="1"/>
  <c r="AD3759" i="12"/>
  <c r="AE172" i="4" s="1"/>
  <c r="AD3760" i="12"/>
  <c r="AE173" i="4" s="1"/>
  <c r="AD3761" i="12"/>
  <c r="AE174" i="4" s="1"/>
  <c r="AD3762" i="12"/>
  <c r="AE175" i="4" s="1"/>
  <c r="AD3763" i="12"/>
  <c r="AE176" i="4" s="1"/>
  <c r="AD3764" i="12"/>
  <c r="AE177" i="4" s="1"/>
  <c r="AD3765" i="12"/>
  <c r="AE178" i="4" s="1"/>
  <c r="AD3766" i="12"/>
  <c r="AE179" i="4" s="1"/>
  <c r="AD3767" i="12"/>
  <c r="AE180" i="4" s="1"/>
  <c r="AD3768" i="12"/>
  <c r="AE181" i="4" s="1"/>
  <c r="AD3769" i="12"/>
  <c r="AE182" i="4" s="1"/>
  <c r="AD3770" i="12"/>
  <c r="AE183" i="4" s="1"/>
  <c r="AD3771" i="12"/>
  <c r="AE184" i="4" s="1"/>
  <c r="AD3772" i="12"/>
  <c r="AE185" i="4" s="1"/>
  <c r="AD3773" i="12"/>
  <c r="AE186" i="4" s="1"/>
  <c r="AD3774" i="12"/>
  <c r="AE187" i="4" s="1"/>
  <c r="AD3775" i="12"/>
  <c r="AE188" i="4" s="1"/>
  <c r="AD3776" i="12"/>
  <c r="AE189" i="4" s="1"/>
  <c r="AD3777" i="12"/>
  <c r="AE190" i="4" s="1"/>
  <c r="AD3778" i="12"/>
  <c r="AE191" i="4" s="1"/>
  <c r="AD3779" i="12"/>
  <c r="AE192" i="4" s="1"/>
  <c r="AD3780" i="12"/>
  <c r="AE193" i="4" s="1"/>
  <c r="AD3781" i="12"/>
  <c r="AE194" i="4" s="1"/>
  <c r="AD3782" i="12"/>
  <c r="AE195" i="4" s="1"/>
  <c r="AD3783" i="12"/>
  <c r="AE196" i="4" s="1"/>
  <c r="AD3784" i="12"/>
  <c r="AE197" i="4" s="1"/>
  <c r="AD3785" i="12"/>
  <c r="AE198" i="4" s="1"/>
  <c r="AD3786" i="12"/>
  <c r="AE199" i="4" s="1"/>
  <c r="AD3787" i="12"/>
  <c r="AE200" i="4" s="1"/>
  <c r="AD3788" i="12"/>
  <c r="AE201" i="4" s="1"/>
  <c r="AD3789" i="12"/>
  <c r="AE202" i="4" s="1"/>
  <c r="AD3790" i="12"/>
  <c r="AE203" i="4" s="1"/>
  <c r="AD3791" i="12"/>
  <c r="AE204" i="4" s="1"/>
  <c r="AD3792" i="12"/>
  <c r="AE205" i="4" s="1"/>
  <c r="AD3793" i="12"/>
  <c r="AE206" i="4" s="1"/>
  <c r="AD3794" i="12"/>
  <c r="AE207" i="4" s="1"/>
  <c r="AD3795" i="12"/>
  <c r="AE208" i="4" s="1"/>
  <c r="AD3796" i="12"/>
  <c r="AE209" i="4" s="1"/>
  <c r="AD3797" i="12"/>
  <c r="AE210" i="4" s="1"/>
  <c r="AD3798" i="12"/>
  <c r="AE211" i="4" s="1"/>
  <c r="AD3799" i="12"/>
  <c r="AE212" i="4" s="1"/>
  <c r="AD3800" i="12"/>
  <c r="AE213" i="4" s="1"/>
  <c r="AD3801" i="12"/>
  <c r="AE214" i="4" s="1"/>
  <c r="AD3802" i="12"/>
  <c r="AE215" i="4" s="1"/>
  <c r="AD3803" i="12"/>
  <c r="AE216" i="4" s="1"/>
  <c r="AD3804" i="12"/>
  <c r="AE217" i="4" s="1"/>
  <c r="AD3805" i="12"/>
  <c r="AE218" i="4" s="1"/>
  <c r="AD3806" i="12"/>
  <c r="AE219" i="4" s="1"/>
  <c r="AD3807" i="12"/>
  <c r="AE220" i="4" s="1"/>
  <c r="AD3808" i="12"/>
  <c r="AE221" i="4" s="1"/>
  <c r="AD3809" i="12"/>
  <c r="AE222" i="4" s="1"/>
  <c r="AD3810" i="12"/>
  <c r="AE223" i="4" s="1"/>
  <c r="AD3811" i="12"/>
  <c r="AE224" i="4" s="1"/>
  <c r="AD3812" i="12"/>
  <c r="AE225" i="4" s="1"/>
  <c r="AD3813" i="12"/>
  <c r="AE226" i="4" s="1"/>
  <c r="AD3814" i="12"/>
  <c r="AE227" i="4" s="1"/>
  <c r="AD3815" i="12"/>
  <c r="AE228" i="4" s="1"/>
  <c r="AD3816" i="12"/>
  <c r="AE229" i="4" s="1"/>
  <c r="AD3817" i="12"/>
  <c r="AE230" i="4" s="1"/>
  <c r="AD3818" i="12"/>
  <c r="AE231" i="4" s="1"/>
  <c r="AD3819" i="12"/>
  <c r="AE232" i="4" s="1"/>
  <c r="AD3820" i="12"/>
  <c r="AE233" i="4" s="1"/>
  <c r="AD3821" i="12"/>
  <c r="AE234" i="4" s="1"/>
  <c r="AD3822" i="12"/>
  <c r="AE235" i="4" s="1"/>
  <c r="AD3825" i="12"/>
  <c r="AE238" i="4" s="1"/>
  <c r="AD3826" i="12"/>
  <c r="AE239" i="4" s="1"/>
  <c r="AD3827" i="12"/>
  <c r="AE240" i="4" s="1"/>
  <c r="AD3828" i="12"/>
  <c r="AE241" i="4" s="1"/>
  <c r="AD3829" i="12"/>
  <c r="AE242" i="4" s="1"/>
  <c r="AD3830" i="12"/>
  <c r="AE243" i="4" s="1"/>
  <c r="AD3831" i="12"/>
  <c r="AE244" i="4" s="1"/>
  <c r="AD3832" i="12"/>
  <c r="AE245" i="4" s="1"/>
  <c r="AD3833" i="12"/>
  <c r="AE246" i="4" s="1"/>
  <c r="AD3834" i="12"/>
  <c r="AE247" i="4" s="1"/>
  <c r="AD3835" i="12"/>
  <c r="AE248" i="4" s="1"/>
  <c r="AD3836" i="12"/>
  <c r="AE249" i="4" s="1"/>
  <c r="AD3837" i="12"/>
  <c r="AE250" i="4" s="1"/>
  <c r="AD3838" i="12"/>
  <c r="AE251" i="4" s="1"/>
  <c r="AD3839" i="12"/>
  <c r="AE252" i="4" s="1"/>
  <c r="AD3840" i="12"/>
  <c r="AE253" i="4" s="1"/>
  <c r="AD3841" i="12"/>
  <c r="AE254" i="4" s="1"/>
  <c r="AD3842" i="12"/>
  <c r="AE255" i="4" s="1"/>
  <c r="AD3843" i="12"/>
  <c r="AE256" i="4" s="1"/>
  <c r="AD3844" i="12"/>
  <c r="AE257" i="4" s="1"/>
  <c r="AD3845" i="12"/>
  <c r="AE258" i="4" s="1"/>
  <c r="AD3846" i="12"/>
  <c r="AE259" i="4" s="1"/>
  <c r="AD3847" i="12"/>
  <c r="AE260" i="4" s="1"/>
  <c r="AD3848" i="12"/>
  <c r="AE261" i="4" s="1"/>
  <c r="AD3849" i="12"/>
  <c r="AE262" i="4" s="1"/>
  <c r="AD3850" i="12"/>
  <c r="AE263" i="4" s="1"/>
  <c r="AD3851" i="12"/>
  <c r="AE264" i="4" s="1"/>
  <c r="AD3852" i="12"/>
  <c r="AE265" i="4" s="1"/>
  <c r="AD3853" i="12"/>
  <c r="AE266" i="4" s="1"/>
  <c r="AD3854" i="12"/>
  <c r="AE267" i="4" s="1"/>
  <c r="AD3855" i="12"/>
  <c r="AE268" i="4" s="1"/>
  <c r="AD3856" i="12"/>
  <c r="AE269" i="4" s="1"/>
  <c r="AD3857" i="12"/>
  <c r="AE270" i="4" s="1"/>
  <c r="AD3858" i="12"/>
  <c r="AE271" i="4" s="1"/>
  <c r="AD3859" i="12"/>
  <c r="AE272" i="4" s="1"/>
  <c r="AD3860" i="12"/>
  <c r="AE273" i="4" s="1"/>
  <c r="AD3861" i="12"/>
  <c r="AE274" i="4" s="1"/>
  <c r="AD3862" i="12"/>
  <c r="AE275" i="4" s="1"/>
  <c r="AD3863" i="12"/>
  <c r="AE276" i="4" s="1"/>
  <c r="AD3864" i="12"/>
  <c r="AE277" i="4" s="1"/>
  <c r="AD3865" i="12"/>
  <c r="AE278" i="4" s="1"/>
  <c r="AD3866" i="12"/>
  <c r="AE279" i="4" s="1"/>
  <c r="AD3867" i="12"/>
  <c r="AE280" i="4" s="1"/>
  <c r="AD3868" i="12"/>
  <c r="AE281" i="4" s="1"/>
  <c r="AD3869" i="12"/>
  <c r="AE282" i="4" s="1"/>
  <c r="AD3870" i="12"/>
  <c r="AE283" i="4" s="1"/>
  <c r="AD3871" i="12"/>
  <c r="AE284" i="4" s="1"/>
  <c r="AD3872" i="12"/>
  <c r="AE285" i="4" s="1"/>
  <c r="AD3873" i="12"/>
  <c r="AE286" i="4" s="1"/>
  <c r="AD3874" i="12"/>
  <c r="AE287" i="4" s="1"/>
  <c r="AD3875" i="12"/>
  <c r="AE288" i="4" s="1"/>
  <c r="AD3876" i="12"/>
  <c r="AE289" i="4" s="1"/>
  <c r="AD3877" i="12"/>
  <c r="AE290" i="4" s="1"/>
  <c r="AD3878" i="12"/>
  <c r="AE291" i="4" s="1"/>
  <c r="AD3879" i="12"/>
  <c r="AE292" i="4" s="1"/>
  <c r="AD3880" i="12"/>
  <c r="AE293" i="4" s="1"/>
  <c r="AD3881" i="12"/>
  <c r="AE294" i="4" s="1"/>
  <c r="AD3882" i="12"/>
  <c r="AE295" i="4" s="1"/>
  <c r="AD3883" i="12"/>
  <c r="AE296" i="4" s="1"/>
  <c r="AD3884" i="12"/>
  <c r="AE297" i="4" s="1"/>
  <c r="AD3885" i="12"/>
  <c r="AE298" i="4" s="1"/>
  <c r="AD3886" i="12"/>
  <c r="AE299" i="4" s="1"/>
  <c r="AD3887" i="12"/>
  <c r="AE300" i="4" s="1"/>
  <c r="AD3888" i="12"/>
  <c r="AE301" i="4" s="1"/>
  <c r="AD3889" i="12"/>
  <c r="AE302" i="4" s="1"/>
  <c r="AD3897" i="12"/>
  <c r="AF166" i="4" s="1"/>
  <c r="AD3898" i="12"/>
  <c r="AF167" i="4" s="1"/>
  <c r="AD3899" i="12"/>
  <c r="AF168" i="4" s="1"/>
  <c r="AD3900" i="12"/>
  <c r="AF169" i="4" s="1"/>
  <c r="AD3901" i="12"/>
  <c r="AF170" i="4" s="1"/>
  <c r="AD3902" i="12"/>
  <c r="AF171" i="4" s="1"/>
  <c r="AD3903" i="12"/>
  <c r="AF172" i="4" s="1"/>
  <c r="AD3904" i="12"/>
  <c r="AF173" i="4" s="1"/>
  <c r="AD3905" i="12"/>
  <c r="AF174" i="4" s="1"/>
  <c r="AD3906" i="12"/>
  <c r="AF175" i="4" s="1"/>
  <c r="AD3907" i="12"/>
  <c r="AF176" i="4" s="1"/>
  <c r="AD3908" i="12"/>
  <c r="AF177" i="4" s="1"/>
  <c r="AD3909" i="12"/>
  <c r="AF178" i="4" s="1"/>
  <c r="AD3910" i="12"/>
  <c r="AF179" i="4" s="1"/>
  <c r="AD3911" i="12"/>
  <c r="AF180" i="4" s="1"/>
  <c r="AD3912" i="12"/>
  <c r="AF181" i="4" s="1"/>
  <c r="AD3913" i="12"/>
  <c r="AF182" i="4" s="1"/>
  <c r="AD3914" i="12"/>
  <c r="AF183" i="4" s="1"/>
  <c r="AD3915" i="12"/>
  <c r="AF184" i="4" s="1"/>
  <c r="AD3916" i="12"/>
  <c r="AF185" i="4" s="1"/>
  <c r="AD3917" i="12"/>
  <c r="AF186" i="4" s="1"/>
  <c r="AD3918" i="12"/>
  <c r="AF187" i="4" s="1"/>
  <c r="AD3919" i="12"/>
  <c r="AF188" i="4" s="1"/>
  <c r="AD3920" i="12"/>
  <c r="AF189" i="4" s="1"/>
  <c r="AD3921" i="12"/>
  <c r="AF190" i="4" s="1"/>
  <c r="AD3922" i="12"/>
  <c r="AF191" i="4" s="1"/>
  <c r="AD3923" i="12"/>
  <c r="AF192" i="4" s="1"/>
  <c r="AD3924" i="12"/>
  <c r="AF193" i="4" s="1"/>
  <c r="AD3925" i="12"/>
  <c r="AF194" i="4" s="1"/>
  <c r="AD3926" i="12"/>
  <c r="AF195" i="4" s="1"/>
  <c r="AD3927" i="12"/>
  <c r="AF196" i="4" s="1"/>
  <c r="AD3928" i="12"/>
  <c r="AF197" i="4" s="1"/>
  <c r="AD3929" i="12"/>
  <c r="AF198" i="4" s="1"/>
  <c r="AD3930" i="12"/>
  <c r="AF199" i="4" s="1"/>
  <c r="AD3931" i="12"/>
  <c r="AF200" i="4" s="1"/>
  <c r="AD3932" i="12"/>
  <c r="AF201" i="4" s="1"/>
  <c r="AD3933" i="12"/>
  <c r="AF202" i="4" s="1"/>
  <c r="AD3934" i="12"/>
  <c r="AF203" i="4" s="1"/>
  <c r="AD3935" i="12"/>
  <c r="AF204" i="4" s="1"/>
  <c r="AD3936" i="12"/>
  <c r="AF205" i="4" s="1"/>
  <c r="AD3937" i="12"/>
  <c r="AF206" i="4" s="1"/>
  <c r="AD3938" i="12"/>
  <c r="AF207" i="4" s="1"/>
  <c r="AD3939" i="12"/>
  <c r="AF208" i="4" s="1"/>
  <c r="AD3940" i="12"/>
  <c r="AF209" i="4" s="1"/>
  <c r="AD3941" i="12"/>
  <c r="AF210" i="4" s="1"/>
  <c r="AD3942" i="12"/>
  <c r="AF211" i="4" s="1"/>
  <c r="AD3943" i="12"/>
  <c r="AF212" i="4" s="1"/>
  <c r="AD3944" i="12"/>
  <c r="AF213" i="4" s="1"/>
  <c r="AD3945" i="12"/>
  <c r="AF214" i="4" s="1"/>
  <c r="AD3946" i="12"/>
  <c r="AF215" i="4" s="1"/>
  <c r="AD3947" i="12"/>
  <c r="AF216" i="4" s="1"/>
  <c r="AD3948" i="12"/>
  <c r="AF217" i="4" s="1"/>
  <c r="AD3949" i="12"/>
  <c r="AF218" i="4" s="1"/>
  <c r="AD3950" i="12"/>
  <c r="AF219" i="4" s="1"/>
  <c r="AD3951" i="12"/>
  <c r="AF220" i="4" s="1"/>
  <c r="AD3952" i="12"/>
  <c r="AF221" i="4" s="1"/>
  <c r="AD3953" i="12"/>
  <c r="AF222" i="4" s="1"/>
  <c r="AD3954" i="12"/>
  <c r="AF223" i="4" s="1"/>
  <c r="AD3955" i="12"/>
  <c r="AF224" i="4" s="1"/>
  <c r="AD3956" i="12"/>
  <c r="AF225" i="4" s="1"/>
  <c r="AD3957" i="12"/>
  <c r="AF226" i="4" s="1"/>
  <c r="AD3958" i="12"/>
  <c r="AF227" i="4" s="1"/>
  <c r="AD3959" i="12"/>
  <c r="AF228" i="4" s="1"/>
  <c r="AD3960" i="12"/>
  <c r="AF229" i="4" s="1"/>
  <c r="AD3961" i="12"/>
  <c r="AF230" i="4" s="1"/>
  <c r="AD3962" i="12"/>
  <c r="AF231" i="4" s="1"/>
  <c r="AD3963" i="12"/>
  <c r="AF232" i="4" s="1"/>
  <c r="AD3964" i="12"/>
  <c r="AF233" i="4" s="1"/>
  <c r="AD3965" i="12"/>
  <c r="AF234" i="4" s="1"/>
  <c r="AD3966" i="12"/>
  <c r="AF235" i="4" s="1"/>
  <c r="AD3969" i="12"/>
  <c r="AF238" i="4" s="1"/>
  <c r="AD3970" i="12"/>
  <c r="AF239" i="4" s="1"/>
  <c r="AD3971" i="12"/>
  <c r="AF240" i="4" s="1"/>
  <c r="AD3972" i="12"/>
  <c r="AF241" i="4" s="1"/>
  <c r="AD3973" i="12"/>
  <c r="AF242" i="4" s="1"/>
  <c r="AD3974" i="12"/>
  <c r="AF243" i="4" s="1"/>
  <c r="AD3975" i="12"/>
  <c r="AF244" i="4" s="1"/>
  <c r="AD3976" i="12"/>
  <c r="AF245" i="4" s="1"/>
  <c r="AD3977" i="12"/>
  <c r="AF246" i="4" s="1"/>
  <c r="AD3978" i="12"/>
  <c r="AF247" i="4" s="1"/>
  <c r="AD3979" i="12"/>
  <c r="AF248" i="4" s="1"/>
  <c r="AD3980" i="12"/>
  <c r="AF249" i="4" s="1"/>
  <c r="AD3981" i="12"/>
  <c r="AF250" i="4" s="1"/>
  <c r="AD3982" i="12"/>
  <c r="AF251" i="4" s="1"/>
  <c r="AD3983" i="12"/>
  <c r="AF252" i="4" s="1"/>
  <c r="AD3984" i="12"/>
  <c r="AF253" i="4" s="1"/>
  <c r="AD3985" i="12"/>
  <c r="AF254" i="4" s="1"/>
  <c r="AD3986" i="12"/>
  <c r="AF255" i="4" s="1"/>
  <c r="AD3987" i="12"/>
  <c r="AF256" i="4" s="1"/>
  <c r="AD3988" i="12"/>
  <c r="AF257" i="4" s="1"/>
  <c r="AD3989" i="12"/>
  <c r="AF258" i="4" s="1"/>
  <c r="AD3990" i="12"/>
  <c r="AF259" i="4" s="1"/>
  <c r="AD3991" i="12"/>
  <c r="AF260" i="4" s="1"/>
  <c r="AD3992" i="12"/>
  <c r="AF261" i="4" s="1"/>
  <c r="AD3993" i="12"/>
  <c r="AF262" i="4" s="1"/>
  <c r="AD3994" i="12"/>
  <c r="AF263" i="4" s="1"/>
  <c r="AD3995" i="12"/>
  <c r="AF264" i="4" s="1"/>
  <c r="AD3996" i="12"/>
  <c r="AF265" i="4" s="1"/>
  <c r="AD3997" i="12"/>
  <c r="AF266" i="4" s="1"/>
  <c r="AD3998" i="12"/>
  <c r="AF267" i="4" s="1"/>
  <c r="AD3999" i="12"/>
  <c r="AF268" i="4" s="1"/>
  <c r="AD4000" i="12"/>
  <c r="AF269" i="4" s="1"/>
  <c r="AD4001" i="12"/>
  <c r="AF270" i="4" s="1"/>
  <c r="AD4002" i="12"/>
  <c r="AF271" i="4" s="1"/>
  <c r="AD4003" i="12"/>
  <c r="AF272" i="4" s="1"/>
  <c r="AD4004" i="12"/>
  <c r="AF273" i="4" s="1"/>
  <c r="AD4005" i="12"/>
  <c r="AF274" i="4" s="1"/>
  <c r="AD4006" i="12"/>
  <c r="AF275" i="4" s="1"/>
  <c r="AD4007" i="12"/>
  <c r="AF276" i="4" s="1"/>
  <c r="AD4008" i="12"/>
  <c r="AF277" i="4" s="1"/>
  <c r="AD4009" i="12"/>
  <c r="AF278" i="4" s="1"/>
  <c r="AD4010" i="12"/>
  <c r="AF279" i="4" s="1"/>
  <c r="AD4011" i="12"/>
  <c r="AF280" i="4" s="1"/>
  <c r="AD4012" i="12"/>
  <c r="AF281" i="4" s="1"/>
  <c r="AD4013" i="12"/>
  <c r="AF282" i="4" s="1"/>
  <c r="AD4014" i="12"/>
  <c r="AF283" i="4" s="1"/>
  <c r="AD4015" i="12"/>
  <c r="AF284" i="4" s="1"/>
  <c r="AD4016" i="12"/>
  <c r="AF285" i="4" s="1"/>
  <c r="AD4017" i="12"/>
  <c r="AF286" i="4" s="1"/>
  <c r="AD4018" i="12"/>
  <c r="AF287" i="4" s="1"/>
  <c r="AD4019" i="12"/>
  <c r="AF288" i="4" s="1"/>
  <c r="AD4020" i="12"/>
  <c r="AF289" i="4" s="1"/>
  <c r="AD4021" i="12"/>
  <c r="AF290" i="4" s="1"/>
  <c r="AD4022" i="12"/>
  <c r="AF291" i="4" s="1"/>
  <c r="AD4023" i="12"/>
  <c r="AF292" i="4" s="1"/>
  <c r="AD4024" i="12"/>
  <c r="AF293" i="4" s="1"/>
  <c r="AD4025" i="12"/>
  <c r="AF294" i="4" s="1"/>
  <c r="AD4026" i="12"/>
  <c r="AF295" i="4" s="1"/>
  <c r="AD4027" i="12"/>
  <c r="AF296" i="4" s="1"/>
  <c r="AD4028" i="12"/>
  <c r="AF297" i="4" s="1"/>
  <c r="AD4029" i="12"/>
  <c r="AF298" i="4" s="1"/>
  <c r="AD4030" i="12"/>
  <c r="AF299" i="4" s="1"/>
  <c r="AD4031" i="12"/>
  <c r="AF300" i="4" s="1"/>
  <c r="AD4032" i="12"/>
  <c r="AF301" i="4" s="1"/>
  <c r="AD4033" i="12"/>
  <c r="AF302" i="4" s="1"/>
  <c r="AK236" i="4" l="1"/>
  <c r="AK237" i="4"/>
  <c r="AK239" i="4"/>
  <c r="AK238" i="4"/>
  <c r="AK240" i="4"/>
  <c r="AK301" i="4"/>
  <c r="AK269" i="4"/>
  <c r="AK227" i="4"/>
  <c r="AK171" i="4"/>
  <c r="AK292" i="4"/>
  <c r="AK260" i="4"/>
  <c r="AK234" i="4"/>
  <c r="AK170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18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77" i="4"/>
  <c r="AK245" i="4"/>
  <c r="AK203" i="4"/>
  <c r="AK179" i="4"/>
  <c r="AK300" i="4"/>
  <c r="AK268" i="4"/>
  <c r="AK252" i="4"/>
  <c r="AK226" i="4"/>
  <c r="AK210" i="4"/>
  <c r="AK178" i="4"/>
  <c r="AK297" i="4"/>
  <c r="AK289" i="4"/>
  <c r="AK281" i="4"/>
  <c r="AK273" i="4"/>
  <c r="AK265" i="4"/>
  <c r="AK257" i="4"/>
  <c r="AK249" i="4"/>
  <c r="AK241" i="4"/>
  <c r="AK231" i="4"/>
  <c r="AK223" i="4"/>
  <c r="AK215" i="4"/>
  <c r="AK207" i="4"/>
  <c r="AK199" i="4"/>
  <c r="AK191" i="4"/>
  <c r="AK183" i="4"/>
  <c r="AK175" i="4"/>
  <c r="AK167" i="4"/>
  <c r="AK235" i="4"/>
  <c r="AK186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166" i="4"/>
  <c r="AK293" i="4"/>
  <c r="AK253" i="4"/>
  <c r="AK219" i="4"/>
  <c r="AK187" i="4"/>
  <c r="AK276" i="4"/>
  <c r="AK202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K285" i="4"/>
  <c r="AK261" i="4"/>
  <c r="AK211" i="4"/>
  <c r="AK195" i="4"/>
  <c r="AK284" i="4"/>
  <c r="AK244" i="4"/>
  <c r="AK194" i="4"/>
  <c r="AK302" i="4"/>
  <c r="AK294" i="4"/>
  <c r="AK286" i="4"/>
  <c r="AK278" i="4"/>
  <c r="AK270" i="4"/>
  <c r="AK262" i="4"/>
  <c r="AK254" i="4"/>
  <c r="AK246" i="4"/>
  <c r="AK228" i="4"/>
  <c r="AK220" i="4"/>
  <c r="AK212" i="4"/>
  <c r="AK204" i="4"/>
  <c r="AK196" i="4"/>
  <c r="AK188" i="4"/>
  <c r="AK180" i="4"/>
  <c r="AK17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50" i="8"/>
  <c r="AF151" i="4" s="1"/>
  <c r="AD2149" i="8"/>
  <c r="AF150" i="4" s="1"/>
  <c r="AD2148" i="8"/>
  <c r="AF149" i="4" s="1"/>
  <c r="AD2147" i="8"/>
  <c r="AF148" i="4" s="1"/>
  <c r="AD2146" i="8"/>
  <c r="AF147" i="4" s="1"/>
  <c r="AD2145" i="8"/>
  <c r="AF146" i="4" s="1"/>
  <c r="AD2144" i="8"/>
  <c r="AF145" i="4" s="1"/>
  <c r="AD2143" i="8"/>
  <c r="AF144" i="4" s="1"/>
  <c r="AD2142" i="8"/>
  <c r="AF143" i="4" s="1"/>
  <c r="AD2141" i="8"/>
  <c r="AF142" i="4" s="1"/>
  <c r="AD2140" i="8"/>
  <c r="AF141" i="4" s="1"/>
  <c r="AD2139" i="8"/>
  <c r="AF140" i="4" s="1"/>
  <c r="AD2138" i="8"/>
  <c r="AF139" i="4" s="1"/>
  <c r="AD2137" i="8"/>
  <c r="AF138" i="4" s="1"/>
  <c r="AD2136" i="8"/>
  <c r="AF137" i="4" s="1"/>
  <c r="AD2135" i="8"/>
  <c r="AF136" i="4" s="1"/>
  <c r="AD2134" i="8"/>
  <c r="AF135" i="4" s="1"/>
  <c r="AD2133" i="8"/>
  <c r="AF134" i="4" s="1"/>
  <c r="AD2132" i="8"/>
  <c r="AF133" i="4" s="1"/>
  <c r="AD2131" i="8"/>
  <c r="AF132" i="4" s="1"/>
  <c r="AD2130" i="8"/>
  <c r="AF131" i="4" s="1"/>
  <c r="AD2129" i="8"/>
  <c r="AF130" i="4" s="1"/>
  <c r="AD2128" i="8"/>
  <c r="AF129" i="4" s="1"/>
  <c r="AD2127" i="8"/>
  <c r="AF128" i="4" s="1"/>
  <c r="AD2126" i="8"/>
  <c r="AF127" i="4" s="1"/>
  <c r="AD2125" i="8"/>
  <c r="AF126" i="4" s="1"/>
  <c r="AD2124" i="8"/>
  <c r="AF125" i="4" s="1"/>
  <c r="AD2123" i="8"/>
  <c r="AF124" i="4" s="1"/>
  <c r="AD2122" i="8"/>
  <c r="AF123" i="4" s="1"/>
  <c r="AD2121" i="8"/>
  <c r="AF122" i="4" s="1"/>
  <c r="AD2120" i="8"/>
  <c r="AF121" i="4" s="1"/>
  <c r="AD2119" i="8"/>
  <c r="AF120" i="4" s="1"/>
  <c r="AD2118" i="8"/>
  <c r="AF119" i="4" s="1"/>
  <c r="AD2117" i="8"/>
  <c r="AF118" i="4" s="1"/>
  <c r="AD2116" i="8"/>
  <c r="AF117" i="4" s="1"/>
  <c r="AD2115" i="8"/>
  <c r="AF116" i="4" s="1"/>
  <c r="AD2114" i="8"/>
  <c r="AF115" i="4" s="1"/>
  <c r="AD2113" i="8"/>
  <c r="AF114" i="4" s="1"/>
  <c r="AD2112" i="8"/>
  <c r="AF113" i="4" s="1"/>
  <c r="AD2111" i="8"/>
  <c r="AF112" i="4" s="1"/>
  <c r="AD2110" i="8"/>
  <c r="AF111" i="4" s="1"/>
  <c r="AD2109" i="8"/>
  <c r="AF110" i="4" s="1"/>
  <c r="AD2108" i="8"/>
  <c r="AF109" i="4" s="1"/>
  <c r="AD2107" i="8"/>
  <c r="AF108" i="4" s="1"/>
  <c r="AD2106" i="8"/>
  <c r="AF107" i="4" s="1"/>
  <c r="AD2105" i="8"/>
  <c r="AF106" i="4" s="1"/>
  <c r="AD2104" i="8"/>
  <c r="AF105" i="4" s="1"/>
  <c r="AD2103" i="8"/>
  <c r="AF104" i="4" s="1"/>
  <c r="AD2102" i="8"/>
  <c r="AF103" i="4" s="1"/>
  <c r="AD2101" i="8"/>
  <c r="AF102" i="4" s="1"/>
  <c r="AD2100" i="8"/>
  <c r="AF101" i="4" s="1"/>
  <c r="AD2099" i="8"/>
  <c r="AF100" i="4" s="1"/>
  <c r="AD2098" i="8"/>
  <c r="AF99" i="4" s="1"/>
  <c r="AD2097" i="8"/>
  <c r="AF98" i="4" s="1"/>
  <c r="AD2096" i="8"/>
  <c r="AF97" i="4" s="1"/>
  <c r="AD2095" i="8"/>
  <c r="AF96" i="4" s="1"/>
  <c r="AD2094" i="8"/>
  <c r="AF95" i="4" s="1"/>
  <c r="AD2093" i="8"/>
  <c r="AF94" i="4" s="1"/>
  <c r="AD2092" i="8"/>
  <c r="AF93" i="4" s="1"/>
  <c r="AD2091" i="8"/>
  <c r="AF92" i="4" s="1"/>
  <c r="AD2090" i="8"/>
  <c r="AF91" i="4" s="1"/>
  <c r="AD2089" i="8"/>
  <c r="AF90" i="4" s="1"/>
  <c r="AD2088" i="8"/>
  <c r="AF89" i="4" s="1"/>
  <c r="AD2087" i="8"/>
  <c r="AD2073" i="8"/>
  <c r="AE151" i="4" s="1"/>
  <c r="AD2072" i="8"/>
  <c r="AE150" i="4" s="1"/>
  <c r="AD2071" i="8"/>
  <c r="AE149" i="4" s="1"/>
  <c r="AD2070" i="8"/>
  <c r="AE148" i="4" s="1"/>
  <c r="AD2069" i="8"/>
  <c r="AE147" i="4" s="1"/>
  <c r="AD2068" i="8"/>
  <c r="AE146" i="4" s="1"/>
  <c r="AD2067" i="8"/>
  <c r="AE145" i="4" s="1"/>
  <c r="AD2066" i="8"/>
  <c r="AE144" i="4" s="1"/>
  <c r="AD2065" i="8"/>
  <c r="AE143" i="4" s="1"/>
  <c r="AD2064" i="8"/>
  <c r="AE142" i="4" s="1"/>
  <c r="AD2063" i="8"/>
  <c r="AE141" i="4" s="1"/>
  <c r="AD2062" i="8"/>
  <c r="AE140" i="4" s="1"/>
  <c r="AD2061" i="8"/>
  <c r="AE139" i="4" s="1"/>
  <c r="AD2060" i="8"/>
  <c r="AE138" i="4" s="1"/>
  <c r="AD2059" i="8"/>
  <c r="AE137" i="4" s="1"/>
  <c r="AD2058" i="8"/>
  <c r="AE136" i="4" s="1"/>
  <c r="AD2057" i="8"/>
  <c r="AE135" i="4" s="1"/>
  <c r="AD2056" i="8"/>
  <c r="AE134" i="4" s="1"/>
  <c r="AD2055" i="8"/>
  <c r="AE133" i="4" s="1"/>
  <c r="AD2054" i="8"/>
  <c r="AE132" i="4" s="1"/>
  <c r="AD2053" i="8"/>
  <c r="AE131" i="4" s="1"/>
  <c r="AD2052" i="8"/>
  <c r="AE130" i="4" s="1"/>
  <c r="AD2051" i="8"/>
  <c r="AE129" i="4" s="1"/>
  <c r="AD2050" i="8"/>
  <c r="AE128" i="4" s="1"/>
  <c r="AD2049" i="8"/>
  <c r="AE127" i="4" s="1"/>
  <c r="AD2048" i="8"/>
  <c r="AE126" i="4" s="1"/>
  <c r="AD2047" i="8"/>
  <c r="AE125" i="4" s="1"/>
  <c r="AD2046" i="8"/>
  <c r="AE124" i="4" s="1"/>
  <c r="AD2045" i="8"/>
  <c r="AE123" i="4" s="1"/>
  <c r="AD2044" i="8"/>
  <c r="AE122" i="4" s="1"/>
  <c r="AD2043" i="8"/>
  <c r="AE121" i="4" s="1"/>
  <c r="AD2042" i="8"/>
  <c r="AE120" i="4" s="1"/>
  <c r="AD2041" i="8"/>
  <c r="AE119" i="4" s="1"/>
  <c r="AD2040" i="8"/>
  <c r="AE118" i="4" s="1"/>
  <c r="AD2039" i="8"/>
  <c r="AE117" i="4" s="1"/>
  <c r="AD2038" i="8"/>
  <c r="AE116" i="4" s="1"/>
  <c r="AD2037" i="8"/>
  <c r="AE115" i="4" s="1"/>
  <c r="AD2036" i="8"/>
  <c r="AE114" i="4" s="1"/>
  <c r="AD2035" i="8"/>
  <c r="AE113" i="4" s="1"/>
  <c r="AD2034" i="8"/>
  <c r="AE112" i="4" s="1"/>
  <c r="AD2033" i="8"/>
  <c r="AE111" i="4" s="1"/>
  <c r="AD2032" i="8"/>
  <c r="AE110" i="4" s="1"/>
  <c r="AD2031" i="8"/>
  <c r="AE109" i="4" s="1"/>
  <c r="AD2030" i="8"/>
  <c r="AE108" i="4" s="1"/>
  <c r="AD2029" i="8"/>
  <c r="AE107" i="4" s="1"/>
  <c r="AD2028" i="8"/>
  <c r="AE106" i="4" s="1"/>
  <c r="AD2027" i="8"/>
  <c r="AE105" i="4" s="1"/>
  <c r="AD2026" i="8"/>
  <c r="AE104" i="4" s="1"/>
  <c r="AD2025" i="8"/>
  <c r="AE103" i="4" s="1"/>
  <c r="AD2024" i="8"/>
  <c r="AE102" i="4" s="1"/>
  <c r="AD2023" i="8"/>
  <c r="AE101" i="4" s="1"/>
  <c r="AD2022" i="8"/>
  <c r="AE100" i="4" s="1"/>
  <c r="AD2021" i="8"/>
  <c r="AE99" i="4" s="1"/>
  <c r="AD2020" i="8"/>
  <c r="AE98" i="4" s="1"/>
  <c r="AD2019" i="8"/>
  <c r="AE97" i="4" s="1"/>
  <c r="AD2018" i="8"/>
  <c r="AE96" i="4" s="1"/>
  <c r="AD2017" i="8"/>
  <c r="AE95" i="4" s="1"/>
  <c r="AD2016" i="8"/>
  <c r="AE94" i="4" s="1"/>
  <c r="AD2015" i="8"/>
  <c r="AE93" i="4" s="1"/>
  <c r="AD2014" i="8"/>
  <c r="AE92" i="4" s="1"/>
  <c r="AD2013" i="8"/>
  <c r="AE91" i="4" s="1"/>
  <c r="AD2012" i="8"/>
  <c r="AE90" i="4" s="1"/>
  <c r="AD2011" i="8"/>
  <c r="AE89" i="4" s="1"/>
  <c r="AD2010" i="8"/>
  <c r="AD1996" i="8"/>
  <c r="AD151" i="4" s="1"/>
  <c r="AD1995" i="8"/>
  <c r="AD150" i="4" s="1"/>
  <c r="AD1994" i="8"/>
  <c r="AD149" i="4" s="1"/>
  <c r="AD1993" i="8"/>
  <c r="AD148" i="4" s="1"/>
  <c r="AD1992" i="8"/>
  <c r="AD147" i="4" s="1"/>
  <c r="AD1991" i="8"/>
  <c r="AD146" i="4" s="1"/>
  <c r="AD1990" i="8"/>
  <c r="AD145" i="4" s="1"/>
  <c r="AD1989" i="8"/>
  <c r="AD144" i="4" s="1"/>
  <c r="AD1988" i="8"/>
  <c r="AD143" i="4" s="1"/>
  <c r="AD1987" i="8"/>
  <c r="AD142" i="4" s="1"/>
  <c r="AD1986" i="8"/>
  <c r="AD141" i="4" s="1"/>
  <c r="AD1985" i="8"/>
  <c r="AD140" i="4" s="1"/>
  <c r="AD1984" i="8"/>
  <c r="AD139" i="4" s="1"/>
  <c r="AD1983" i="8"/>
  <c r="AD138" i="4" s="1"/>
  <c r="AD1982" i="8"/>
  <c r="AD137" i="4" s="1"/>
  <c r="AD1981" i="8"/>
  <c r="AD136" i="4" s="1"/>
  <c r="AD1980" i="8"/>
  <c r="AD135" i="4" s="1"/>
  <c r="AD1979" i="8"/>
  <c r="AD134" i="4" s="1"/>
  <c r="AD1978" i="8"/>
  <c r="AD133" i="4" s="1"/>
  <c r="AD1977" i="8"/>
  <c r="AD132" i="4" s="1"/>
  <c r="AD1976" i="8"/>
  <c r="AD131" i="4" s="1"/>
  <c r="AD1975" i="8"/>
  <c r="AD130" i="4" s="1"/>
  <c r="AD1974" i="8"/>
  <c r="AD129" i="4" s="1"/>
  <c r="AD1973" i="8"/>
  <c r="AD128" i="4" s="1"/>
  <c r="AD1972" i="8"/>
  <c r="AD127" i="4" s="1"/>
  <c r="AD1971" i="8"/>
  <c r="AD126" i="4" s="1"/>
  <c r="AD1970" i="8"/>
  <c r="AD125" i="4" s="1"/>
  <c r="AD1969" i="8"/>
  <c r="AD124" i="4" s="1"/>
  <c r="AD1968" i="8"/>
  <c r="AD123" i="4" s="1"/>
  <c r="AD1967" i="8"/>
  <c r="AD122" i="4" s="1"/>
  <c r="AD1966" i="8"/>
  <c r="AD121" i="4" s="1"/>
  <c r="AD1965" i="8"/>
  <c r="AD120" i="4" s="1"/>
  <c r="AD1964" i="8"/>
  <c r="AD119" i="4" s="1"/>
  <c r="AD1963" i="8"/>
  <c r="AD118" i="4" s="1"/>
  <c r="AD1962" i="8"/>
  <c r="AD117" i="4" s="1"/>
  <c r="AD1961" i="8"/>
  <c r="AD116" i="4" s="1"/>
  <c r="AD1960" i="8"/>
  <c r="AD115" i="4" s="1"/>
  <c r="AD1959" i="8"/>
  <c r="AD114" i="4" s="1"/>
  <c r="AD1958" i="8"/>
  <c r="AD113" i="4" s="1"/>
  <c r="AD1957" i="8"/>
  <c r="AD112" i="4" s="1"/>
  <c r="AD1956" i="8"/>
  <c r="AD111" i="4" s="1"/>
  <c r="AD1955" i="8"/>
  <c r="AD110" i="4" s="1"/>
  <c r="AD1954" i="8"/>
  <c r="AD109" i="4" s="1"/>
  <c r="AD1953" i="8"/>
  <c r="AD108" i="4" s="1"/>
  <c r="AD1952" i="8"/>
  <c r="AD107" i="4" s="1"/>
  <c r="AD1951" i="8"/>
  <c r="AD106" i="4" s="1"/>
  <c r="AD1950" i="8"/>
  <c r="AD105" i="4" s="1"/>
  <c r="AD1949" i="8"/>
  <c r="AD104" i="4" s="1"/>
  <c r="AD1948" i="8"/>
  <c r="AD103" i="4" s="1"/>
  <c r="AD1947" i="8"/>
  <c r="AD102" i="4" s="1"/>
  <c r="AD1946" i="8"/>
  <c r="AD101" i="4" s="1"/>
  <c r="AD1945" i="8"/>
  <c r="AD100" i="4" s="1"/>
  <c r="AD1944" i="8"/>
  <c r="AD99" i="4" s="1"/>
  <c r="AD1943" i="8"/>
  <c r="AD98" i="4" s="1"/>
  <c r="AD1942" i="8"/>
  <c r="AD97" i="4" s="1"/>
  <c r="AD1941" i="8"/>
  <c r="AD96" i="4" s="1"/>
  <c r="AD1940" i="8"/>
  <c r="AD95" i="4" s="1"/>
  <c r="AD1939" i="8"/>
  <c r="AD94" i="4" s="1"/>
  <c r="AD1938" i="8"/>
  <c r="AD93" i="4" s="1"/>
  <c r="AD1937" i="8"/>
  <c r="AD92" i="4" s="1"/>
  <c r="AD1936" i="8"/>
  <c r="AD91" i="4" s="1"/>
  <c r="AD1935" i="8"/>
  <c r="AD90" i="4" s="1"/>
  <c r="AD1934" i="8"/>
  <c r="AD89" i="4" s="1"/>
  <c r="AD1933" i="8"/>
  <c r="AD1919" i="8"/>
  <c r="AC151" i="4" s="1"/>
  <c r="AD1918" i="8"/>
  <c r="AC150" i="4" s="1"/>
  <c r="AD1917" i="8"/>
  <c r="AC149" i="4" s="1"/>
  <c r="AD1916" i="8"/>
  <c r="AC148" i="4" s="1"/>
  <c r="AD1915" i="8"/>
  <c r="AC147" i="4" s="1"/>
  <c r="AD1914" i="8"/>
  <c r="AC146" i="4" s="1"/>
  <c r="AD1913" i="8"/>
  <c r="AC145" i="4" s="1"/>
  <c r="AD1912" i="8"/>
  <c r="AC144" i="4" s="1"/>
  <c r="AD1911" i="8"/>
  <c r="AC143" i="4" s="1"/>
  <c r="AD1910" i="8"/>
  <c r="AC142" i="4" s="1"/>
  <c r="AD1909" i="8"/>
  <c r="AC141" i="4" s="1"/>
  <c r="AD1908" i="8"/>
  <c r="AC140" i="4" s="1"/>
  <c r="AD1907" i="8"/>
  <c r="AC139" i="4" s="1"/>
  <c r="AD1906" i="8"/>
  <c r="AC138" i="4" s="1"/>
  <c r="AD1905" i="8"/>
  <c r="AC137" i="4" s="1"/>
  <c r="AD1904" i="8"/>
  <c r="AC136" i="4" s="1"/>
  <c r="AD1903" i="8"/>
  <c r="AC135" i="4" s="1"/>
  <c r="AD1902" i="8"/>
  <c r="AC134" i="4" s="1"/>
  <c r="AD1901" i="8"/>
  <c r="AC133" i="4" s="1"/>
  <c r="AD1900" i="8"/>
  <c r="AC132" i="4" s="1"/>
  <c r="AD1899" i="8"/>
  <c r="AC131" i="4" s="1"/>
  <c r="AD1898" i="8"/>
  <c r="AC130" i="4" s="1"/>
  <c r="AD1897" i="8"/>
  <c r="AC129" i="4" s="1"/>
  <c r="AD1896" i="8"/>
  <c r="AC128" i="4" s="1"/>
  <c r="AD1895" i="8"/>
  <c r="AC127" i="4" s="1"/>
  <c r="AD1894" i="8"/>
  <c r="AC126" i="4" s="1"/>
  <c r="AD1893" i="8"/>
  <c r="AC125" i="4" s="1"/>
  <c r="AD1892" i="8"/>
  <c r="AC124" i="4" s="1"/>
  <c r="AD1891" i="8"/>
  <c r="AC123" i="4" s="1"/>
  <c r="AD1890" i="8"/>
  <c r="AC122" i="4" s="1"/>
  <c r="AD1889" i="8"/>
  <c r="AC121" i="4" s="1"/>
  <c r="AD1888" i="8"/>
  <c r="AC120" i="4" s="1"/>
  <c r="AD1887" i="8"/>
  <c r="AC119" i="4" s="1"/>
  <c r="AD1886" i="8"/>
  <c r="AC118" i="4" s="1"/>
  <c r="AD1885" i="8"/>
  <c r="AC117" i="4" s="1"/>
  <c r="AD1884" i="8"/>
  <c r="AC116" i="4" s="1"/>
  <c r="AD1883" i="8"/>
  <c r="AC115" i="4" s="1"/>
  <c r="AD1882" i="8"/>
  <c r="AC114" i="4" s="1"/>
  <c r="AD1881" i="8"/>
  <c r="AC113" i="4" s="1"/>
  <c r="AD1880" i="8"/>
  <c r="AC112" i="4" s="1"/>
  <c r="AD1879" i="8"/>
  <c r="AC111" i="4" s="1"/>
  <c r="AD1878" i="8"/>
  <c r="AC110" i="4" s="1"/>
  <c r="AD1877" i="8"/>
  <c r="AC109" i="4" s="1"/>
  <c r="AD1876" i="8"/>
  <c r="AC108" i="4" s="1"/>
  <c r="AD1875" i="8"/>
  <c r="AC107" i="4" s="1"/>
  <c r="AD1874" i="8"/>
  <c r="AC106" i="4" s="1"/>
  <c r="AD1873" i="8"/>
  <c r="AC105" i="4" s="1"/>
  <c r="AD1872" i="8"/>
  <c r="AC104" i="4" s="1"/>
  <c r="AD1871" i="8"/>
  <c r="AC103" i="4" s="1"/>
  <c r="AD1870" i="8"/>
  <c r="AC102" i="4" s="1"/>
  <c r="AD1869" i="8"/>
  <c r="AC101" i="4" s="1"/>
  <c r="AD1868" i="8"/>
  <c r="AC100" i="4" s="1"/>
  <c r="AD1867" i="8"/>
  <c r="AC99" i="4" s="1"/>
  <c r="AD1866" i="8"/>
  <c r="AC98" i="4" s="1"/>
  <c r="AD1865" i="8"/>
  <c r="AC97" i="4" s="1"/>
  <c r="AD1864" i="8"/>
  <c r="AC96" i="4" s="1"/>
  <c r="AD1863" i="8"/>
  <c r="AC95" i="4" s="1"/>
  <c r="AD1862" i="8"/>
  <c r="AC94" i="4" s="1"/>
  <c r="AD1861" i="8"/>
  <c r="AC93" i="4" s="1"/>
  <c r="AD1860" i="8"/>
  <c r="AC92" i="4" s="1"/>
  <c r="AD1859" i="8"/>
  <c r="AC91" i="4" s="1"/>
  <c r="AD1858" i="8"/>
  <c r="AC90" i="4" s="1"/>
  <c r="AD1857" i="8"/>
  <c r="AC89" i="4" s="1"/>
  <c r="AD1856" i="8"/>
  <c r="AD1842" i="8"/>
  <c r="AB151" i="4" s="1"/>
  <c r="AD1841" i="8"/>
  <c r="AB150" i="4" s="1"/>
  <c r="AD1840" i="8"/>
  <c r="AB149" i="4" s="1"/>
  <c r="AD1839" i="8"/>
  <c r="AB148" i="4" s="1"/>
  <c r="AD1838" i="8"/>
  <c r="AB147" i="4" s="1"/>
  <c r="AD1837" i="8"/>
  <c r="AB146" i="4" s="1"/>
  <c r="AD1836" i="8"/>
  <c r="AB145" i="4" s="1"/>
  <c r="AD1835" i="8"/>
  <c r="AB144" i="4" s="1"/>
  <c r="AD1834" i="8"/>
  <c r="AB143" i="4" s="1"/>
  <c r="AD1833" i="8"/>
  <c r="AB142" i="4" s="1"/>
  <c r="AD1832" i="8"/>
  <c r="AB141" i="4" s="1"/>
  <c r="AD1831" i="8"/>
  <c r="AB140" i="4" s="1"/>
  <c r="AD1830" i="8"/>
  <c r="AB139" i="4" s="1"/>
  <c r="AD1829" i="8"/>
  <c r="AB138" i="4" s="1"/>
  <c r="AD1828" i="8"/>
  <c r="AB137" i="4" s="1"/>
  <c r="AD1827" i="8"/>
  <c r="AB136" i="4" s="1"/>
  <c r="AD1826" i="8"/>
  <c r="AB135" i="4" s="1"/>
  <c r="AD1825" i="8"/>
  <c r="AB134" i="4" s="1"/>
  <c r="AD1824" i="8"/>
  <c r="AB133" i="4" s="1"/>
  <c r="AD1823" i="8"/>
  <c r="AB132" i="4" s="1"/>
  <c r="AD1822" i="8"/>
  <c r="AB131" i="4" s="1"/>
  <c r="AD1821" i="8"/>
  <c r="AB130" i="4" s="1"/>
  <c r="AD1820" i="8"/>
  <c r="AB129" i="4" s="1"/>
  <c r="AD1819" i="8"/>
  <c r="AB128" i="4" s="1"/>
  <c r="AD1818" i="8"/>
  <c r="AB127" i="4" s="1"/>
  <c r="AD1817" i="8"/>
  <c r="AB126" i="4" s="1"/>
  <c r="AD1816" i="8"/>
  <c r="AB125" i="4" s="1"/>
  <c r="AD1815" i="8"/>
  <c r="AB124" i="4" s="1"/>
  <c r="AD1814" i="8"/>
  <c r="AB123" i="4" s="1"/>
  <c r="AD1813" i="8"/>
  <c r="AB122" i="4" s="1"/>
  <c r="AD1812" i="8"/>
  <c r="AB121" i="4" s="1"/>
  <c r="AD1811" i="8"/>
  <c r="AB120" i="4" s="1"/>
  <c r="AD1810" i="8"/>
  <c r="AB119" i="4" s="1"/>
  <c r="AD1809" i="8"/>
  <c r="AB118" i="4" s="1"/>
  <c r="AD1808" i="8"/>
  <c r="AB117" i="4" s="1"/>
  <c r="AD1807" i="8"/>
  <c r="AB116" i="4" s="1"/>
  <c r="AD1806" i="8"/>
  <c r="AB115" i="4" s="1"/>
  <c r="AD1805" i="8"/>
  <c r="AB114" i="4" s="1"/>
  <c r="AD1804" i="8"/>
  <c r="AB113" i="4" s="1"/>
  <c r="AD1803" i="8"/>
  <c r="AB112" i="4" s="1"/>
  <c r="AD1802" i="8"/>
  <c r="AB111" i="4" s="1"/>
  <c r="AD1801" i="8"/>
  <c r="AB110" i="4" s="1"/>
  <c r="AD1800" i="8"/>
  <c r="AB109" i="4" s="1"/>
  <c r="AD1799" i="8"/>
  <c r="AB108" i="4" s="1"/>
  <c r="AD1798" i="8"/>
  <c r="AB107" i="4" s="1"/>
  <c r="AD1797" i="8"/>
  <c r="AB106" i="4" s="1"/>
  <c r="AD1796" i="8"/>
  <c r="AB105" i="4" s="1"/>
  <c r="AD1795" i="8"/>
  <c r="AB104" i="4" s="1"/>
  <c r="AD1794" i="8"/>
  <c r="AB103" i="4" s="1"/>
  <c r="AD1793" i="8"/>
  <c r="AB102" i="4" s="1"/>
  <c r="AD1792" i="8"/>
  <c r="AB101" i="4" s="1"/>
  <c r="AD1791" i="8"/>
  <c r="AB100" i="4" s="1"/>
  <c r="AD1790" i="8"/>
  <c r="AB99" i="4" s="1"/>
  <c r="AD1789" i="8"/>
  <c r="AB98" i="4" s="1"/>
  <c r="AD1788" i="8"/>
  <c r="AB97" i="4" s="1"/>
  <c r="AD1787" i="8"/>
  <c r="AB96" i="4" s="1"/>
  <c r="AD1786" i="8"/>
  <c r="AB95" i="4" s="1"/>
  <c r="AD1785" i="8"/>
  <c r="AB94" i="4" s="1"/>
  <c r="AD1784" i="8"/>
  <c r="AB93" i="4" s="1"/>
  <c r="AD1783" i="8"/>
  <c r="AB92" i="4" s="1"/>
  <c r="AD1782" i="8"/>
  <c r="AB91" i="4" s="1"/>
  <c r="AD1781" i="8"/>
  <c r="AB90" i="4" s="1"/>
  <c r="AD1780" i="8"/>
  <c r="AB89" i="4" s="1"/>
  <c r="AD1779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688" i="8"/>
  <c r="Z151" i="4" s="1"/>
  <c r="AD1687" i="8"/>
  <c r="Z150" i="4" s="1"/>
  <c r="AD1686" i="8"/>
  <c r="Z149" i="4" s="1"/>
  <c r="AD1685" i="8"/>
  <c r="Z148" i="4" s="1"/>
  <c r="AD1684" i="8"/>
  <c r="Z147" i="4" s="1"/>
  <c r="AD1683" i="8"/>
  <c r="Z146" i="4" s="1"/>
  <c r="AD1682" i="8"/>
  <c r="Z145" i="4" s="1"/>
  <c r="AD1681" i="8"/>
  <c r="Z144" i="4" s="1"/>
  <c r="AD1680" i="8"/>
  <c r="Z143" i="4" s="1"/>
  <c r="AD1679" i="8"/>
  <c r="Z142" i="4" s="1"/>
  <c r="AD1678" i="8"/>
  <c r="Z141" i="4" s="1"/>
  <c r="AD1677" i="8"/>
  <c r="Z140" i="4" s="1"/>
  <c r="AD1676" i="8"/>
  <c r="Z139" i="4" s="1"/>
  <c r="AD1675" i="8"/>
  <c r="Z138" i="4" s="1"/>
  <c r="AD1674" i="8"/>
  <c r="Z137" i="4" s="1"/>
  <c r="AD1673" i="8"/>
  <c r="Z136" i="4" s="1"/>
  <c r="AD1672" i="8"/>
  <c r="Z135" i="4" s="1"/>
  <c r="AD1671" i="8"/>
  <c r="Z134" i="4" s="1"/>
  <c r="AD1670" i="8"/>
  <c r="Z133" i="4" s="1"/>
  <c r="AD1669" i="8"/>
  <c r="Z132" i="4" s="1"/>
  <c r="AD1668" i="8"/>
  <c r="Z131" i="4" s="1"/>
  <c r="AD1667" i="8"/>
  <c r="Z130" i="4" s="1"/>
  <c r="AD1666" i="8"/>
  <c r="Z129" i="4" s="1"/>
  <c r="AD1665" i="8"/>
  <c r="Z128" i="4" s="1"/>
  <c r="AD1664" i="8"/>
  <c r="Z127" i="4" s="1"/>
  <c r="AD1663" i="8"/>
  <c r="Z126" i="4" s="1"/>
  <c r="AD1662" i="8"/>
  <c r="Z125" i="4" s="1"/>
  <c r="AD1661" i="8"/>
  <c r="Z124" i="4" s="1"/>
  <c r="AD1660" i="8"/>
  <c r="Z123" i="4" s="1"/>
  <c r="AD1659" i="8"/>
  <c r="Z122" i="4" s="1"/>
  <c r="AD1658" i="8"/>
  <c r="Z121" i="4" s="1"/>
  <c r="AD1657" i="8"/>
  <c r="Z120" i="4" s="1"/>
  <c r="AD1656" i="8"/>
  <c r="Z119" i="4" s="1"/>
  <c r="AD1655" i="8"/>
  <c r="Z118" i="4" s="1"/>
  <c r="AD1654" i="8"/>
  <c r="Z117" i="4" s="1"/>
  <c r="AD1653" i="8"/>
  <c r="Z116" i="4" s="1"/>
  <c r="AD1652" i="8"/>
  <c r="Z115" i="4" s="1"/>
  <c r="AD1651" i="8"/>
  <c r="Z114" i="4" s="1"/>
  <c r="AD1650" i="8"/>
  <c r="Z113" i="4" s="1"/>
  <c r="AD1649" i="8"/>
  <c r="Z112" i="4" s="1"/>
  <c r="AD1648" i="8"/>
  <c r="Z111" i="4" s="1"/>
  <c r="AD1647" i="8"/>
  <c r="Z110" i="4" s="1"/>
  <c r="AD1646" i="8"/>
  <c r="Z109" i="4" s="1"/>
  <c r="AD1645" i="8"/>
  <c r="Z108" i="4" s="1"/>
  <c r="AD1644" i="8"/>
  <c r="Z107" i="4" s="1"/>
  <c r="AD1643" i="8"/>
  <c r="Z106" i="4" s="1"/>
  <c r="AD1642" i="8"/>
  <c r="Z105" i="4" s="1"/>
  <c r="AD1641" i="8"/>
  <c r="Z104" i="4" s="1"/>
  <c r="AD1640" i="8"/>
  <c r="Z103" i="4" s="1"/>
  <c r="AD1639" i="8"/>
  <c r="Z102" i="4" s="1"/>
  <c r="AD1638" i="8"/>
  <c r="Z101" i="4" s="1"/>
  <c r="AD1637" i="8"/>
  <c r="Z100" i="4" s="1"/>
  <c r="AD1636" i="8"/>
  <c r="Z99" i="4" s="1"/>
  <c r="AD1635" i="8"/>
  <c r="Z98" i="4" s="1"/>
  <c r="AD1634" i="8"/>
  <c r="Z97" i="4" s="1"/>
  <c r="AD1633" i="8"/>
  <c r="Z96" i="4" s="1"/>
  <c r="AD1632" i="8"/>
  <c r="Z95" i="4" s="1"/>
  <c r="AD1631" i="8"/>
  <c r="Z94" i="4" s="1"/>
  <c r="AD1630" i="8"/>
  <c r="Z93" i="4" s="1"/>
  <c r="AD1629" i="8"/>
  <c r="Z92" i="4" s="1"/>
  <c r="AD1628" i="8"/>
  <c r="Z91" i="4" s="1"/>
  <c r="AD1627" i="8"/>
  <c r="Z90" i="4" s="1"/>
  <c r="AD1626" i="8"/>
  <c r="Z89" i="4" s="1"/>
  <c r="AD1625" i="8"/>
  <c r="AD1611" i="8"/>
  <c r="Y151" i="4" s="1"/>
  <c r="AD1610" i="8"/>
  <c r="Y150" i="4" s="1"/>
  <c r="AD1609" i="8"/>
  <c r="Y149" i="4" s="1"/>
  <c r="AD1608" i="8"/>
  <c r="Y148" i="4" s="1"/>
  <c r="AD1607" i="8"/>
  <c r="Y147" i="4" s="1"/>
  <c r="AD1606" i="8"/>
  <c r="Y146" i="4" s="1"/>
  <c r="AD1605" i="8"/>
  <c r="Y145" i="4" s="1"/>
  <c r="AD1604" i="8"/>
  <c r="Y144" i="4" s="1"/>
  <c r="AD1603" i="8"/>
  <c r="Y143" i="4" s="1"/>
  <c r="AD1602" i="8"/>
  <c r="Y142" i="4" s="1"/>
  <c r="AD1601" i="8"/>
  <c r="Y141" i="4" s="1"/>
  <c r="AD1600" i="8"/>
  <c r="Y140" i="4" s="1"/>
  <c r="AD1599" i="8"/>
  <c r="Y139" i="4" s="1"/>
  <c r="AD1598" i="8"/>
  <c r="Y138" i="4" s="1"/>
  <c r="AD1597" i="8"/>
  <c r="Y137" i="4" s="1"/>
  <c r="AD1596" i="8"/>
  <c r="Y136" i="4" s="1"/>
  <c r="AD1595" i="8"/>
  <c r="Y135" i="4" s="1"/>
  <c r="AD1594" i="8"/>
  <c r="Y134" i="4" s="1"/>
  <c r="AD1593" i="8"/>
  <c r="Y133" i="4" s="1"/>
  <c r="AD1592" i="8"/>
  <c r="Y132" i="4" s="1"/>
  <c r="AD1591" i="8"/>
  <c r="Y131" i="4" s="1"/>
  <c r="AD1590" i="8"/>
  <c r="Y130" i="4" s="1"/>
  <c r="AD1589" i="8"/>
  <c r="Y129" i="4" s="1"/>
  <c r="AD1588" i="8"/>
  <c r="Y128" i="4" s="1"/>
  <c r="AD1587" i="8"/>
  <c r="Y127" i="4" s="1"/>
  <c r="AD1586" i="8"/>
  <c r="Y126" i="4" s="1"/>
  <c r="AD1585" i="8"/>
  <c r="Y125" i="4" s="1"/>
  <c r="AD1584" i="8"/>
  <c r="Y124" i="4" s="1"/>
  <c r="AD1583" i="8"/>
  <c r="Y123" i="4" s="1"/>
  <c r="AD1582" i="8"/>
  <c r="Y122" i="4" s="1"/>
  <c r="AD1581" i="8"/>
  <c r="Y121" i="4" s="1"/>
  <c r="AD1580" i="8"/>
  <c r="Y120" i="4" s="1"/>
  <c r="AD1579" i="8"/>
  <c r="Y119" i="4" s="1"/>
  <c r="AD1578" i="8"/>
  <c r="Y118" i="4" s="1"/>
  <c r="AD1577" i="8"/>
  <c r="Y117" i="4" s="1"/>
  <c r="AD1576" i="8"/>
  <c r="Y116" i="4" s="1"/>
  <c r="AD1575" i="8"/>
  <c r="Y115" i="4" s="1"/>
  <c r="AD1574" i="8"/>
  <c r="Y114" i="4" s="1"/>
  <c r="AD1573" i="8"/>
  <c r="Y113" i="4" s="1"/>
  <c r="AD1572" i="8"/>
  <c r="Y112" i="4" s="1"/>
  <c r="AD1571" i="8"/>
  <c r="Y111" i="4" s="1"/>
  <c r="AD1570" i="8"/>
  <c r="Y110" i="4" s="1"/>
  <c r="AD1569" i="8"/>
  <c r="Y109" i="4" s="1"/>
  <c r="AD1568" i="8"/>
  <c r="Y108" i="4" s="1"/>
  <c r="AD1567" i="8"/>
  <c r="Y107" i="4" s="1"/>
  <c r="AD1566" i="8"/>
  <c r="Y106" i="4" s="1"/>
  <c r="AD1565" i="8"/>
  <c r="Y105" i="4" s="1"/>
  <c r="AD1564" i="8"/>
  <c r="Y104" i="4" s="1"/>
  <c r="AD1563" i="8"/>
  <c r="Y103" i="4" s="1"/>
  <c r="AD1562" i="8"/>
  <c r="Y102" i="4" s="1"/>
  <c r="AD1561" i="8"/>
  <c r="Y101" i="4" s="1"/>
  <c r="AD1560" i="8"/>
  <c r="Y100" i="4" s="1"/>
  <c r="AD1559" i="8"/>
  <c r="Y99" i="4" s="1"/>
  <c r="AD1558" i="8"/>
  <c r="Y98" i="4" s="1"/>
  <c r="AD1557" i="8"/>
  <c r="Y97" i="4" s="1"/>
  <c r="AD1556" i="8"/>
  <c r="Y96" i="4" s="1"/>
  <c r="AD1555" i="8"/>
  <c r="Y95" i="4" s="1"/>
  <c r="AD1554" i="8"/>
  <c r="Y94" i="4" s="1"/>
  <c r="AD1553" i="8"/>
  <c r="Y93" i="4" s="1"/>
  <c r="AD1552" i="8"/>
  <c r="Y92" i="4" s="1"/>
  <c r="AD1551" i="8"/>
  <c r="Y91" i="4" s="1"/>
  <c r="AD1550" i="8"/>
  <c r="Y90" i="4" s="1"/>
  <c r="AD1549" i="8"/>
  <c r="Y89" i="4" s="1"/>
  <c r="AD1548" i="8"/>
  <c r="AD1533" i="8"/>
  <c r="X150" i="4" s="1"/>
  <c r="AD1532" i="8"/>
  <c r="X149" i="4" s="1"/>
  <c r="AD1531" i="8"/>
  <c r="X148" i="4" s="1"/>
  <c r="AD1530" i="8"/>
  <c r="X147" i="4" s="1"/>
  <c r="AD1529" i="8"/>
  <c r="X146" i="4" s="1"/>
  <c r="AD1528" i="8"/>
  <c r="X145" i="4" s="1"/>
  <c r="AD1527" i="8"/>
  <c r="X144" i="4" s="1"/>
  <c r="AD1526" i="8"/>
  <c r="X143" i="4" s="1"/>
  <c r="AD1525" i="8"/>
  <c r="X142" i="4" s="1"/>
  <c r="AD1524" i="8"/>
  <c r="X141" i="4" s="1"/>
  <c r="AD1523" i="8"/>
  <c r="X140" i="4" s="1"/>
  <c r="AD1522" i="8"/>
  <c r="X139" i="4" s="1"/>
  <c r="AD1521" i="8"/>
  <c r="X138" i="4" s="1"/>
  <c r="AD1520" i="8"/>
  <c r="X137" i="4" s="1"/>
  <c r="AD1519" i="8"/>
  <c r="X136" i="4" s="1"/>
  <c r="AD1518" i="8"/>
  <c r="X135" i="4" s="1"/>
  <c r="AD1517" i="8"/>
  <c r="X134" i="4" s="1"/>
  <c r="AD1516" i="8"/>
  <c r="X133" i="4" s="1"/>
  <c r="AD1515" i="8"/>
  <c r="X132" i="4" s="1"/>
  <c r="AD1514" i="8"/>
  <c r="X131" i="4" s="1"/>
  <c r="AD1513" i="8"/>
  <c r="X130" i="4" s="1"/>
  <c r="AD1512" i="8"/>
  <c r="X129" i="4" s="1"/>
  <c r="AD1511" i="8"/>
  <c r="X128" i="4" s="1"/>
  <c r="AD1510" i="8"/>
  <c r="X127" i="4" s="1"/>
  <c r="AD1509" i="8"/>
  <c r="X126" i="4" s="1"/>
  <c r="AD1508" i="8"/>
  <c r="X125" i="4" s="1"/>
  <c r="AD1507" i="8"/>
  <c r="X124" i="4" s="1"/>
  <c r="AD1506" i="8"/>
  <c r="X123" i="4" s="1"/>
  <c r="AD1505" i="8"/>
  <c r="X122" i="4" s="1"/>
  <c r="AD1504" i="8"/>
  <c r="X121" i="4" s="1"/>
  <c r="AD1503" i="8"/>
  <c r="X120" i="4" s="1"/>
  <c r="AD1502" i="8"/>
  <c r="X119" i="4" s="1"/>
  <c r="AD1501" i="8"/>
  <c r="X118" i="4" s="1"/>
  <c r="AD1500" i="8"/>
  <c r="X117" i="4" s="1"/>
  <c r="AD1499" i="8"/>
  <c r="X116" i="4" s="1"/>
  <c r="AD1498" i="8"/>
  <c r="X115" i="4" s="1"/>
  <c r="AD1497" i="8"/>
  <c r="X114" i="4" s="1"/>
  <c r="AD1496" i="8"/>
  <c r="X113" i="4" s="1"/>
  <c r="AD1495" i="8"/>
  <c r="X112" i="4" s="1"/>
  <c r="AD1494" i="8"/>
  <c r="X111" i="4" s="1"/>
  <c r="AD1493" i="8"/>
  <c r="X110" i="4" s="1"/>
  <c r="AD1492" i="8"/>
  <c r="X109" i="4" s="1"/>
  <c r="AD1491" i="8"/>
  <c r="X108" i="4" s="1"/>
  <c r="AD1490" i="8"/>
  <c r="X107" i="4" s="1"/>
  <c r="AD1489" i="8"/>
  <c r="X106" i="4" s="1"/>
  <c r="AD1488" i="8"/>
  <c r="X105" i="4" s="1"/>
  <c r="AD1487" i="8"/>
  <c r="X104" i="4" s="1"/>
  <c r="AD1486" i="8"/>
  <c r="X103" i="4" s="1"/>
  <c r="AD1485" i="8"/>
  <c r="X102" i="4" s="1"/>
  <c r="AD1484" i="8"/>
  <c r="X101" i="4" s="1"/>
  <c r="AD1483" i="8"/>
  <c r="X100" i="4" s="1"/>
  <c r="AD1482" i="8"/>
  <c r="X99" i="4" s="1"/>
  <c r="AD1481" i="8"/>
  <c r="X98" i="4" s="1"/>
  <c r="AD1480" i="8"/>
  <c r="X97" i="4" s="1"/>
  <c r="AD1479" i="8"/>
  <c r="X96" i="4" s="1"/>
  <c r="AD1478" i="8"/>
  <c r="X95" i="4" s="1"/>
  <c r="AD1477" i="8"/>
  <c r="X94" i="4" s="1"/>
  <c r="AD1476" i="8"/>
  <c r="X93" i="4" s="1"/>
  <c r="AD1475" i="8"/>
  <c r="X92" i="4" s="1"/>
  <c r="AD1474" i="8"/>
  <c r="X91" i="4" s="1"/>
  <c r="AD1473" i="8"/>
  <c r="X90" i="4" s="1"/>
  <c r="AD1472" i="8"/>
  <c r="X89" i="4" s="1"/>
  <c r="AD1471" i="8"/>
  <c r="AD1457" i="8"/>
  <c r="W151" i="4" s="1"/>
  <c r="AD1456" i="8"/>
  <c r="W150" i="4" s="1"/>
  <c r="AD1455" i="8"/>
  <c r="W149" i="4" s="1"/>
  <c r="AD1454" i="8"/>
  <c r="W148" i="4" s="1"/>
  <c r="AD1453" i="8"/>
  <c r="W147" i="4" s="1"/>
  <c r="AD1452" i="8"/>
  <c r="W146" i="4" s="1"/>
  <c r="AD1451" i="8"/>
  <c r="W145" i="4" s="1"/>
  <c r="AD1450" i="8"/>
  <c r="W144" i="4" s="1"/>
  <c r="AD1449" i="8"/>
  <c r="W143" i="4" s="1"/>
  <c r="AD1448" i="8"/>
  <c r="W142" i="4" s="1"/>
  <c r="AD1447" i="8"/>
  <c r="W141" i="4" s="1"/>
  <c r="AD1446" i="8"/>
  <c r="W140" i="4" s="1"/>
  <c r="AD1445" i="8"/>
  <c r="W139" i="4" s="1"/>
  <c r="AD1444" i="8"/>
  <c r="W138" i="4" s="1"/>
  <c r="AD1443" i="8"/>
  <c r="W137" i="4" s="1"/>
  <c r="AD1442" i="8"/>
  <c r="W136" i="4" s="1"/>
  <c r="AD1441" i="8"/>
  <c r="W135" i="4" s="1"/>
  <c r="AD1440" i="8"/>
  <c r="W134" i="4" s="1"/>
  <c r="AD1439" i="8"/>
  <c r="W133" i="4" s="1"/>
  <c r="AD1438" i="8"/>
  <c r="W132" i="4" s="1"/>
  <c r="AD1437" i="8"/>
  <c r="W131" i="4" s="1"/>
  <c r="AD1436" i="8"/>
  <c r="W130" i="4" s="1"/>
  <c r="AD1435" i="8"/>
  <c r="W129" i="4" s="1"/>
  <c r="AD1434" i="8"/>
  <c r="W128" i="4" s="1"/>
  <c r="AD1433" i="8"/>
  <c r="W127" i="4" s="1"/>
  <c r="AD1432" i="8"/>
  <c r="W126" i="4" s="1"/>
  <c r="AD1431" i="8"/>
  <c r="W125" i="4" s="1"/>
  <c r="AD1430" i="8"/>
  <c r="W124" i="4" s="1"/>
  <c r="AD1429" i="8"/>
  <c r="W123" i="4" s="1"/>
  <c r="AD1428" i="8"/>
  <c r="W122" i="4" s="1"/>
  <c r="AD1427" i="8"/>
  <c r="W121" i="4" s="1"/>
  <c r="AD1426" i="8"/>
  <c r="W120" i="4" s="1"/>
  <c r="AD1425" i="8"/>
  <c r="W119" i="4" s="1"/>
  <c r="AD1424" i="8"/>
  <c r="W118" i="4" s="1"/>
  <c r="AD1423" i="8"/>
  <c r="W117" i="4" s="1"/>
  <c r="AD1422" i="8"/>
  <c r="W116" i="4" s="1"/>
  <c r="AD1421" i="8"/>
  <c r="W115" i="4" s="1"/>
  <c r="AD1420" i="8"/>
  <c r="W114" i="4" s="1"/>
  <c r="AD1419" i="8"/>
  <c r="W113" i="4" s="1"/>
  <c r="AD1418" i="8"/>
  <c r="W112" i="4" s="1"/>
  <c r="AD1417" i="8"/>
  <c r="W111" i="4" s="1"/>
  <c r="AD1416" i="8"/>
  <c r="W110" i="4" s="1"/>
  <c r="AD1415" i="8"/>
  <c r="W109" i="4" s="1"/>
  <c r="AD1414" i="8"/>
  <c r="W108" i="4" s="1"/>
  <c r="AD1413" i="8"/>
  <c r="W107" i="4" s="1"/>
  <c r="AD1412" i="8"/>
  <c r="W106" i="4" s="1"/>
  <c r="AD1411" i="8"/>
  <c r="W105" i="4" s="1"/>
  <c r="AD1410" i="8"/>
  <c r="W104" i="4" s="1"/>
  <c r="AD1409" i="8"/>
  <c r="W103" i="4" s="1"/>
  <c r="AD1408" i="8"/>
  <c r="W102" i="4" s="1"/>
  <c r="AD1407" i="8"/>
  <c r="W101" i="4" s="1"/>
  <c r="AD1406" i="8"/>
  <c r="W100" i="4" s="1"/>
  <c r="AD1405" i="8"/>
  <c r="W99" i="4" s="1"/>
  <c r="AD1404" i="8"/>
  <c r="W98" i="4" s="1"/>
  <c r="AD1403" i="8"/>
  <c r="W97" i="4" s="1"/>
  <c r="AD1402" i="8"/>
  <c r="W96" i="4" s="1"/>
  <c r="AD1401" i="8"/>
  <c r="W95" i="4" s="1"/>
  <c r="AD1400" i="8"/>
  <c r="W94" i="4" s="1"/>
  <c r="AD1399" i="8"/>
  <c r="W93" i="4" s="1"/>
  <c r="AD1398" i="8"/>
  <c r="W92" i="4" s="1"/>
  <c r="AD1397" i="8"/>
  <c r="W91" i="4" s="1"/>
  <c r="AD1396" i="8"/>
  <c r="W90" i="4" s="1"/>
  <c r="AD1395" i="8"/>
  <c r="W89" i="4" s="1"/>
  <c r="AD1394" i="8"/>
  <c r="AD1380" i="8"/>
  <c r="V151" i="4" s="1"/>
  <c r="AD1379" i="8"/>
  <c r="V150" i="4" s="1"/>
  <c r="AD1378" i="8"/>
  <c r="V149" i="4" s="1"/>
  <c r="AD1377" i="8"/>
  <c r="V148" i="4" s="1"/>
  <c r="AD1376" i="8"/>
  <c r="V147" i="4" s="1"/>
  <c r="AD1375" i="8"/>
  <c r="V146" i="4" s="1"/>
  <c r="AD1374" i="8"/>
  <c r="V145" i="4" s="1"/>
  <c r="AD1373" i="8"/>
  <c r="V144" i="4" s="1"/>
  <c r="AD1372" i="8"/>
  <c r="V143" i="4" s="1"/>
  <c r="AD1371" i="8"/>
  <c r="V142" i="4" s="1"/>
  <c r="AD1370" i="8"/>
  <c r="V141" i="4" s="1"/>
  <c r="AD1369" i="8"/>
  <c r="V140" i="4" s="1"/>
  <c r="AD1368" i="8"/>
  <c r="V139" i="4" s="1"/>
  <c r="AD1367" i="8"/>
  <c r="V138" i="4" s="1"/>
  <c r="AD1366" i="8"/>
  <c r="V137" i="4" s="1"/>
  <c r="AD1365" i="8"/>
  <c r="V136" i="4" s="1"/>
  <c r="AD1364" i="8"/>
  <c r="V135" i="4" s="1"/>
  <c r="AD1363" i="8"/>
  <c r="V134" i="4" s="1"/>
  <c r="AD1362" i="8"/>
  <c r="V133" i="4" s="1"/>
  <c r="AD1361" i="8"/>
  <c r="V132" i="4" s="1"/>
  <c r="AD1360" i="8"/>
  <c r="V131" i="4" s="1"/>
  <c r="AD1359" i="8"/>
  <c r="V130" i="4" s="1"/>
  <c r="AD1358" i="8"/>
  <c r="V129" i="4" s="1"/>
  <c r="AD1357" i="8"/>
  <c r="V128" i="4" s="1"/>
  <c r="AD1356" i="8"/>
  <c r="V127" i="4" s="1"/>
  <c r="AD1355" i="8"/>
  <c r="V126" i="4" s="1"/>
  <c r="AD1354" i="8"/>
  <c r="V125" i="4" s="1"/>
  <c r="AD1353" i="8"/>
  <c r="V124" i="4" s="1"/>
  <c r="AD1352" i="8"/>
  <c r="V123" i="4" s="1"/>
  <c r="AD1351" i="8"/>
  <c r="V122" i="4" s="1"/>
  <c r="AD1350" i="8"/>
  <c r="V121" i="4" s="1"/>
  <c r="AD1349" i="8"/>
  <c r="V120" i="4" s="1"/>
  <c r="AD1348" i="8"/>
  <c r="V119" i="4" s="1"/>
  <c r="AD1347" i="8"/>
  <c r="V118" i="4" s="1"/>
  <c r="AD1346" i="8"/>
  <c r="V117" i="4" s="1"/>
  <c r="AD1345" i="8"/>
  <c r="V116" i="4" s="1"/>
  <c r="AD1344" i="8"/>
  <c r="V115" i="4" s="1"/>
  <c r="AD1343" i="8"/>
  <c r="V114" i="4" s="1"/>
  <c r="AD1342" i="8"/>
  <c r="V113" i="4" s="1"/>
  <c r="AD1341" i="8"/>
  <c r="V112" i="4" s="1"/>
  <c r="AD1340" i="8"/>
  <c r="V111" i="4" s="1"/>
  <c r="AD1339" i="8"/>
  <c r="V110" i="4" s="1"/>
  <c r="AD1338" i="8"/>
  <c r="V109" i="4" s="1"/>
  <c r="AD1337" i="8"/>
  <c r="V108" i="4" s="1"/>
  <c r="AD1336" i="8"/>
  <c r="V107" i="4" s="1"/>
  <c r="AD1335" i="8"/>
  <c r="V106" i="4" s="1"/>
  <c r="AD1334" i="8"/>
  <c r="V105" i="4" s="1"/>
  <c r="AD1333" i="8"/>
  <c r="V104" i="4" s="1"/>
  <c r="AD1332" i="8"/>
  <c r="V103" i="4" s="1"/>
  <c r="AD1331" i="8"/>
  <c r="V102" i="4" s="1"/>
  <c r="AD1330" i="8"/>
  <c r="V101" i="4" s="1"/>
  <c r="AD1329" i="8"/>
  <c r="V100" i="4" s="1"/>
  <c r="AD1328" i="8"/>
  <c r="V99" i="4" s="1"/>
  <c r="AD1327" i="8"/>
  <c r="V98" i="4" s="1"/>
  <c r="AD1326" i="8"/>
  <c r="V97" i="4" s="1"/>
  <c r="AD1325" i="8"/>
  <c r="V96" i="4" s="1"/>
  <c r="AD1324" i="8"/>
  <c r="V95" i="4" s="1"/>
  <c r="AD1323" i="8"/>
  <c r="V94" i="4" s="1"/>
  <c r="AD1322" i="8"/>
  <c r="V93" i="4" s="1"/>
  <c r="AD1321" i="8"/>
  <c r="V92" i="4" s="1"/>
  <c r="AD1320" i="8"/>
  <c r="V91" i="4" s="1"/>
  <c r="AD1319" i="8"/>
  <c r="V90" i="4" s="1"/>
  <c r="AD1318" i="8"/>
  <c r="V89" i="4" s="1"/>
  <c r="AD1317" i="8"/>
  <c r="AD1303" i="8"/>
  <c r="U151" i="4" s="1"/>
  <c r="AD1302" i="8"/>
  <c r="U150" i="4" s="1"/>
  <c r="AD1301" i="8"/>
  <c r="U149" i="4" s="1"/>
  <c r="AD1300" i="8"/>
  <c r="U148" i="4" s="1"/>
  <c r="AD1299" i="8"/>
  <c r="U147" i="4" s="1"/>
  <c r="AD1298" i="8"/>
  <c r="U146" i="4" s="1"/>
  <c r="AD1297" i="8"/>
  <c r="U145" i="4" s="1"/>
  <c r="AD1296" i="8"/>
  <c r="U144" i="4" s="1"/>
  <c r="AD1295" i="8"/>
  <c r="U143" i="4" s="1"/>
  <c r="AD1294" i="8"/>
  <c r="U142" i="4" s="1"/>
  <c r="AD1293" i="8"/>
  <c r="U141" i="4" s="1"/>
  <c r="AD1292" i="8"/>
  <c r="U140" i="4" s="1"/>
  <c r="AD1291" i="8"/>
  <c r="U139" i="4" s="1"/>
  <c r="AD1290" i="8"/>
  <c r="U138" i="4" s="1"/>
  <c r="AD1289" i="8"/>
  <c r="U137" i="4" s="1"/>
  <c r="AD1288" i="8"/>
  <c r="U136" i="4" s="1"/>
  <c r="AD1287" i="8"/>
  <c r="U135" i="4" s="1"/>
  <c r="AD1286" i="8"/>
  <c r="U134" i="4" s="1"/>
  <c r="AD1285" i="8"/>
  <c r="U133" i="4" s="1"/>
  <c r="AD1284" i="8"/>
  <c r="U132" i="4" s="1"/>
  <c r="AD1283" i="8"/>
  <c r="U131" i="4" s="1"/>
  <c r="AD1282" i="8"/>
  <c r="U130" i="4" s="1"/>
  <c r="AD1281" i="8"/>
  <c r="U129" i="4" s="1"/>
  <c r="AD1280" i="8"/>
  <c r="U128" i="4" s="1"/>
  <c r="AD1279" i="8"/>
  <c r="U127" i="4" s="1"/>
  <c r="AD1278" i="8"/>
  <c r="U126" i="4" s="1"/>
  <c r="AD1277" i="8"/>
  <c r="U125" i="4" s="1"/>
  <c r="AD1276" i="8"/>
  <c r="U124" i="4" s="1"/>
  <c r="AD1275" i="8"/>
  <c r="U123" i="4" s="1"/>
  <c r="AD1274" i="8"/>
  <c r="U122" i="4" s="1"/>
  <c r="AD1273" i="8"/>
  <c r="U121" i="4" s="1"/>
  <c r="AD1272" i="8"/>
  <c r="U120" i="4" s="1"/>
  <c r="AD1271" i="8"/>
  <c r="U119" i="4" s="1"/>
  <c r="AD1270" i="8"/>
  <c r="U118" i="4" s="1"/>
  <c r="AD1269" i="8"/>
  <c r="U117" i="4" s="1"/>
  <c r="AD1268" i="8"/>
  <c r="U116" i="4" s="1"/>
  <c r="AD1267" i="8"/>
  <c r="U115" i="4" s="1"/>
  <c r="AD1266" i="8"/>
  <c r="U114" i="4" s="1"/>
  <c r="AD1265" i="8"/>
  <c r="U113" i="4" s="1"/>
  <c r="AD1264" i="8"/>
  <c r="U112" i="4" s="1"/>
  <c r="AD1263" i="8"/>
  <c r="U111" i="4" s="1"/>
  <c r="AD1262" i="8"/>
  <c r="U110" i="4" s="1"/>
  <c r="AD1261" i="8"/>
  <c r="U109" i="4" s="1"/>
  <c r="AD1260" i="8"/>
  <c r="U108" i="4" s="1"/>
  <c r="AD1259" i="8"/>
  <c r="U107" i="4" s="1"/>
  <c r="AD1258" i="8"/>
  <c r="U106" i="4" s="1"/>
  <c r="AD1257" i="8"/>
  <c r="U105" i="4" s="1"/>
  <c r="AD1256" i="8"/>
  <c r="U104" i="4" s="1"/>
  <c r="AD1255" i="8"/>
  <c r="U103" i="4" s="1"/>
  <c r="AD1254" i="8"/>
  <c r="U102" i="4" s="1"/>
  <c r="AD1253" i="8"/>
  <c r="U101" i="4" s="1"/>
  <c r="AD1252" i="8"/>
  <c r="U100" i="4" s="1"/>
  <c r="AD1251" i="8"/>
  <c r="U99" i="4" s="1"/>
  <c r="AD1250" i="8"/>
  <c r="U98" i="4" s="1"/>
  <c r="AD1249" i="8"/>
  <c r="U97" i="4" s="1"/>
  <c r="AD1248" i="8"/>
  <c r="U96" i="4" s="1"/>
  <c r="AD1247" i="8"/>
  <c r="U95" i="4" s="1"/>
  <c r="AD1246" i="8"/>
  <c r="U94" i="4" s="1"/>
  <c r="AD1245" i="8"/>
  <c r="U93" i="4" s="1"/>
  <c r="AD1244" i="8"/>
  <c r="U92" i="4" s="1"/>
  <c r="AD1243" i="8"/>
  <c r="U91" i="4" s="1"/>
  <c r="AD1242" i="8"/>
  <c r="U90" i="4" s="1"/>
  <c r="AD1241" i="8"/>
  <c r="U89" i="4" s="1"/>
  <c r="AD1240" i="8"/>
  <c r="AD1226" i="8"/>
  <c r="T151" i="4" s="1"/>
  <c r="AD1225" i="8"/>
  <c r="T150" i="4" s="1"/>
  <c r="AD1224" i="8"/>
  <c r="T149" i="4" s="1"/>
  <c r="AD1223" i="8"/>
  <c r="T148" i="4" s="1"/>
  <c r="AD1222" i="8"/>
  <c r="T147" i="4" s="1"/>
  <c r="AD1221" i="8"/>
  <c r="T146" i="4" s="1"/>
  <c r="AD1220" i="8"/>
  <c r="T145" i="4" s="1"/>
  <c r="AD1219" i="8"/>
  <c r="T144" i="4" s="1"/>
  <c r="AD1218" i="8"/>
  <c r="T143" i="4" s="1"/>
  <c r="AD1217" i="8"/>
  <c r="T142" i="4" s="1"/>
  <c r="AD1216" i="8"/>
  <c r="T141" i="4" s="1"/>
  <c r="AD1215" i="8"/>
  <c r="T140" i="4" s="1"/>
  <c r="AD1214" i="8"/>
  <c r="T139" i="4" s="1"/>
  <c r="AD1213" i="8"/>
  <c r="T138" i="4" s="1"/>
  <c r="AD1212" i="8"/>
  <c r="T137" i="4" s="1"/>
  <c r="AD1211" i="8"/>
  <c r="T136" i="4" s="1"/>
  <c r="AD1210" i="8"/>
  <c r="T135" i="4" s="1"/>
  <c r="AD1209" i="8"/>
  <c r="T134" i="4" s="1"/>
  <c r="AD1208" i="8"/>
  <c r="T133" i="4" s="1"/>
  <c r="AD1207" i="8"/>
  <c r="T132" i="4" s="1"/>
  <c r="AD1206" i="8"/>
  <c r="T131" i="4" s="1"/>
  <c r="AD1205" i="8"/>
  <c r="T130" i="4" s="1"/>
  <c r="AD1204" i="8"/>
  <c r="T129" i="4" s="1"/>
  <c r="AD1203" i="8"/>
  <c r="T128" i="4" s="1"/>
  <c r="AD1202" i="8"/>
  <c r="T127" i="4" s="1"/>
  <c r="AD1201" i="8"/>
  <c r="T126" i="4" s="1"/>
  <c r="AD1200" i="8"/>
  <c r="T125" i="4" s="1"/>
  <c r="AD1199" i="8"/>
  <c r="T124" i="4" s="1"/>
  <c r="AD1198" i="8"/>
  <c r="T123" i="4" s="1"/>
  <c r="AD1197" i="8"/>
  <c r="T122" i="4" s="1"/>
  <c r="AD1196" i="8"/>
  <c r="T121" i="4" s="1"/>
  <c r="AD1195" i="8"/>
  <c r="T120" i="4" s="1"/>
  <c r="AD1194" i="8"/>
  <c r="T119" i="4" s="1"/>
  <c r="AD1193" i="8"/>
  <c r="T118" i="4" s="1"/>
  <c r="AD1192" i="8"/>
  <c r="T117" i="4" s="1"/>
  <c r="AD1191" i="8"/>
  <c r="T116" i="4" s="1"/>
  <c r="AD1190" i="8"/>
  <c r="T115" i="4" s="1"/>
  <c r="AD1189" i="8"/>
  <c r="T114" i="4" s="1"/>
  <c r="AD1188" i="8"/>
  <c r="T113" i="4" s="1"/>
  <c r="AD1187" i="8"/>
  <c r="T112" i="4" s="1"/>
  <c r="AD1186" i="8"/>
  <c r="T111" i="4" s="1"/>
  <c r="AD1185" i="8"/>
  <c r="T110" i="4" s="1"/>
  <c r="AD1184" i="8"/>
  <c r="T109" i="4" s="1"/>
  <c r="AD1183" i="8"/>
  <c r="T108" i="4" s="1"/>
  <c r="AD1182" i="8"/>
  <c r="T107" i="4" s="1"/>
  <c r="AD1181" i="8"/>
  <c r="T106" i="4" s="1"/>
  <c r="AD1180" i="8"/>
  <c r="T105" i="4" s="1"/>
  <c r="AD1179" i="8"/>
  <c r="T104" i="4" s="1"/>
  <c r="AD1178" i="8"/>
  <c r="T103" i="4" s="1"/>
  <c r="AD1177" i="8"/>
  <c r="T102" i="4" s="1"/>
  <c r="AD1176" i="8"/>
  <c r="T101" i="4" s="1"/>
  <c r="AD1175" i="8"/>
  <c r="T100" i="4" s="1"/>
  <c r="AD1174" i="8"/>
  <c r="T99" i="4" s="1"/>
  <c r="AD1173" i="8"/>
  <c r="T98" i="4" s="1"/>
  <c r="AD1172" i="8"/>
  <c r="T97" i="4" s="1"/>
  <c r="AD1171" i="8"/>
  <c r="T96" i="4" s="1"/>
  <c r="AD1170" i="8"/>
  <c r="T95" i="4" s="1"/>
  <c r="AD1169" i="8"/>
  <c r="T94" i="4" s="1"/>
  <c r="AD1168" i="8"/>
  <c r="T93" i="4" s="1"/>
  <c r="AD1167" i="8"/>
  <c r="T92" i="4" s="1"/>
  <c r="AD1166" i="8"/>
  <c r="T91" i="4" s="1"/>
  <c r="AD1165" i="8"/>
  <c r="T90" i="4" s="1"/>
  <c r="AD1164" i="8"/>
  <c r="T89" i="4" s="1"/>
  <c r="AD1163" i="8"/>
  <c r="AD1149" i="8"/>
  <c r="S151" i="4" s="1"/>
  <c r="AD1148" i="8"/>
  <c r="S150" i="4" s="1"/>
  <c r="AD1147" i="8"/>
  <c r="S149" i="4" s="1"/>
  <c r="AD1146" i="8"/>
  <c r="S148" i="4" s="1"/>
  <c r="AD1145" i="8"/>
  <c r="S147" i="4" s="1"/>
  <c r="AD1144" i="8"/>
  <c r="S146" i="4" s="1"/>
  <c r="AD1143" i="8"/>
  <c r="S145" i="4" s="1"/>
  <c r="AD1142" i="8"/>
  <c r="S144" i="4" s="1"/>
  <c r="AD1141" i="8"/>
  <c r="S143" i="4" s="1"/>
  <c r="AD1140" i="8"/>
  <c r="S142" i="4" s="1"/>
  <c r="AD1139" i="8"/>
  <c r="S141" i="4" s="1"/>
  <c r="AD1138" i="8"/>
  <c r="S140" i="4" s="1"/>
  <c r="AD1137" i="8"/>
  <c r="S139" i="4" s="1"/>
  <c r="AD1136" i="8"/>
  <c r="S138" i="4" s="1"/>
  <c r="AD1135" i="8"/>
  <c r="S137" i="4" s="1"/>
  <c r="AD1134" i="8"/>
  <c r="S136" i="4" s="1"/>
  <c r="AD1133" i="8"/>
  <c r="S135" i="4" s="1"/>
  <c r="AD1132" i="8"/>
  <c r="S134" i="4" s="1"/>
  <c r="AD1131" i="8"/>
  <c r="S133" i="4" s="1"/>
  <c r="AD1130" i="8"/>
  <c r="S132" i="4" s="1"/>
  <c r="AD1129" i="8"/>
  <c r="S131" i="4" s="1"/>
  <c r="AD1128" i="8"/>
  <c r="S130" i="4" s="1"/>
  <c r="AD1127" i="8"/>
  <c r="S129" i="4" s="1"/>
  <c r="AD1126" i="8"/>
  <c r="S128" i="4" s="1"/>
  <c r="AD1125" i="8"/>
  <c r="S127" i="4" s="1"/>
  <c r="AD1124" i="8"/>
  <c r="S126" i="4" s="1"/>
  <c r="AD1123" i="8"/>
  <c r="S125" i="4" s="1"/>
  <c r="AD1122" i="8"/>
  <c r="S124" i="4" s="1"/>
  <c r="AD1121" i="8"/>
  <c r="S123" i="4" s="1"/>
  <c r="AD1120" i="8"/>
  <c r="S122" i="4" s="1"/>
  <c r="AD1119" i="8"/>
  <c r="S121" i="4" s="1"/>
  <c r="AD1118" i="8"/>
  <c r="S120" i="4" s="1"/>
  <c r="AD1117" i="8"/>
  <c r="S119" i="4" s="1"/>
  <c r="AD1116" i="8"/>
  <c r="S118" i="4" s="1"/>
  <c r="AD1115" i="8"/>
  <c r="S117" i="4" s="1"/>
  <c r="AD1114" i="8"/>
  <c r="S116" i="4" s="1"/>
  <c r="AD1113" i="8"/>
  <c r="S115" i="4" s="1"/>
  <c r="AD1112" i="8"/>
  <c r="S114" i="4" s="1"/>
  <c r="AD1111" i="8"/>
  <c r="S113" i="4" s="1"/>
  <c r="AD1110" i="8"/>
  <c r="S112" i="4" s="1"/>
  <c r="AD1109" i="8"/>
  <c r="S111" i="4" s="1"/>
  <c r="AD1108" i="8"/>
  <c r="S110" i="4" s="1"/>
  <c r="AD1107" i="8"/>
  <c r="S109" i="4" s="1"/>
  <c r="AD1106" i="8"/>
  <c r="S108" i="4" s="1"/>
  <c r="AD1105" i="8"/>
  <c r="S107" i="4" s="1"/>
  <c r="AD1104" i="8"/>
  <c r="S106" i="4" s="1"/>
  <c r="AD1103" i="8"/>
  <c r="S105" i="4" s="1"/>
  <c r="AD1102" i="8"/>
  <c r="S104" i="4" s="1"/>
  <c r="AD1101" i="8"/>
  <c r="S103" i="4" s="1"/>
  <c r="AD1100" i="8"/>
  <c r="S102" i="4" s="1"/>
  <c r="AD1099" i="8"/>
  <c r="S101" i="4" s="1"/>
  <c r="AD1098" i="8"/>
  <c r="S100" i="4" s="1"/>
  <c r="AD1097" i="8"/>
  <c r="S99" i="4" s="1"/>
  <c r="AD1096" i="8"/>
  <c r="S98" i="4" s="1"/>
  <c r="AD1095" i="8"/>
  <c r="S97" i="4" s="1"/>
  <c r="AD1094" i="8"/>
  <c r="S96" i="4" s="1"/>
  <c r="AD1093" i="8"/>
  <c r="S95" i="4" s="1"/>
  <c r="AD1092" i="8"/>
  <c r="S94" i="4" s="1"/>
  <c r="AD1091" i="8"/>
  <c r="S93" i="4" s="1"/>
  <c r="AD1090" i="8"/>
  <c r="S92" i="4" s="1"/>
  <c r="AD1089" i="8"/>
  <c r="S91" i="4" s="1"/>
  <c r="AD1088" i="8"/>
  <c r="S90" i="4" s="1"/>
  <c r="AD1087" i="8"/>
  <c r="S89" i="4" s="1"/>
  <c r="AD1086" i="8"/>
  <c r="AD1072" i="8"/>
  <c r="R151" i="4" s="1"/>
  <c r="AD1071" i="8"/>
  <c r="R150" i="4" s="1"/>
  <c r="AD1070" i="8"/>
  <c r="R149" i="4" s="1"/>
  <c r="AD1069" i="8"/>
  <c r="R148" i="4" s="1"/>
  <c r="AD1068" i="8"/>
  <c r="R147" i="4" s="1"/>
  <c r="AD1067" i="8"/>
  <c r="R146" i="4" s="1"/>
  <c r="AD1066" i="8"/>
  <c r="R145" i="4" s="1"/>
  <c r="AD1065" i="8"/>
  <c r="R144" i="4" s="1"/>
  <c r="AD1064" i="8"/>
  <c r="R143" i="4" s="1"/>
  <c r="AD1063" i="8"/>
  <c r="R142" i="4" s="1"/>
  <c r="AD1062" i="8"/>
  <c r="R141" i="4" s="1"/>
  <c r="AD1061" i="8"/>
  <c r="R140" i="4" s="1"/>
  <c r="AD1060" i="8"/>
  <c r="R139" i="4" s="1"/>
  <c r="AD1059" i="8"/>
  <c r="R138" i="4" s="1"/>
  <c r="AD1058" i="8"/>
  <c r="R137" i="4" s="1"/>
  <c r="AD1057" i="8"/>
  <c r="R136" i="4" s="1"/>
  <c r="AD1056" i="8"/>
  <c r="R135" i="4" s="1"/>
  <c r="AD1055" i="8"/>
  <c r="R134" i="4" s="1"/>
  <c r="AD1054" i="8"/>
  <c r="R133" i="4" s="1"/>
  <c r="AD1053" i="8"/>
  <c r="R132" i="4" s="1"/>
  <c r="AD1052" i="8"/>
  <c r="R131" i="4" s="1"/>
  <c r="AD1051" i="8"/>
  <c r="R130" i="4" s="1"/>
  <c r="AD1050" i="8"/>
  <c r="R129" i="4" s="1"/>
  <c r="AD1049" i="8"/>
  <c r="R128" i="4" s="1"/>
  <c r="AD1048" i="8"/>
  <c r="R127" i="4" s="1"/>
  <c r="AD1047" i="8"/>
  <c r="R126" i="4" s="1"/>
  <c r="AD1046" i="8"/>
  <c r="R125" i="4" s="1"/>
  <c r="AD1045" i="8"/>
  <c r="R124" i="4" s="1"/>
  <c r="AD1044" i="8"/>
  <c r="R123" i="4" s="1"/>
  <c r="AD1043" i="8"/>
  <c r="R122" i="4" s="1"/>
  <c r="AD1042" i="8"/>
  <c r="R121" i="4" s="1"/>
  <c r="AD1041" i="8"/>
  <c r="R120" i="4" s="1"/>
  <c r="AD1040" i="8"/>
  <c r="R119" i="4" s="1"/>
  <c r="AD1039" i="8"/>
  <c r="R118" i="4" s="1"/>
  <c r="AD1038" i="8"/>
  <c r="R117" i="4" s="1"/>
  <c r="AD1037" i="8"/>
  <c r="R116" i="4" s="1"/>
  <c r="AD1036" i="8"/>
  <c r="R115" i="4" s="1"/>
  <c r="AD1035" i="8"/>
  <c r="R114" i="4" s="1"/>
  <c r="AD1034" i="8"/>
  <c r="R113" i="4" s="1"/>
  <c r="AD1033" i="8"/>
  <c r="R112" i="4" s="1"/>
  <c r="AD1032" i="8"/>
  <c r="R111" i="4" s="1"/>
  <c r="AD1031" i="8"/>
  <c r="R110" i="4" s="1"/>
  <c r="AD1030" i="8"/>
  <c r="R109" i="4" s="1"/>
  <c r="AD1029" i="8"/>
  <c r="R108" i="4" s="1"/>
  <c r="AD1028" i="8"/>
  <c r="R107" i="4" s="1"/>
  <c r="AD1027" i="8"/>
  <c r="R106" i="4" s="1"/>
  <c r="AD1026" i="8"/>
  <c r="R105" i="4" s="1"/>
  <c r="AD1025" i="8"/>
  <c r="R104" i="4" s="1"/>
  <c r="AD1024" i="8"/>
  <c r="R103" i="4" s="1"/>
  <c r="AD1023" i="8"/>
  <c r="R102" i="4" s="1"/>
  <c r="AD1022" i="8"/>
  <c r="R101" i="4" s="1"/>
  <c r="AD1021" i="8"/>
  <c r="R100" i="4" s="1"/>
  <c r="AD1020" i="8"/>
  <c r="R99" i="4" s="1"/>
  <c r="AD1019" i="8"/>
  <c r="R98" i="4" s="1"/>
  <c r="AD1018" i="8"/>
  <c r="R97" i="4" s="1"/>
  <c r="AD1017" i="8"/>
  <c r="R96" i="4" s="1"/>
  <c r="AD1016" i="8"/>
  <c r="R95" i="4" s="1"/>
  <c r="AD1015" i="8"/>
  <c r="R94" i="4" s="1"/>
  <c r="AD1014" i="8"/>
  <c r="R93" i="4" s="1"/>
  <c r="AD1013" i="8"/>
  <c r="R92" i="4" s="1"/>
  <c r="AD1012" i="8"/>
  <c r="R91" i="4" s="1"/>
  <c r="AD1011" i="8"/>
  <c r="R90" i="4" s="1"/>
  <c r="AD1010" i="8"/>
  <c r="R89" i="4" s="1"/>
  <c r="AD1009" i="8"/>
  <c r="AD995" i="8"/>
  <c r="Q151" i="4" s="1"/>
  <c r="AD994" i="8"/>
  <c r="Q150" i="4" s="1"/>
  <c r="AD993" i="8"/>
  <c r="Q149" i="4" s="1"/>
  <c r="AD992" i="8"/>
  <c r="Q148" i="4" s="1"/>
  <c r="AD991" i="8"/>
  <c r="Q147" i="4" s="1"/>
  <c r="AD990" i="8"/>
  <c r="Q146" i="4" s="1"/>
  <c r="AD989" i="8"/>
  <c r="Q145" i="4" s="1"/>
  <c r="AD988" i="8"/>
  <c r="Q144" i="4" s="1"/>
  <c r="AD987" i="8"/>
  <c r="Q143" i="4" s="1"/>
  <c r="AD986" i="8"/>
  <c r="Q142" i="4" s="1"/>
  <c r="AD985" i="8"/>
  <c r="Q141" i="4" s="1"/>
  <c r="AD984" i="8"/>
  <c r="Q140" i="4" s="1"/>
  <c r="AD983" i="8"/>
  <c r="Q139" i="4" s="1"/>
  <c r="AD982" i="8"/>
  <c r="Q138" i="4" s="1"/>
  <c r="AD981" i="8"/>
  <c r="Q137" i="4" s="1"/>
  <c r="AD980" i="8"/>
  <c r="Q136" i="4" s="1"/>
  <c r="AD979" i="8"/>
  <c r="Q135" i="4" s="1"/>
  <c r="AD978" i="8"/>
  <c r="Q134" i="4" s="1"/>
  <c r="AD977" i="8"/>
  <c r="Q133" i="4" s="1"/>
  <c r="AD976" i="8"/>
  <c r="Q132" i="4" s="1"/>
  <c r="AD975" i="8"/>
  <c r="Q131" i="4" s="1"/>
  <c r="AD974" i="8"/>
  <c r="Q130" i="4" s="1"/>
  <c r="AD973" i="8"/>
  <c r="Q129" i="4" s="1"/>
  <c r="AD972" i="8"/>
  <c r="Q128" i="4" s="1"/>
  <c r="AD971" i="8"/>
  <c r="Q127" i="4" s="1"/>
  <c r="AD970" i="8"/>
  <c r="Q126" i="4" s="1"/>
  <c r="AD969" i="8"/>
  <c r="Q125" i="4" s="1"/>
  <c r="AD968" i="8"/>
  <c r="Q124" i="4" s="1"/>
  <c r="AD967" i="8"/>
  <c r="Q123" i="4" s="1"/>
  <c r="AD966" i="8"/>
  <c r="Q122" i="4" s="1"/>
  <c r="AD965" i="8"/>
  <c r="Q121" i="4" s="1"/>
  <c r="AD964" i="8"/>
  <c r="Q120" i="4" s="1"/>
  <c r="AD963" i="8"/>
  <c r="Q119" i="4" s="1"/>
  <c r="AD962" i="8"/>
  <c r="Q118" i="4" s="1"/>
  <c r="AD961" i="8"/>
  <c r="Q117" i="4" s="1"/>
  <c r="AD960" i="8"/>
  <c r="Q116" i="4" s="1"/>
  <c r="AD959" i="8"/>
  <c r="Q115" i="4" s="1"/>
  <c r="AD958" i="8"/>
  <c r="Q114" i="4" s="1"/>
  <c r="AD957" i="8"/>
  <c r="Q113" i="4" s="1"/>
  <c r="AD956" i="8"/>
  <c r="Q112" i="4" s="1"/>
  <c r="AD955" i="8"/>
  <c r="Q111" i="4" s="1"/>
  <c r="AD954" i="8"/>
  <c r="Q110" i="4" s="1"/>
  <c r="AD953" i="8"/>
  <c r="Q109" i="4" s="1"/>
  <c r="AD952" i="8"/>
  <c r="Q108" i="4" s="1"/>
  <c r="AD951" i="8"/>
  <c r="Q107" i="4" s="1"/>
  <c r="AD950" i="8"/>
  <c r="Q106" i="4" s="1"/>
  <c r="AD949" i="8"/>
  <c r="Q105" i="4" s="1"/>
  <c r="AD948" i="8"/>
  <c r="Q104" i="4" s="1"/>
  <c r="AD947" i="8"/>
  <c r="Q103" i="4" s="1"/>
  <c r="AD946" i="8"/>
  <c r="Q102" i="4" s="1"/>
  <c r="AD945" i="8"/>
  <c r="Q101" i="4" s="1"/>
  <c r="AD944" i="8"/>
  <c r="Q100" i="4" s="1"/>
  <c r="AD943" i="8"/>
  <c r="Q99" i="4" s="1"/>
  <c r="AD942" i="8"/>
  <c r="Q98" i="4" s="1"/>
  <c r="AD941" i="8"/>
  <c r="Q97" i="4" s="1"/>
  <c r="AD940" i="8"/>
  <c r="Q96" i="4" s="1"/>
  <c r="AD939" i="8"/>
  <c r="Q95" i="4" s="1"/>
  <c r="AD938" i="8"/>
  <c r="Q94" i="4" s="1"/>
  <c r="AD937" i="8"/>
  <c r="Q93" i="4" s="1"/>
  <c r="AD936" i="8"/>
  <c r="Q92" i="4" s="1"/>
  <c r="AD935" i="8"/>
  <c r="Q91" i="4" s="1"/>
  <c r="AD934" i="8"/>
  <c r="Q90" i="4" s="1"/>
  <c r="AD933" i="8"/>
  <c r="Q89" i="4" s="1"/>
  <c r="AD932" i="8"/>
  <c r="AD918" i="8"/>
  <c r="P151" i="4" s="1"/>
  <c r="AD917" i="8"/>
  <c r="P150" i="4" s="1"/>
  <c r="AD916" i="8"/>
  <c r="P149" i="4" s="1"/>
  <c r="AD915" i="8"/>
  <c r="P148" i="4" s="1"/>
  <c r="AD914" i="8"/>
  <c r="P147" i="4" s="1"/>
  <c r="AD913" i="8"/>
  <c r="P146" i="4" s="1"/>
  <c r="AD912" i="8"/>
  <c r="P145" i="4" s="1"/>
  <c r="AD911" i="8"/>
  <c r="P144" i="4" s="1"/>
  <c r="AD910" i="8"/>
  <c r="P143" i="4" s="1"/>
  <c r="AD909" i="8"/>
  <c r="P142" i="4" s="1"/>
  <c r="AD908" i="8"/>
  <c r="P141" i="4" s="1"/>
  <c r="AD907" i="8"/>
  <c r="P140" i="4" s="1"/>
  <c r="AD906" i="8"/>
  <c r="P139" i="4" s="1"/>
  <c r="AD905" i="8"/>
  <c r="P138" i="4" s="1"/>
  <c r="AD904" i="8"/>
  <c r="P137" i="4" s="1"/>
  <c r="AD903" i="8"/>
  <c r="P136" i="4" s="1"/>
  <c r="AD902" i="8"/>
  <c r="P135" i="4" s="1"/>
  <c r="AD901" i="8"/>
  <c r="P134" i="4" s="1"/>
  <c r="AD900" i="8"/>
  <c r="P133" i="4" s="1"/>
  <c r="AD899" i="8"/>
  <c r="P132" i="4" s="1"/>
  <c r="AD898" i="8"/>
  <c r="P131" i="4" s="1"/>
  <c r="AD897" i="8"/>
  <c r="P130" i="4" s="1"/>
  <c r="AD896" i="8"/>
  <c r="P129" i="4" s="1"/>
  <c r="AD895" i="8"/>
  <c r="P128" i="4" s="1"/>
  <c r="AD894" i="8"/>
  <c r="P127" i="4" s="1"/>
  <c r="AD893" i="8"/>
  <c r="P126" i="4" s="1"/>
  <c r="AD892" i="8"/>
  <c r="P125" i="4" s="1"/>
  <c r="AD891" i="8"/>
  <c r="P124" i="4" s="1"/>
  <c r="AD890" i="8"/>
  <c r="P123" i="4" s="1"/>
  <c r="AD889" i="8"/>
  <c r="P122" i="4" s="1"/>
  <c r="AD888" i="8"/>
  <c r="P121" i="4" s="1"/>
  <c r="AD887" i="8"/>
  <c r="P120" i="4" s="1"/>
  <c r="AD886" i="8"/>
  <c r="P119" i="4" s="1"/>
  <c r="AD885" i="8"/>
  <c r="P118" i="4" s="1"/>
  <c r="AD884" i="8"/>
  <c r="P117" i="4" s="1"/>
  <c r="AD883" i="8"/>
  <c r="P116" i="4" s="1"/>
  <c r="AD882" i="8"/>
  <c r="P115" i="4" s="1"/>
  <c r="AD881" i="8"/>
  <c r="P114" i="4" s="1"/>
  <c r="AD880" i="8"/>
  <c r="P113" i="4" s="1"/>
  <c r="AD879" i="8"/>
  <c r="P112" i="4" s="1"/>
  <c r="AD878" i="8"/>
  <c r="P111" i="4" s="1"/>
  <c r="AD877" i="8"/>
  <c r="P110" i="4" s="1"/>
  <c r="AD876" i="8"/>
  <c r="P109" i="4" s="1"/>
  <c r="AD875" i="8"/>
  <c r="P108" i="4" s="1"/>
  <c r="AD874" i="8"/>
  <c r="P107" i="4" s="1"/>
  <c r="AD873" i="8"/>
  <c r="P106" i="4" s="1"/>
  <c r="AD872" i="8"/>
  <c r="P105" i="4" s="1"/>
  <c r="AD871" i="8"/>
  <c r="P104" i="4" s="1"/>
  <c r="AD870" i="8"/>
  <c r="P103" i="4" s="1"/>
  <c r="AD869" i="8"/>
  <c r="P102" i="4" s="1"/>
  <c r="AD868" i="8"/>
  <c r="P101" i="4" s="1"/>
  <c r="AD867" i="8"/>
  <c r="P100" i="4" s="1"/>
  <c r="AD866" i="8"/>
  <c r="P99" i="4" s="1"/>
  <c r="AD865" i="8"/>
  <c r="P98" i="4" s="1"/>
  <c r="AD864" i="8"/>
  <c r="P97" i="4" s="1"/>
  <c r="AD863" i="8"/>
  <c r="P96" i="4" s="1"/>
  <c r="AD862" i="8"/>
  <c r="P95" i="4" s="1"/>
  <c r="AD861" i="8"/>
  <c r="P94" i="4" s="1"/>
  <c r="AD860" i="8"/>
  <c r="P93" i="4" s="1"/>
  <c r="AD859" i="8"/>
  <c r="P92" i="4" s="1"/>
  <c r="AD858" i="8"/>
  <c r="P91" i="4" s="1"/>
  <c r="AD857" i="8"/>
  <c r="P90" i="4" s="1"/>
  <c r="AD856" i="8"/>
  <c r="P89" i="4" s="1"/>
  <c r="AD855" i="8"/>
  <c r="AD840" i="8"/>
  <c r="O150" i="4" s="1"/>
  <c r="AD839" i="8"/>
  <c r="O149" i="4" s="1"/>
  <c r="AD838" i="8"/>
  <c r="O148" i="4" s="1"/>
  <c r="AD837" i="8"/>
  <c r="O147" i="4" s="1"/>
  <c r="AD836" i="8"/>
  <c r="O146" i="4" s="1"/>
  <c r="AD835" i="8"/>
  <c r="O145" i="4" s="1"/>
  <c r="AD834" i="8"/>
  <c r="O144" i="4" s="1"/>
  <c r="AD833" i="8"/>
  <c r="O143" i="4" s="1"/>
  <c r="AD832" i="8"/>
  <c r="O142" i="4" s="1"/>
  <c r="AD831" i="8"/>
  <c r="O141" i="4" s="1"/>
  <c r="AD830" i="8"/>
  <c r="O140" i="4" s="1"/>
  <c r="AD829" i="8"/>
  <c r="O139" i="4" s="1"/>
  <c r="AD828" i="8"/>
  <c r="O138" i="4" s="1"/>
  <c r="AD827" i="8"/>
  <c r="O137" i="4" s="1"/>
  <c r="AD826" i="8"/>
  <c r="O136" i="4" s="1"/>
  <c r="AD825" i="8"/>
  <c r="O135" i="4" s="1"/>
  <c r="AD824" i="8"/>
  <c r="O134" i="4" s="1"/>
  <c r="AD823" i="8"/>
  <c r="O133" i="4" s="1"/>
  <c r="AD822" i="8"/>
  <c r="O132" i="4" s="1"/>
  <c r="AD821" i="8"/>
  <c r="O131" i="4" s="1"/>
  <c r="AD820" i="8"/>
  <c r="O130" i="4" s="1"/>
  <c r="AD819" i="8"/>
  <c r="O129" i="4" s="1"/>
  <c r="AD818" i="8"/>
  <c r="O128" i="4" s="1"/>
  <c r="AD817" i="8"/>
  <c r="O127" i="4" s="1"/>
  <c r="AD816" i="8"/>
  <c r="O126" i="4" s="1"/>
  <c r="AD815" i="8"/>
  <c r="O125" i="4" s="1"/>
  <c r="AD814" i="8"/>
  <c r="O124" i="4" s="1"/>
  <c r="AD813" i="8"/>
  <c r="O123" i="4" s="1"/>
  <c r="AD812" i="8"/>
  <c r="O122" i="4" s="1"/>
  <c r="AD811" i="8"/>
  <c r="O121" i="4" s="1"/>
  <c r="AD810" i="8"/>
  <c r="O120" i="4" s="1"/>
  <c r="AD809" i="8"/>
  <c r="O119" i="4" s="1"/>
  <c r="AD808" i="8"/>
  <c r="O118" i="4" s="1"/>
  <c r="AD807" i="8"/>
  <c r="O117" i="4" s="1"/>
  <c r="AD806" i="8"/>
  <c r="O116" i="4" s="1"/>
  <c r="AD805" i="8"/>
  <c r="O115" i="4" s="1"/>
  <c r="AD804" i="8"/>
  <c r="O114" i="4" s="1"/>
  <c r="AD803" i="8"/>
  <c r="O113" i="4" s="1"/>
  <c r="AD802" i="8"/>
  <c r="O112" i="4" s="1"/>
  <c r="AD801" i="8"/>
  <c r="O111" i="4" s="1"/>
  <c r="AD800" i="8"/>
  <c r="O110" i="4" s="1"/>
  <c r="AD799" i="8"/>
  <c r="O109" i="4" s="1"/>
  <c r="AD798" i="8"/>
  <c r="O108" i="4" s="1"/>
  <c r="AD797" i="8"/>
  <c r="O107" i="4" s="1"/>
  <c r="AD796" i="8"/>
  <c r="O106" i="4" s="1"/>
  <c r="AD795" i="8"/>
  <c r="O105" i="4" s="1"/>
  <c r="AD794" i="8"/>
  <c r="O104" i="4" s="1"/>
  <c r="AD793" i="8"/>
  <c r="O103" i="4" s="1"/>
  <c r="AD792" i="8"/>
  <c r="O102" i="4" s="1"/>
  <c r="AD791" i="8"/>
  <c r="O101" i="4" s="1"/>
  <c r="AD790" i="8"/>
  <c r="O100" i="4" s="1"/>
  <c r="AD789" i="8"/>
  <c r="O99" i="4" s="1"/>
  <c r="AD788" i="8"/>
  <c r="O98" i="4" s="1"/>
  <c r="AD787" i="8"/>
  <c r="O97" i="4" s="1"/>
  <c r="AD786" i="8"/>
  <c r="O96" i="4" s="1"/>
  <c r="AD785" i="8"/>
  <c r="O95" i="4" s="1"/>
  <c r="AD784" i="8"/>
  <c r="O94" i="4" s="1"/>
  <c r="AD783" i="8"/>
  <c r="O93" i="4" s="1"/>
  <c r="AD782" i="8"/>
  <c r="O92" i="4" s="1"/>
  <c r="AD781" i="8"/>
  <c r="O91" i="4" s="1"/>
  <c r="AD780" i="8"/>
  <c r="O90" i="4" s="1"/>
  <c r="AD779" i="8"/>
  <c r="O89" i="4" s="1"/>
  <c r="AD778" i="8"/>
  <c r="AD764" i="8"/>
  <c r="N151" i="4" s="1"/>
  <c r="AD763" i="8"/>
  <c r="N150" i="4" s="1"/>
  <c r="AD762" i="8"/>
  <c r="N149" i="4" s="1"/>
  <c r="AD761" i="8"/>
  <c r="N148" i="4" s="1"/>
  <c r="AD760" i="8"/>
  <c r="N147" i="4" s="1"/>
  <c r="AD759" i="8"/>
  <c r="N146" i="4" s="1"/>
  <c r="AD758" i="8"/>
  <c r="N145" i="4" s="1"/>
  <c r="AD757" i="8"/>
  <c r="N144" i="4" s="1"/>
  <c r="AD756" i="8"/>
  <c r="N143" i="4" s="1"/>
  <c r="AD755" i="8"/>
  <c r="N142" i="4" s="1"/>
  <c r="AD754" i="8"/>
  <c r="N141" i="4" s="1"/>
  <c r="AD753" i="8"/>
  <c r="N140" i="4" s="1"/>
  <c r="AD752" i="8"/>
  <c r="N139" i="4" s="1"/>
  <c r="AD751" i="8"/>
  <c r="N138" i="4" s="1"/>
  <c r="AD750" i="8"/>
  <c r="N137" i="4" s="1"/>
  <c r="AD749" i="8"/>
  <c r="N136" i="4" s="1"/>
  <c r="AD748" i="8"/>
  <c r="N135" i="4" s="1"/>
  <c r="AD747" i="8"/>
  <c r="N134" i="4" s="1"/>
  <c r="AD746" i="8"/>
  <c r="N133" i="4" s="1"/>
  <c r="AD745" i="8"/>
  <c r="N132" i="4" s="1"/>
  <c r="AD744" i="8"/>
  <c r="N131" i="4" s="1"/>
  <c r="AD743" i="8"/>
  <c r="N130" i="4" s="1"/>
  <c r="AD742" i="8"/>
  <c r="N129" i="4" s="1"/>
  <c r="AD741" i="8"/>
  <c r="N128" i="4" s="1"/>
  <c r="AD740" i="8"/>
  <c r="N127" i="4" s="1"/>
  <c r="AD739" i="8"/>
  <c r="N126" i="4" s="1"/>
  <c r="AD738" i="8"/>
  <c r="N125" i="4" s="1"/>
  <c r="AD737" i="8"/>
  <c r="N124" i="4" s="1"/>
  <c r="AD736" i="8"/>
  <c r="N123" i="4" s="1"/>
  <c r="AD735" i="8"/>
  <c r="N122" i="4" s="1"/>
  <c r="AD734" i="8"/>
  <c r="N121" i="4" s="1"/>
  <c r="AD733" i="8"/>
  <c r="N120" i="4" s="1"/>
  <c r="AD732" i="8"/>
  <c r="N119" i="4" s="1"/>
  <c r="AD731" i="8"/>
  <c r="N118" i="4" s="1"/>
  <c r="AD730" i="8"/>
  <c r="N117" i="4" s="1"/>
  <c r="AD729" i="8"/>
  <c r="N116" i="4" s="1"/>
  <c r="AD728" i="8"/>
  <c r="N115" i="4" s="1"/>
  <c r="AD727" i="8"/>
  <c r="N114" i="4" s="1"/>
  <c r="AD726" i="8"/>
  <c r="N113" i="4" s="1"/>
  <c r="AD725" i="8"/>
  <c r="N112" i="4" s="1"/>
  <c r="AD724" i="8"/>
  <c r="N111" i="4" s="1"/>
  <c r="AD723" i="8"/>
  <c r="N110" i="4" s="1"/>
  <c r="AD722" i="8"/>
  <c r="N109" i="4" s="1"/>
  <c r="AD721" i="8"/>
  <c r="N108" i="4" s="1"/>
  <c r="AD720" i="8"/>
  <c r="N107" i="4" s="1"/>
  <c r="AD719" i="8"/>
  <c r="N106" i="4" s="1"/>
  <c r="AD718" i="8"/>
  <c r="N105" i="4" s="1"/>
  <c r="AD717" i="8"/>
  <c r="N104" i="4" s="1"/>
  <c r="AD716" i="8"/>
  <c r="N103" i="4" s="1"/>
  <c r="AD715" i="8"/>
  <c r="N102" i="4" s="1"/>
  <c r="AD714" i="8"/>
  <c r="N101" i="4" s="1"/>
  <c r="AD713" i="8"/>
  <c r="N100" i="4" s="1"/>
  <c r="AD712" i="8"/>
  <c r="N99" i="4" s="1"/>
  <c r="AD711" i="8"/>
  <c r="N98" i="4" s="1"/>
  <c r="AD710" i="8"/>
  <c r="N97" i="4" s="1"/>
  <c r="AD709" i="8"/>
  <c r="N96" i="4" s="1"/>
  <c r="AD708" i="8"/>
  <c r="N95" i="4" s="1"/>
  <c r="AD707" i="8"/>
  <c r="N94" i="4" s="1"/>
  <c r="AD706" i="8"/>
  <c r="N93" i="4" s="1"/>
  <c r="AD705" i="8"/>
  <c r="N92" i="4" s="1"/>
  <c r="AD704" i="8"/>
  <c r="N91" i="4" s="1"/>
  <c r="AD703" i="8"/>
  <c r="N90" i="4" s="1"/>
  <c r="AD702" i="8"/>
  <c r="N89" i="4" s="1"/>
  <c r="AD701" i="8"/>
  <c r="AD687" i="8"/>
  <c r="M151" i="4" s="1"/>
  <c r="AD610" i="8"/>
  <c r="L151" i="4" s="1"/>
  <c r="AD533" i="8"/>
  <c r="K151" i="4" s="1"/>
  <c r="AD148" i="8"/>
  <c r="F151" i="4" s="1"/>
  <c r="AD225" i="8"/>
  <c r="G151" i="4" s="1"/>
  <c r="AD456" i="8"/>
  <c r="J151" i="4" s="1"/>
  <c r="AD379" i="8"/>
  <c r="I151" i="4" s="1"/>
  <c r="AD71" i="8"/>
  <c r="E151" i="4" s="1"/>
  <c r="AB1465" i="8"/>
  <c r="AA1465" i="8"/>
  <c r="Z1465" i="8"/>
  <c r="Y1465" i="8"/>
  <c r="X1465" i="8"/>
  <c r="W1465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1055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037" i="12" s="1"/>
  <c r="B4181" i="12" s="1"/>
  <c r="B4325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D981" i="13"/>
  <c r="AF337" i="4" s="1"/>
  <c r="AD980" i="13"/>
  <c r="AF336" i="4" s="1"/>
  <c r="AD979" i="13"/>
  <c r="AF335" i="4" s="1"/>
  <c r="AD978" i="13"/>
  <c r="AF334" i="4" s="1"/>
  <c r="AD977" i="13"/>
  <c r="AF333" i="4" s="1"/>
  <c r="AD976" i="13"/>
  <c r="AF332" i="4" s="1"/>
  <c r="AD975" i="13"/>
  <c r="AF331" i="4" s="1"/>
  <c r="AD974" i="13"/>
  <c r="AF330" i="4" s="1"/>
  <c r="AD973" i="13"/>
  <c r="AF329" i="4" s="1"/>
  <c r="AD972" i="13"/>
  <c r="AF328" i="4" s="1"/>
  <c r="AD971" i="13"/>
  <c r="AF327" i="4" s="1"/>
  <c r="AD970" i="13"/>
  <c r="AF326" i="4" s="1"/>
  <c r="AD969" i="13"/>
  <c r="AF325" i="4" s="1"/>
  <c r="AD968" i="13"/>
  <c r="AF324" i="4" s="1"/>
  <c r="AD967" i="13"/>
  <c r="AF323" i="4" s="1"/>
  <c r="AD966" i="13"/>
  <c r="AF322" i="4" s="1"/>
  <c r="AD965" i="13"/>
  <c r="AF321" i="4" s="1"/>
  <c r="AD964" i="13"/>
  <c r="AF320" i="4" s="1"/>
  <c r="AD963" i="13"/>
  <c r="AF319" i="4" s="1"/>
  <c r="AD962" i="13"/>
  <c r="AF318" i="4" s="1"/>
  <c r="AD961" i="13"/>
  <c r="AF317" i="4" s="1"/>
  <c r="AD960" i="13"/>
  <c r="AF316" i="4" s="1"/>
  <c r="AD959" i="13"/>
  <c r="AF315" i="4" s="1"/>
  <c r="AD958" i="13"/>
  <c r="AF314" i="4" s="1"/>
  <c r="AD957" i="13"/>
  <c r="AF313" i="4" s="1"/>
  <c r="AD956" i="13"/>
  <c r="AF312" i="4" s="1"/>
  <c r="AD955" i="13"/>
  <c r="AF311" i="4" s="1"/>
  <c r="AD954" i="13"/>
  <c r="AF310" i="4" s="1"/>
  <c r="AD953" i="13"/>
  <c r="AF309" i="4" s="1"/>
  <c r="AD946" i="13"/>
  <c r="AE337" i="4" s="1"/>
  <c r="AD945" i="13"/>
  <c r="AE336" i="4" s="1"/>
  <c r="AD944" i="13"/>
  <c r="AE335" i="4" s="1"/>
  <c r="AD943" i="13"/>
  <c r="AE334" i="4" s="1"/>
  <c r="AD942" i="13"/>
  <c r="AE333" i="4" s="1"/>
  <c r="AD941" i="13"/>
  <c r="AE332" i="4" s="1"/>
  <c r="AD940" i="13"/>
  <c r="AE331" i="4" s="1"/>
  <c r="AD939" i="13"/>
  <c r="AE330" i="4" s="1"/>
  <c r="AD938" i="13"/>
  <c r="AE329" i="4" s="1"/>
  <c r="AD937" i="13"/>
  <c r="AE328" i="4" s="1"/>
  <c r="AD936" i="13"/>
  <c r="AE327" i="4" s="1"/>
  <c r="AD935" i="13"/>
  <c r="AE326" i="4" s="1"/>
  <c r="AD934" i="13"/>
  <c r="AE325" i="4" s="1"/>
  <c r="AD933" i="13"/>
  <c r="AE324" i="4" s="1"/>
  <c r="AD932" i="13"/>
  <c r="AE323" i="4" s="1"/>
  <c r="AD931" i="13"/>
  <c r="AE322" i="4" s="1"/>
  <c r="AD930" i="13"/>
  <c r="AE321" i="4" s="1"/>
  <c r="AD929" i="13"/>
  <c r="AE320" i="4" s="1"/>
  <c r="AD928" i="13"/>
  <c r="AE319" i="4" s="1"/>
  <c r="AD927" i="13"/>
  <c r="AE318" i="4" s="1"/>
  <c r="AD926" i="13"/>
  <c r="AE317" i="4" s="1"/>
  <c r="AD925" i="13"/>
  <c r="AE316" i="4" s="1"/>
  <c r="AD924" i="13"/>
  <c r="AE315" i="4" s="1"/>
  <c r="AD923" i="13"/>
  <c r="AE314" i="4" s="1"/>
  <c r="AD922" i="13"/>
  <c r="AE313" i="4" s="1"/>
  <c r="AD921" i="13"/>
  <c r="AE312" i="4" s="1"/>
  <c r="AD920" i="13"/>
  <c r="AE311" i="4" s="1"/>
  <c r="AD919" i="13"/>
  <c r="AE310" i="4" s="1"/>
  <c r="AD918" i="13"/>
  <c r="AB912" i="13"/>
  <c r="AA912" i="13"/>
  <c r="Z912" i="13"/>
  <c r="Y912" i="13"/>
  <c r="X912" i="13"/>
  <c r="W912" i="13"/>
  <c r="V912" i="13"/>
  <c r="U912" i="13"/>
  <c r="T912" i="13"/>
  <c r="S912" i="13"/>
  <c r="R912" i="13"/>
  <c r="Q912" i="13"/>
  <c r="P912" i="13"/>
  <c r="O912" i="13"/>
  <c r="N912" i="13"/>
  <c r="M912" i="13"/>
  <c r="L912" i="13"/>
  <c r="K912" i="13"/>
  <c r="J912" i="13"/>
  <c r="I912" i="13"/>
  <c r="H912" i="13"/>
  <c r="G912" i="13"/>
  <c r="F912" i="13"/>
  <c r="E912" i="13"/>
  <c r="AD911" i="13"/>
  <c r="AD337" i="4" s="1"/>
  <c r="AD910" i="13"/>
  <c r="AD336" i="4" s="1"/>
  <c r="AD909" i="13"/>
  <c r="AD335" i="4" s="1"/>
  <c r="AD908" i="13"/>
  <c r="AD334" i="4" s="1"/>
  <c r="AD907" i="13"/>
  <c r="AD333" i="4" s="1"/>
  <c r="AD906" i="13"/>
  <c r="AD332" i="4" s="1"/>
  <c r="AD905" i="13"/>
  <c r="AD331" i="4" s="1"/>
  <c r="AD904" i="13"/>
  <c r="AD330" i="4" s="1"/>
  <c r="AD903" i="13"/>
  <c r="AD329" i="4" s="1"/>
  <c r="AD902" i="13"/>
  <c r="AD328" i="4" s="1"/>
  <c r="AD901" i="13"/>
  <c r="AD327" i="4" s="1"/>
  <c r="AD900" i="13"/>
  <c r="AD326" i="4" s="1"/>
  <c r="AD899" i="13"/>
  <c r="AD325" i="4" s="1"/>
  <c r="AD898" i="13"/>
  <c r="AD324" i="4" s="1"/>
  <c r="AD897" i="13"/>
  <c r="AD323" i="4" s="1"/>
  <c r="AD896" i="13"/>
  <c r="AD322" i="4" s="1"/>
  <c r="AD895" i="13"/>
  <c r="AD321" i="4" s="1"/>
  <c r="AD894" i="13"/>
  <c r="AD320" i="4" s="1"/>
  <c r="AD893" i="13"/>
  <c r="AD319" i="4" s="1"/>
  <c r="AD892" i="13"/>
  <c r="AD318" i="4" s="1"/>
  <c r="AD891" i="13"/>
  <c r="AD317" i="4" s="1"/>
  <c r="AD890" i="13"/>
  <c r="AD316" i="4" s="1"/>
  <c r="AD889" i="13"/>
  <c r="AD315" i="4" s="1"/>
  <c r="AD888" i="13"/>
  <c r="AD314" i="4" s="1"/>
  <c r="AD887" i="13"/>
  <c r="AD313" i="4" s="1"/>
  <c r="AD886" i="13"/>
  <c r="AD312" i="4" s="1"/>
  <c r="AD885" i="13"/>
  <c r="AD311" i="4" s="1"/>
  <c r="AD884" i="13"/>
  <c r="AD310" i="4" s="1"/>
  <c r="AD883" i="13"/>
  <c r="AD309" i="4" s="1"/>
  <c r="AB877" i="13"/>
  <c r="AA877" i="13"/>
  <c r="Z877" i="13"/>
  <c r="Y877" i="13"/>
  <c r="X877" i="13"/>
  <c r="W877" i="13"/>
  <c r="V877" i="13"/>
  <c r="U877" i="13"/>
  <c r="T877" i="13"/>
  <c r="S877" i="13"/>
  <c r="R877" i="13"/>
  <c r="Q877" i="13"/>
  <c r="P877" i="13"/>
  <c r="O877" i="13"/>
  <c r="N877" i="13"/>
  <c r="M877" i="13"/>
  <c r="L877" i="13"/>
  <c r="K877" i="13"/>
  <c r="J877" i="13"/>
  <c r="I877" i="13"/>
  <c r="H877" i="13"/>
  <c r="G877" i="13"/>
  <c r="F877" i="13"/>
  <c r="E877" i="13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D841" i="13"/>
  <c r="AB337" i="4" s="1"/>
  <c r="AD840" i="13"/>
  <c r="AB336" i="4" s="1"/>
  <c r="AD839" i="13"/>
  <c r="AB335" i="4" s="1"/>
  <c r="AD838" i="13"/>
  <c r="AB334" i="4" s="1"/>
  <c r="AD837" i="13"/>
  <c r="AB333" i="4" s="1"/>
  <c r="AD836" i="13"/>
  <c r="AB332" i="4" s="1"/>
  <c r="AD835" i="13"/>
  <c r="AB331" i="4" s="1"/>
  <c r="AD834" i="13"/>
  <c r="AB330" i="4" s="1"/>
  <c r="AD833" i="13"/>
  <c r="AB329" i="4" s="1"/>
  <c r="AD832" i="13"/>
  <c r="AB328" i="4" s="1"/>
  <c r="AD831" i="13"/>
  <c r="AB327" i="4" s="1"/>
  <c r="AD830" i="13"/>
  <c r="AB326" i="4" s="1"/>
  <c r="AD829" i="13"/>
  <c r="AB325" i="4" s="1"/>
  <c r="AD828" i="13"/>
  <c r="AB324" i="4" s="1"/>
  <c r="AD827" i="13"/>
  <c r="AB323" i="4" s="1"/>
  <c r="AD826" i="13"/>
  <c r="AB322" i="4" s="1"/>
  <c r="AD825" i="13"/>
  <c r="AB321" i="4" s="1"/>
  <c r="AD824" i="13"/>
  <c r="AB320" i="4" s="1"/>
  <c r="AD823" i="13"/>
  <c r="AB319" i="4" s="1"/>
  <c r="AD822" i="13"/>
  <c r="AB318" i="4" s="1"/>
  <c r="AD821" i="13"/>
  <c r="AB317" i="4" s="1"/>
  <c r="AD820" i="13"/>
  <c r="AB316" i="4" s="1"/>
  <c r="AD819" i="13"/>
  <c r="AB315" i="4" s="1"/>
  <c r="AD818" i="13"/>
  <c r="AB314" i="4" s="1"/>
  <c r="AD817" i="13"/>
  <c r="AB313" i="4" s="1"/>
  <c r="AD816" i="13"/>
  <c r="AB312" i="4" s="1"/>
  <c r="AD815" i="13"/>
  <c r="AB311" i="4" s="1"/>
  <c r="AD814" i="13"/>
  <c r="AB310" i="4" s="1"/>
  <c r="AD813" i="13"/>
  <c r="AD806" i="13"/>
  <c r="AA337" i="4" s="1"/>
  <c r="AD805" i="13"/>
  <c r="AA336" i="4" s="1"/>
  <c r="AD804" i="13"/>
  <c r="AA335" i="4" s="1"/>
  <c r="AD803" i="13"/>
  <c r="AA334" i="4" s="1"/>
  <c r="AD802" i="13"/>
  <c r="AA333" i="4" s="1"/>
  <c r="AD801" i="13"/>
  <c r="AA332" i="4" s="1"/>
  <c r="AD800" i="13"/>
  <c r="AA331" i="4" s="1"/>
  <c r="AD799" i="13"/>
  <c r="AA330" i="4" s="1"/>
  <c r="AD798" i="13"/>
  <c r="AA329" i="4" s="1"/>
  <c r="AD797" i="13"/>
  <c r="AA328" i="4" s="1"/>
  <c r="AD796" i="13"/>
  <c r="AA327" i="4" s="1"/>
  <c r="AD795" i="13"/>
  <c r="AA326" i="4" s="1"/>
  <c r="AD794" i="13"/>
  <c r="AA325" i="4" s="1"/>
  <c r="AD793" i="13"/>
  <c r="AA324" i="4" s="1"/>
  <c r="AD792" i="13"/>
  <c r="AA323" i="4" s="1"/>
  <c r="AD791" i="13"/>
  <c r="AA322" i="4" s="1"/>
  <c r="AD790" i="13"/>
  <c r="AA321" i="4" s="1"/>
  <c r="AD789" i="13"/>
  <c r="AA320" i="4" s="1"/>
  <c r="AD788" i="13"/>
  <c r="AA319" i="4" s="1"/>
  <c r="AD787" i="13"/>
  <c r="AA318" i="4" s="1"/>
  <c r="AD786" i="13"/>
  <c r="AA317" i="4" s="1"/>
  <c r="AD785" i="13"/>
  <c r="AA316" i="4" s="1"/>
  <c r="AD784" i="13"/>
  <c r="AA315" i="4" s="1"/>
  <c r="AD783" i="13"/>
  <c r="AA314" i="4" s="1"/>
  <c r="AD782" i="13"/>
  <c r="AA313" i="4" s="1"/>
  <c r="AD781" i="13"/>
  <c r="AA312" i="4" s="1"/>
  <c r="AD780" i="13"/>
  <c r="AA311" i="4" s="1"/>
  <c r="AD779" i="13"/>
  <c r="AA310" i="4" s="1"/>
  <c r="AD778" i="13"/>
  <c r="AA309" i="4" s="1"/>
  <c r="AD771" i="13"/>
  <c r="Z337" i="4" s="1"/>
  <c r="AD770" i="13"/>
  <c r="Z336" i="4" s="1"/>
  <c r="AD769" i="13"/>
  <c r="Z335" i="4" s="1"/>
  <c r="AD768" i="13"/>
  <c r="Z334" i="4" s="1"/>
  <c r="AD767" i="13"/>
  <c r="Z333" i="4" s="1"/>
  <c r="AD766" i="13"/>
  <c r="Z332" i="4" s="1"/>
  <c r="AD765" i="13"/>
  <c r="Z331" i="4" s="1"/>
  <c r="AD764" i="13"/>
  <c r="Z330" i="4" s="1"/>
  <c r="AD763" i="13"/>
  <c r="Z329" i="4" s="1"/>
  <c r="AD762" i="13"/>
  <c r="Z328" i="4" s="1"/>
  <c r="AD761" i="13"/>
  <c r="Z327" i="4" s="1"/>
  <c r="AD760" i="13"/>
  <c r="Z326" i="4" s="1"/>
  <c r="AD759" i="13"/>
  <c r="Z325" i="4" s="1"/>
  <c r="AD758" i="13"/>
  <c r="Z324" i="4" s="1"/>
  <c r="AD757" i="13"/>
  <c r="Z323" i="4" s="1"/>
  <c r="AD756" i="13"/>
  <c r="Z322" i="4" s="1"/>
  <c r="AD755" i="13"/>
  <c r="Z321" i="4" s="1"/>
  <c r="AD754" i="13"/>
  <c r="Z320" i="4" s="1"/>
  <c r="AD753" i="13"/>
  <c r="Z319" i="4" s="1"/>
  <c r="AD752" i="13"/>
  <c r="Z318" i="4" s="1"/>
  <c r="AD751" i="13"/>
  <c r="Z317" i="4" s="1"/>
  <c r="AD750" i="13"/>
  <c r="Z316" i="4" s="1"/>
  <c r="AD749" i="13"/>
  <c r="Z315" i="4" s="1"/>
  <c r="AD748" i="13"/>
  <c r="Z314" i="4" s="1"/>
  <c r="AD747" i="13"/>
  <c r="Z313" i="4" s="1"/>
  <c r="AD746" i="13"/>
  <c r="Z312" i="4" s="1"/>
  <c r="AD745" i="13"/>
  <c r="Z311" i="4" s="1"/>
  <c r="AD744" i="13"/>
  <c r="Z310" i="4" s="1"/>
  <c r="AD743" i="13"/>
  <c r="AD736" i="13"/>
  <c r="Y337" i="4" s="1"/>
  <c r="AD735" i="13"/>
  <c r="Y336" i="4" s="1"/>
  <c r="AD734" i="13"/>
  <c r="Y335" i="4" s="1"/>
  <c r="AD733" i="13"/>
  <c r="Y334" i="4" s="1"/>
  <c r="AD732" i="13"/>
  <c r="Y333" i="4" s="1"/>
  <c r="AD731" i="13"/>
  <c r="Y332" i="4" s="1"/>
  <c r="AD730" i="13"/>
  <c r="Y331" i="4" s="1"/>
  <c r="AD729" i="13"/>
  <c r="Y330" i="4" s="1"/>
  <c r="AD728" i="13"/>
  <c r="Y329" i="4" s="1"/>
  <c r="AD727" i="13"/>
  <c r="Y328" i="4" s="1"/>
  <c r="AD726" i="13"/>
  <c r="Y327" i="4" s="1"/>
  <c r="AD725" i="13"/>
  <c r="Y326" i="4" s="1"/>
  <c r="AD724" i="13"/>
  <c r="Y325" i="4" s="1"/>
  <c r="AD723" i="13"/>
  <c r="Y324" i="4" s="1"/>
  <c r="AD722" i="13"/>
  <c r="Y323" i="4" s="1"/>
  <c r="AD721" i="13"/>
  <c r="Y322" i="4" s="1"/>
  <c r="AD720" i="13"/>
  <c r="Y321" i="4" s="1"/>
  <c r="AD719" i="13"/>
  <c r="Y320" i="4" s="1"/>
  <c r="AD718" i="13"/>
  <c r="Y319" i="4" s="1"/>
  <c r="AD717" i="13"/>
  <c r="Y318" i="4" s="1"/>
  <c r="AD716" i="13"/>
  <c r="Y317" i="4" s="1"/>
  <c r="AD715" i="13"/>
  <c r="Y316" i="4" s="1"/>
  <c r="AD714" i="13"/>
  <c r="Y315" i="4" s="1"/>
  <c r="AD713" i="13"/>
  <c r="Y314" i="4" s="1"/>
  <c r="AD712" i="13"/>
  <c r="Y313" i="4" s="1"/>
  <c r="AD711" i="13"/>
  <c r="Y312" i="4" s="1"/>
  <c r="AD710" i="13"/>
  <c r="Y311" i="4" s="1"/>
  <c r="AD709" i="13"/>
  <c r="Y310" i="4" s="1"/>
  <c r="AD708" i="13"/>
  <c r="Y309" i="4" s="1"/>
  <c r="AD701" i="13"/>
  <c r="X337" i="4" s="1"/>
  <c r="AD700" i="13"/>
  <c r="X336" i="4" s="1"/>
  <c r="AD699" i="13"/>
  <c r="X335" i="4" s="1"/>
  <c r="AD698" i="13"/>
  <c r="X334" i="4" s="1"/>
  <c r="AD697" i="13"/>
  <c r="X333" i="4" s="1"/>
  <c r="AD696" i="13"/>
  <c r="X332" i="4" s="1"/>
  <c r="AD695" i="13"/>
  <c r="X331" i="4" s="1"/>
  <c r="AD694" i="13"/>
  <c r="X330" i="4" s="1"/>
  <c r="AD693" i="13"/>
  <c r="X329" i="4" s="1"/>
  <c r="AD692" i="13"/>
  <c r="X328" i="4" s="1"/>
  <c r="AD691" i="13"/>
  <c r="X327" i="4" s="1"/>
  <c r="AD690" i="13"/>
  <c r="X326" i="4" s="1"/>
  <c r="AD689" i="13"/>
  <c r="X325" i="4" s="1"/>
  <c r="AD688" i="13"/>
  <c r="X324" i="4" s="1"/>
  <c r="AD687" i="13"/>
  <c r="X323" i="4" s="1"/>
  <c r="AD686" i="13"/>
  <c r="X322" i="4" s="1"/>
  <c r="AD685" i="13"/>
  <c r="X321" i="4" s="1"/>
  <c r="AD684" i="13"/>
  <c r="X320" i="4" s="1"/>
  <c r="AD683" i="13"/>
  <c r="X319" i="4" s="1"/>
  <c r="AD682" i="13"/>
  <c r="X318" i="4" s="1"/>
  <c r="AD681" i="13"/>
  <c r="X317" i="4" s="1"/>
  <c r="AD680" i="13"/>
  <c r="X316" i="4" s="1"/>
  <c r="AD679" i="13"/>
  <c r="X315" i="4" s="1"/>
  <c r="AD678" i="13"/>
  <c r="X314" i="4" s="1"/>
  <c r="AD677" i="13"/>
  <c r="X313" i="4" s="1"/>
  <c r="AD676" i="13"/>
  <c r="X312" i="4" s="1"/>
  <c r="AD675" i="13"/>
  <c r="X311" i="4" s="1"/>
  <c r="AD674" i="13"/>
  <c r="X310" i="4" s="1"/>
  <c r="AD673" i="13"/>
  <c r="X309" i="4" s="1"/>
  <c r="AD666" i="13"/>
  <c r="W337" i="4" s="1"/>
  <c r="AD665" i="13"/>
  <c r="W336" i="4" s="1"/>
  <c r="AD664" i="13"/>
  <c r="W335" i="4" s="1"/>
  <c r="AD663" i="13"/>
  <c r="W334" i="4" s="1"/>
  <c r="AD662" i="13"/>
  <c r="W333" i="4" s="1"/>
  <c r="AD661" i="13"/>
  <c r="W332" i="4" s="1"/>
  <c r="AD660" i="13"/>
  <c r="W331" i="4" s="1"/>
  <c r="AD659" i="13"/>
  <c r="W330" i="4" s="1"/>
  <c r="AD658" i="13"/>
  <c r="W329" i="4" s="1"/>
  <c r="AD657" i="13"/>
  <c r="W328" i="4" s="1"/>
  <c r="AD656" i="13"/>
  <c r="W327" i="4" s="1"/>
  <c r="AD655" i="13"/>
  <c r="W326" i="4" s="1"/>
  <c r="AD654" i="13"/>
  <c r="W325" i="4" s="1"/>
  <c r="AD653" i="13"/>
  <c r="W324" i="4" s="1"/>
  <c r="AD652" i="13"/>
  <c r="W323" i="4" s="1"/>
  <c r="AD651" i="13"/>
  <c r="W322" i="4" s="1"/>
  <c r="AD650" i="13"/>
  <c r="W321" i="4" s="1"/>
  <c r="AD649" i="13"/>
  <c r="W320" i="4" s="1"/>
  <c r="AD648" i="13"/>
  <c r="W319" i="4" s="1"/>
  <c r="AD647" i="13"/>
  <c r="W318" i="4" s="1"/>
  <c r="AD646" i="13"/>
  <c r="W317" i="4" s="1"/>
  <c r="AD645" i="13"/>
  <c r="W316" i="4" s="1"/>
  <c r="AD644" i="13"/>
  <c r="W315" i="4" s="1"/>
  <c r="AD643" i="13"/>
  <c r="W314" i="4" s="1"/>
  <c r="AD642" i="13"/>
  <c r="W313" i="4" s="1"/>
  <c r="AD641" i="13"/>
  <c r="W312" i="4" s="1"/>
  <c r="AD640" i="13"/>
  <c r="W311" i="4" s="1"/>
  <c r="AD639" i="13"/>
  <c r="W310" i="4" s="1"/>
  <c r="AD638" i="13"/>
  <c r="W309" i="4" s="1"/>
  <c r="AD631" i="13"/>
  <c r="V337" i="4" s="1"/>
  <c r="AD630" i="13"/>
  <c r="V336" i="4" s="1"/>
  <c r="AD629" i="13"/>
  <c r="V335" i="4" s="1"/>
  <c r="AD628" i="13"/>
  <c r="V334" i="4" s="1"/>
  <c r="AD627" i="13"/>
  <c r="V333" i="4" s="1"/>
  <c r="AD626" i="13"/>
  <c r="V332" i="4" s="1"/>
  <c r="AD625" i="13"/>
  <c r="V331" i="4" s="1"/>
  <c r="AD624" i="13"/>
  <c r="V330" i="4" s="1"/>
  <c r="AD623" i="13"/>
  <c r="V329" i="4" s="1"/>
  <c r="AD622" i="13"/>
  <c r="V328" i="4" s="1"/>
  <c r="AD621" i="13"/>
  <c r="V327" i="4" s="1"/>
  <c r="AD620" i="13"/>
  <c r="V326" i="4" s="1"/>
  <c r="AD619" i="13"/>
  <c r="V325" i="4" s="1"/>
  <c r="AD618" i="13"/>
  <c r="V324" i="4" s="1"/>
  <c r="AD617" i="13"/>
  <c r="V323" i="4" s="1"/>
  <c r="AD616" i="13"/>
  <c r="V322" i="4" s="1"/>
  <c r="AD615" i="13"/>
  <c r="V321" i="4" s="1"/>
  <c r="AD614" i="13"/>
  <c r="V320" i="4" s="1"/>
  <c r="AD613" i="13"/>
  <c r="V319" i="4" s="1"/>
  <c r="AD612" i="13"/>
  <c r="V318" i="4" s="1"/>
  <c r="AD611" i="13"/>
  <c r="V317" i="4" s="1"/>
  <c r="AD610" i="13"/>
  <c r="V316" i="4" s="1"/>
  <c r="AD609" i="13"/>
  <c r="V315" i="4" s="1"/>
  <c r="AD608" i="13"/>
  <c r="V314" i="4" s="1"/>
  <c r="AD607" i="13"/>
  <c r="V313" i="4" s="1"/>
  <c r="AD606" i="13"/>
  <c r="V312" i="4" s="1"/>
  <c r="AD605" i="13"/>
  <c r="V311" i="4" s="1"/>
  <c r="AD604" i="13"/>
  <c r="V310" i="4" s="1"/>
  <c r="AD603" i="13"/>
  <c r="V309" i="4" s="1"/>
  <c r="AD596" i="13"/>
  <c r="U337" i="4" s="1"/>
  <c r="AD595" i="13"/>
  <c r="U336" i="4" s="1"/>
  <c r="AD594" i="13"/>
  <c r="U335" i="4" s="1"/>
  <c r="AD593" i="13"/>
  <c r="U334" i="4" s="1"/>
  <c r="AD592" i="13"/>
  <c r="U333" i="4" s="1"/>
  <c r="AD591" i="13"/>
  <c r="U332" i="4" s="1"/>
  <c r="AD590" i="13"/>
  <c r="U331" i="4" s="1"/>
  <c r="AD589" i="13"/>
  <c r="U330" i="4" s="1"/>
  <c r="AD588" i="13"/>
  <c r="U329" i="4" s="1"/>
  <c r="AD587" i="13"/>
  <c r="U328" i="4" s="1"/>
  <c r="AD586" i="13"/>
  <c r="U327" i="4" s="1"/>
  <c r="AD585" i="13"/>
  <c r="U326" i="4" s="1"/>
  <c r="AD584" i="13"/>
  <c r="U325" i="4" s="1"/>
  <c r="AD583" i="13"/>
  <c r="U324" i="4" s="1"/>
  <c r="AD582" i="13"/>
  <c r="U323" i="4" s="1"/>
  <c r="AD581" i="13"/>
  <c r="U322" i="4" s="1"/>
  <c r="AD580" i="13"/>
  <c r="U321" i="4" s="1"/>
  <c r="AD579" i="13"/>
  <c r="U320" i="4" s="1"/>
  <c r="AD578" i="13"/>
  <c r="U319" i="4" s="1"/>
  <c r="AD577" i="13"/>
  <c r="U318" i="4" s="1"/>
  <c r="AD576" i="13"/>
  <c r="U317" i="4" s="1"/>
  <c r="AD575" i="13"/>
  <c r="U316" i="4" s="1"/>
  <c r="AD574" i="13"/>
  <c r="U315" i="4" s="1"/>
  <c r="AD573" i="13"/>
  <c r="U314" i="4" s="1"/>
  <c r="AD572" i="13"/>
  <c r="U313" i="4" s="1"/>
  <c r="AD571" i="13"/>
  <c r="U312" i="4" s="1"/>
  <c r="AD570" i="13"/>
  <c r="U311" i="4" s="1"/>
  <c r="AD569" i="13"/>
  <c r="U310" i="4" s="1"/>
  <c r="AD568" i="13"/>
  <c r="AD561" i="13"/>
  <c r="T337" i="4" s="1"/>
  <c r="AD560" i="13"/>
  <c r="T336" i="4" s="1"/>
  <c r="AD559" i="13"/>
  <c r="T335" i="4" s="1"/>
  <c r="AD558" i="13"/>
  <c r="T334" i="4" s="1"/>
  <c r="AD557" i="13"/>
  <c r="T333" i="4" s="1"/>
  <c r="AD556" i="13"/>
  <c r="T332" i="4" s="1"/>
  <c r="AD555" i="13"/>
  <c r="T331" i="4" s="1"/>
  <c r="AD554" i="13"/>
  <c r="T330" i="4" s="1"/>
  <c r="AD553" i="13"/>
  <c r="T329" i="4" s="1"/>
  <c r="AD552" i="13"/>
  <c r="T328" i="4" s="1"/>
  <c r="AD551" i="13"/>
  <c r="T327" i="4" s="1"/>
  <c r="AD550" i="13"/>
  <c r="T326" i="4" s="1"/>
  <c r="AD549" i="13"/>
  <c r="T325" i="4" s="1"/>
  <c r="AD548" i="13"/>
  <c r="T324" i="4" s="1"/>
  <c r="AD547" i="13"/>
  <c r="T323" i="4" s="1"/>
  <c r="AD546" i="13"/>
  <c r="T322" i="4" s="1"/>
  <c r="AD545" i="13"/>
  <c r="T321" i="4" s="1"/>
  <c r="AD544" i="13"/>
  <c r="T320" i="4" s="1"/>
  <c r="AD543" i="13"/>
  <c r="T319" i="4" s="1"/>
  <c r="AD542" i="13"/>
  <c r="T318" i="4" s="1"/>
  <c r="AD541" i="13"/>
  <c r="T317" i="4" s="1"/>
  <c r="AD540" i="13"/>
  <c r="T316" i="4" s="1"/>
  <c r="AD539" i="13"/>
  <c r="T315" i="4" s="1"/>
  <c r="AD538" i="13"/>
  <c r="T314" i="4" s="1"/>
  <c r="AD537" i="13"/>
  <c r="T313" i="4" s="1"/>
  <c r="AD536" i="13"/>
  <c r="T312" i="4" s="1"/>
  <c r="AD535" i="13"/>
  <c r="T311" i="4" s="1"/>
  <c r="AD534" i="13"/>
  <c r="T310" i="4" s="1"/>
  <c r="AD533" i="13"/>
  <c r="T309" i="4" s="1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AD491" i="13"/>
  <c r="R337" i="4" s="1"/>
  <c r="AD490" i="13"/>
  <c r="R336" i="4" s="1"/>
  <c r="AD489" i="13"/>
  <c r="R335" i="4" s="1"/>
  <c r="AD488" i="13"/>
  <c r="R334" i="4" s="1"/>
  <c r="AD487" i="13"/>
  <c r="R333" i="4" s="1"/>
  <c r="AD486" i="13"/>
  <c r="R332" i="4" s="1"/>
  <c r="AD485" i="13"/>
  <c r="R331" i="4" s="1"/>
  <c r="AD484" i="13"/>
  <c r="R330" i="4" s="1"/>
  <c r="AD483" i="13"/>
  <c r="R329" i="4" s="1"/>
  <c r="AD482" i="13"/>
  <c r="R328" i="4" s="1"/>
  <c r="AD481" i="13"/>
  <c r="R327" i="4" s="1"/>
  <c r="AD480" i="13"/>
  <c r="R326" i="4" s="1"/>
  <c r="AD479" i="13"/>
  <c r="R325" i="4" s="1"/>
  <c r="AD478" i="13"/>
  <c r="R324" i="4" s="1"/>
  <c r="AD477" i="13"/>
  <c r="R323" i="4" s="1"/>
  <c r="AD476" i="13"/>
  <c r="R322" i="4" s="1"/>
  <c r="AD475" i="13"/>
  <c r="R321" i="4" s="1"/>
  <c r="AD474" i="13"/>
  <c r="R320" i="4" s="1"/>
  <c r="AD473" i="13"/>
  <c r="R319" i="4" s="1"/>
  <c r="AD472" i="13"/>
  <c r="R318" i="4" s="1"/>
  <c r="AD471" i="13"/>
  <c r="R317" i="4" s="1"/>
  <c r="AD470" i="13"/>
  <c r="R316" i="4" s="1"/>
  <c r="AD469" i="13"/>
  <c r="R315" i="4" s="1"/>
  <c r="AD468" i="13"/>
  <c r="R314" i="4" s="1"/>
  <c r="AD467" i="13"/>
  <c r="R313" i="4" s="1"/>
  <c r="AD466" i="13"/>
  <c r="R312" i="4" s="1"/>
  <c r="AD465" i="13"/>
  <c r="R311" i="4" s="1"/>
  <c r="AD464" i="13"/>
  <c r="R310" i="4" s="1"/>
  <c r="AD463" i="13"/>
  <c r="R309" i="4" s="1"/>
  <c r="AD456" i="13"/>
  <c r="Q337" i="4" s="1"/>
  <c r="AD455" i="13"/>
  <c r="Q336" i="4" s="1"/>
  <c r="AD454" i="13"/>
  <c r="Q335" i="4" s="1"/>
  <c r="AD453" i="13"/>
  <c r="Q334" i="4" s="1"/>
  <c r="AD452" i="13"/>
  <c r="Q333" i="4" s="1"/>
  <c r="AD451" i="13"/>
  <c r="Q332" i="4" s="1"/>
  <c r="AD450" i="13"/>
  <c r="Q331" i="4" s="1"/>
  <c r="AD449" i="13"/>
  <c r="Q330" i="4" s="1"/>
  <c r="AD448" i="13"/>
  <c r="Q329" i="4" s="1"/>
  <c r="AD447" i="13"/>
  <c r="Q328" i="4" s="1"/>
  <c r="AD446" i="13"/>
  <c r="Q327" i="4" s="1"/>
  <c r="AD445" i="13"/>
  <c r="Q326" i="4" s="1"/>
  <c r="AD444" i="13"/>
  <c r="Q325" i="4" s="1"/>
  <c r="AD443" i="13"/>
  <c r="Q324" i="4" s="1"/>
  <c r="AD442" i="13"/>
  <c r="Q323" i="4" s="1"/>
  <c r="AD441" i="13"/>
  <c r="Q322" i="4" s="1"/>
  <c r="AD440" i="13"/>
  <c r="Q321" i="4" s="1"/>
  <c r="AD439" i="13"/>
  <c r="Q320" i="4" s="1"/>
  <c r="AD438" i="13"/>
  <c r="Q319" i="4" s="1"/>
  <c r="AD437" i="13"/>
  <c r="Q318" i="4" s="1"/>
  <c r="AD436" i="13"/>
  <c r="Q317" i="4" s="1"/>
  <c r="AD435" i="13"/>
  <c r="Q316" i="4" s="1"/>
  <c r="AD434" i="13"/>
  <c r="Q315" i="4" s="1"/>
  <c r="AD433" i="13"/>
  <c r="Q314" i="4" s="1"/>
  <c r="AD432" i="13"/>
  <c r="Q313" i="4" s="1"/>
  <c r="AD431" i="13"/>
  <c r="Q312" i="4" s="1"/>
  <c r="AD430" i="13"/>
  <c r="Q311" i="4" s="1"/>
  <c r="AD429" i="13"/>
  <c r="Q310" i="4" s="1"/>
  <c r="AD428" i="13"/>
  <c r="AD421" i="13"/>
  <c r="P337" i="4" s="1"/>
  <c r="AD420" i="13"/>
  <c r="P336" i="4" s="1"/>
  <c r="AD419" i="13"/>
  <c r="P335" i="4" s="1"/>
  <c r="AD418" i="13"/>
  <c r="P334" i="4" s="1"/>
  <c r="AD417" i="13"/>
  <c r="P333" i="4" s="1"/>
  <c r="AD416" i="13"/>
  <c r="P332" i="4" s="1"/>
  <c r="AD415" i="13"/>
  <c r="P331" i="4" s="1"/>
  <c r="AD414" i="13"/>
  <c r="P330" i="4" s="1"/>
  <c r="AD413" i="13"/>
  <c r="P329" i="4" s="1"/>
  <c r="AD412" i="13"/>
  <c r="P328" i="4" s="1"/>
  <c r="AD411" i="13"/>
  <c r="P327" i="4" s="1"/>
  <c r="AD410" i="13"/>
  <c r="P326" i="4" s="1"/>
  <c r="AD409" i="13"/>
  <c r="P325" i="4" s="1"/>
  <c r="AD408" i="13"/>
  <c r="P324" i="4" s="1"/>
  <c r="AD407" i="13"/>
  <c r="P323" i="4" s="1"/>
  <c r="AD406" i="13"/>
  <c r="P322" i="4" s="1"/>
  <c r="AD405" i="13"/>
  <c r="P321" i="4" s="1"/>
  <c r="AD404" i="13"/>
  <c r="P320" i="4" s="1"/>
  <c r="AD403" i="13"/>
  <c r="P319" i="4" s="1"/>
  <c r="AD402" i="13"/>
  <c r="P318" i="4" s="1"/>
  <c r="AD401" i="13"/>
  <c r="P317" i="4" s="1"/>
  <c r="AD400" i="13"/>
  <c r="P316" i="4" s="1"/>
  <c r="AD399" i="13"/>
  <c r="P315" i="4" s="1"/>
  <c r="AD398" i="13"/>
  <c r="P314" i="4" s="1"/>
  <c r="AD397" i="13"/>
  <c r="P313" i="4" s="1"/>
  <c r="AD396" i="13"/>
  <c r="P312" i="4" s="1"/>
  <c r="AD395" i="13"/>
  <c r="P311" i="4" s="1"/>
  <c r="AD394" i="13"/>
  <c r="P310" i="4" s="1"/>
  <c r="AD393" i="13"/>
  <c r="P309" i="4" s="1"/>
  <c r="AD386" i="13"/>
  <c r="O337" i="4" s="1"/>
  <c r="AD385" i="13"/>
  <c r="O336" i="4" s="1"/>
  <c r="AD384" i="13"/>
  <c r="O335" i="4" s="1"/>
  <c r="AD383" i="13"/>
  <c r="O334" i="4" s="1"/>
  <c r="AD382" i="13"/>
  <c r="O333" i="4" s="1"/>
  <c r="AD381" i="13"/>
  <c r="O332" i="4" s="1"/>
  <c r="AD380" i="13"/>
  <c r="O331" i="4" s="1"/>
  <c r="AD379" i="13"/>
  <c r="O330" i="4" s="1"/>
  <c r="AD378" i="13"/>
  <c r="O329" i="4" s="1"/>
  <c r="AD377" i="13"/>
  <c r="O328" i="4" s="1"/>
  <c r="AD376" i="13"/>
  <c r="O327" i="4" s="1"/>
  <c r="AD375" i="13"/>
  <c r="O326" i="4" s="1"/>
  <c r="AD374" i="13"/>
  <c r="O325" i="4" s="1"/>
  <c r="AD373" i="13"/>
  <c r="O324" i="4" s="1"/>
  <c r="AD372" i="13"/>
  <c r="O323" i="4" s="1"/>
  <c r="AD371" i="13"/>
  <c r="O322" i="4" s="1"/>
  <c r="AD370" i="13"/>
  <c r="O321" i="4" s="1"/>
  <c r="AD369" i="13"/>
  <c r="O320" i="4" s="1"/>
  <c r="AD368" i="13"/>
  <c r="O319" i="4" s="1"/>
  <c r="AD367" i="13"/>
  <c r="O318" i="4" s="1"/>
  <c r="AD366" i="13"/>
  <c r="O317" i="4" s="1"/>
  <c r="AD365" i="13"/>
  <c r="O316" i="4" s="1"/>
  <c r="AD364" i="13"/>
  <c r="O315" i="4" s="1"/>
  <c r="AD363" i="13"/>
  <c r="O314" i="4" s="1"/>
  <c r="AD362" i="13"/>
  <c r="O313" i="4" s="1"/>
  <c r="AD361" i="13"/>
  <c r="O312" i="4" s="1"/>
  <c r="AD360" i="13"/>
  <c r="O311" i="4" s="1"/>
  <c r="AD359" i="13"/>
  <c r="O310" i="4" s="1"/>
  <c r="AD358" i="13"/>
  <c r="O309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7" i="4" s="1"/>
  <c r="AD350" i="13"/>
  <c r="N336" i="4" s="1"/>
  <c r="AD349" i="13"/>
  <c r="N335" i="4" s="1"/>
  <c r="AD348" i="13"/>
  <c r="N334" i="4" s="1"/>
  <c r="AD347" i="13"/>
  <c r="N333" i="4" s="1"/>
  <c r="AD346" i="13"/>
  <c r="N332" i="4" s="1"/>
  <c r="AD345" i="13"/>
  <c r="N331" i="4" s="1"/>
  <c r="AD344" i="13"/>
  <c r="N330" i="4" s="1"/>
  <c r="AD343" i="13"/>
  <c r="N329" i="4" s="1"/>
  <c r="AD342" i="13"/>
  <c r="N328" i="4" s="1"/>
  <c r="AD341" i="13"/>
  <c r="N327" i="4" s="1"/>
  <c r="AD340" i="13"/>
  <c r="N326" i="4" s="1"/>
  <c r="AD339" i="13"/>
  <c r="N325" i="4" s="1"/>
  <c r="AD338" i="13"/>
  <c r="N324" i="4" s="1"/>
  <c r="AD337" i="13"/>
  <c r="N323" i="4" s="1"/>
  <c r="AD336" i="13"/>
  <c r="N322" i="4" s="1"/>
  <c r="AD335" i="13"/>
  <c r="N321" i="4" s="1"/>
  <c r="AD334" i="13"/>
  <c r="N320" i="4" s="1"/>
  <c r="AD333" i="13"/>
  <c r="N319" i="4" s="1"/>
  <c r="AD332" i="13"/>
  <c r="N318" i="4" s="1"/>
  <c r="AD331" i="13"/>
  <c r="N317" i="4" s="1"/>
  <c r="AD330" i="13"/>
  <c r="N316" i="4" s="1"/>
  <c r="AD329" i="13"/>
  <c r="N315" i="4" s="1"/>
  <c r="AD328" i="13"/>
  <c r="N314" i="4" s="1"/>
  <c r="AD327" i="13"/>
  <c r="N313" i="4" s="1"/>
  <c r="AD326" i="13"/>
  <c r="N312" i="4" s="1"/>
  <c r="AD325" i="13"/>
  <c r="N311" i="4" s="1"/>
  <c r="AD324" i="13"/>
  <c r="N310" i="4" s="1"/>
  <c r="AD323" i="13"/>
  <c r="AD316" i="13"/>
  <c r="M337" i="4" s="1"/>
  <c r="AD315" i="13"/>
  <c r="M336" i="4" s="1"/>
  <c r="AD314" i="13"/>
  <c r="M335" i="4" s="1"/>
  <c r="AD313" i="13"/>
  <c r="M334" i="4" s="1"/>
  <c r="AD312" i="13"/>
  <c r="M333" i="4" s="1"/>
  <c r="AD311" i="13"/>
  <c r="M332" i="4" s="1"/>
  <c r="AD310" i="13"/>
  <c r="M331" i="4" s="1"/>
  <c r="AD309" i="13"/>
  <c r="M330" i="4" s="1"/>
  <c r="AD308" i="13"/>
  <c r="M329" i="4" s="1"/>
  <c r="AD307" i="13"/>
  <c r="M328" i="4" s="1"/>
  <c r="AD306" i="13"/>
  <c r="M327" i="4" s="1"/>
  <c r="AD305" i="13"/>
  <c r="M326" i="4" s="1"/>
  <c r="AD304" i="13"/>
  <c r="M325" i="4" s="1"/>
  <c r="AD303" i="13"/>
  <c r="M324" i="4" s="1"/>
  <c r="AD302" i="13"/>
  <c r="M323" i="4" s="1"/>
  <c r="AD301" i="13"/>
  <c r="M322" i="4" s="1"/>
  <c r="AD300" i="13"/>
  <c r="M321" i="4" s="1"/>
  <c r="AD299" i="13"/>
  <c r="M320" i="4" s="1"/>
  <c r="AD298" i="13"/>
  <c r="M319" i="4" s="1"/>
  <c r="AD297" i="13"/>
  <c r="M318" i="4" s="1"/>
  <c r="AD296" i="13"/>
  <c r="M317" i="4" s="1"/>
  <c r="AD295" i="13"/>
  <c r="M316" i="4" s="1"/>
  <c r="AD294" i="13"/>
  <c r="M315" i="4" s="1"/>
  <c r="AD293" i="13"/>
  <c r="M314" i="4" s="1"/>
  <c r="AD292" i="13"/>
  <c r="M313" i="4" s="1"/>
  <c r="AD291" i="13"/>
  <c r="M312" i="4" s="1"/>
  <c r="AD290" i="13"/>
  <c r="M311" i="4" s="1"/>
  <c r="AD289" i="13"/>
  <c r="M310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AD246" i="13"/>
  <c r="K337" i="4" s="1"/>
  <c r="AD245" i="13"/>
  <c r="K336" i="4" s="1"/>
  <c r="AD244" i="13"/>
  <c r="K335" i="4" s="1"/>
  <c r="AD243" i="13"/>
  <c r="K334" i="4" s="1"/>
  <c r="AD242" i="13"/>
  <c r="K333" i="4" s="1"/>
  <c r="AD241" i="13"/>
  <c r="K332" i="4" s="1"/>
  <c r="AD240" i="13"/>
  <c r="K331" i="4" s="1"/>
  <c r="AD239" i="13"/>
  <c r="K330" i="4" s="1"/>
  <c r="AD238" i="13"/>
  <c r="K329" i="4" s="1"/>
  <c r="AD237" i="13"/>
  <c r="K328" i="4" s="1"/>
  <c r="AD236" i="13"/>
  <c r="K327" i="4" s="1"/>
  <c r="AD235" i="13"/>
  <c r="K326" i="4" s="1"/>
  <c r="AD234" i="13"/>
  <c r="K325" i="4" s="1"/>
  <c r="AD233" i="13"/>
  <c r="K324" i="4" s="1"/>
  <c r="AD232" i="13"/>
  <c r="K323" i="4" s="1"/>
  <c r="AD231" i="13"/>
  <c r="K322" i="4" s="1"/>
  <c r="AD230" i="13"/>
  <c r="K321" i="4" s="1"/>
  <c r="AD229" i="13"/>
  <c r="K320" i="4" s="1"/>
  <c r="AD228" i="13"/>
  <c r="K319" i="4" s="1"/>
  <c r="AD227" i="13"/>
  <c r="K318" i="4" s="1"/>
  <c r="AD226" i="13"/>
  <c r="K317" i="4" s="1"/>
  <c r="AD225" i="13"/>
  <c r="K316" i="4" s="1"/>
  <c r="AD224" i="13"/>
  <c r="K315" i="4" s="1"/>
  <c r="AD223" i="13"/>
  <c r="K314" i="4" s="1"/>
  <c r="AD222" i="13"/>
  <c r="K313" i="4" s="1"/>
  <c r="AD221" i="13"/>
  <c r="K312" i="4" s="1"/>
  <c r="AD220" i="13"/>
  <c r="K311" i="4" s="1"/>
  <c r="AD219" i="13"/>
  <c r="K310" i="4" s="1"/>
  <c r="AD218" i="13"/>
  <c r="K309" i="4" s="1"/>
  <c r="AD211" i="13"/>
  <c r="J337" i="4" s="1"/>
  <c r="AD210" i="13"/>
  <c r="J336" i="4" s="1"/>
  <c r="AD209" i="13"/>
  <c r="J335" i="4" s="1"/>
  <c r="AD208" i="13"/>
  <c r="J334" i="4" s="1"/>
  <c r="AD207" i="13"/>
  <c r="J333" i="4" s="1"/>
  <c r="AD206" i="13"/>
  <c r="J332" i="4" s="1"/>
  <c r="AD205" i="13"/>
  <c r="J331" i="4" s="1"/>
  <c r="AD204" i="13"/>
  <c r="J330" i="4" s="1"/>
  <c r="AD203" i="13"/>
  <c r="J329" i="4" s="1"/>
  <c r="AD202" i="13"/>
  <c r="J328" i="4" s="1"/>
  <c r="AD201" i="13"/>
  <c r="J327" i="4" s="1"/>
  <c r="AD200" i="13"/>
  <c r="J326" i="4" s="1"/>
  <c r="AD199" i="13"/>
  <c r="J325" i="4" s="1"/>
  <c r="AD198" i="13"/>
  <c r="J324" i="4" s="1"/>
  <c r="AD197" i="13"/>
  <c r="J323" i="4" s="1"/>
  <c r="AD196" i="13"/>
  <c r="J322" i="4" s="1"/>
  <c r="AD195" i="13"/>
  <c r="J321" i="4" s="1"/>
  <c r="AD194" i="13"/>
  <c r="J320" i="4" s="1"/>
  <c r="AD193" i="13"/>
  <c r="J319" i="4" s="1"/>
  <c r="AD192" i="13"/>
  <c r="J318" i="4" s="1"/>
  <c r="AD191" i="13"/>
  <c r="J317" i="4" s="1"/>
  <c r="AD190" i="13"/>
  <c r="J316" i="4" s="1"/>
  <c r="AD189" i="13"/>
  <c r="J315" i="4" s="1"/>
  <c r="AD188" i="13"/>
  <c r="J314" i="4" s="1"/>
  <c r="AD187" i="13"/>
  <c r="J313" i="4" s="1"/>
  <c r="AD186" i="13"/>
  <c r="J312" i="4" s="1"/>
  <c r="AD185" i="13"/>
  <c r="J311" i="4" s="1"/>
  <c r="AD184" i="13"/>
  <c r="J310" i="4" s="1"/>
  <c r="AD183" i="13"/>
  <c r="J309" i="4" s="1"/>
  <c r="AD176" i="13"/>
  <c r="I337" i="4" s="1"/>
  <c r="AD175" i="13"/>
  <c r="I336" i="4" s="1"/>
  <c r="AD174" i="13"/>
  <c r="I335" i="4" s="1"/>
  <c r="AD173" i="13"/>
  <c r="I334" i="4" s="1"/>
  <c r="AD172" i="13"/>
  <c r="I333" i="4" s="1"/>
  <c r="AD171" i="13"/>
  <c r="I332" i="4" s="1"/>
  <c r="AD170" i="13"/>
  <c r="I331" i="4" s="1"/>
  <c r="AD169" i="13"/>
  <c r="I330" i="4" s="1"/>
  <c r="AD168" i="13"/>
  <c r="I329" i="4" s="1"/>
  <c r="AD167" i="13"/>
  <c r="I328" i="4" s="1"/>
  <c r="AD166" i="13"/>
  <c r="I327" i="4" s="1"/>
  <c r="AD165" i="13"/>
  <c r="I326" i="4" s="1"/>
  <c r="AD164" i="13"/>
  <c r="I325" i="4" s="1"/>
  <c r="AD163" i="13"/>
  <c r="I324" i="4" s="1"/>
  <c r="AD162" i="13"/>
  <c r="I323" i="4" s="1"/>
  <c r="AD161" i="13"/>
  <c r="I322" i="4" s="1"/>
  <c r="AD160" i="13"/>
  <c r="I321" i="4" s="1"/>
  <c r="AD159" i="13"/>
  <c r="I320" i="4" s="1"/>
  <c r="AD158" i="13"/>
  <c r="I319" i="4" s="1"/>
  <c r="AD157" i="13"/>
  <c r="I318" i="4" s="1"/>
  <c r="AD156" i="13"/>
  <c r="I317" i="4" s="1"/>
  <c r="AD155" i="13"/>
  <c r="I316" i="4" s="1"/>
  <c r="AD154" i="13"/>
  <c r="I315" i="4" s="1"/>
  <c r="AD153" i="13"/>
  <c r="I314" i="4" s="1"/>
  <c r="AD152" i="13"/>
  <c r="I313" i="4" s="1"/>
  <c r="AD151" i="13"/>
  <c r="I312" i="4" s="1"/>
  <c r="AD150" i="13"/>
  <c r="I311" i="4" s="1"/>
  <c r="AD149" i="13"/>
  <c r="I310" i="4" s="1"/>
  <c r="AD148" i="13"/>
  <c r="I309" i="4" s="1"/>
  <c r="AD141" i="13"/>
  <c r="H337" i="4" s="1"/>
  <c r="AD140" i="13"/>
  <c r="H336" i="4" s="1"/>
  <c r="AD139" i="13"/>
  <c r="H335" i="4" s="1"/>
  <c r="AD138" i="13"/>
  <c r="H334" i="4" s="1"/>
  <c r="AD137" i="13"/>
  <c r="H333" i="4" s="1"/>
  <c r="AD136" i="13"/>
  <c r="H332" i="4" s="1"/>
  <c r="AD135" i="13"/>
  <c r="H331" i="4" s="1"/>
  <c r="AD134" i="13"/>
  <c r="H330" i="4" s="1"/>
  <c r="AD133" i="13"/>
  <c r="H329" i="4" s="1"/>
  <c r="AD132" i="13"/>
  <c r="H328" i="4" s="1"/>
  <c r="AD131" i="13"/>
  <c r="H327" i="4" s="1"/>
  <c r="AD130" i="13"/>
  <c r="H326" i="4" s="1"/>
  <c r="AD129" i="13"/>
  <c r="H325" i="4" s="1"/>
  <c r="AD128" i="13"/>
  <c r="H324" i="4" s="1"/>
  <c r="AD127" i="13"/>
  <c r="H323" i="4" s="1"/>
  <c r="AD126" i="13"/>
  <c r="H322" i="4" s="1"/>
  <c r="AD125" i="13"/>
  <c r="H321" i="4" s="1"/>
  <c r="AD124" i="13"/>
  <c r="H320" i="4" s="1"/>
  <c r="AD123" i="13"/>
  <c r="H319" i="4" s="1"/>
  <c r="AD122" i="13"/>
  <c r="H318" i="4" s="1"/>
  <c r="AD121" i="13"/>
  <c r="H317" i="4" s="1"/>
  <c r="AD120" i="13"/>
  <c r="H316" i="4" s="1"/>
  <c r="AD119" i="13"/>
  <c r="H315" i="4" s="1"/>
  <c r="AD118" i="13"/>
  <c r="H314" i="4" s="1"/>
  <c r="AD117" i="13"/>
  <c r="H313" i="4" s="1"/>
  <c r="AD116" i="13"/>
  <c r="H312" i="4" s="1"/>
  <c r="AD115" i="13"/>
  <c r="H311" i="4" s="1"/>
  <c r="AD114" i="13"/>
  <c r="H310" i="4" s="1"/>
  <c r="AD113" i="13"/>
  <c r="H309" i="4" s="1"/>
  <c r="AD106" i="13"/>
  <c r="G337" i="4" s="1"/>
  <c r="AD105" i="13"/>
  <c r="G336" i="4" s="1"/>
  <c r="AD104" i="13"/>
  <c r="G335" i="4" s="1"/>
  <c r="AD103" i="13"/>
  <c r="G334" i="4" s="1"/>
  <c r="AD102" i="13"/>
  <c r="G333" i="4" s="1"/>
  <c r="AD101" i="13"/>
  <c r="G332" i="4" s="1"/>
  <c r="AD100" i="13"/>
  <c r="G331" i="4" s="1"/>
  <c r="AD99" i="13"/>
  <c r="G330" i="4" s="1"/>
  <c r="AD98" i="13"/>
  <c r="G329" i="4" s="1"/>
  <c r="AD97" i="13"/>
  <c r="G328" i="4" s="1"/>
  <c r="AD96" i="13"/>
  <c r="G327" i="4" s="1"/>
  <c r="AD95" i="13"/>
  <c r="G326" i="4" s="1"/>
  <c r="AD94" i="13"/>
  <c r="G325" i="4" s="1"/>
  <c r="AD93" i="13"/>
  <c r="G324" i="4" s="1"/>
  <c r="AD92" i="13"/>
  <c r="G323" i="4" s="1"/>
  <c r="AD91" i="13"/>
  <c r="G322" i="4" s="1"/>
  <c r="AD90" i="13"/>
  <c r="G321" i="4" s="1"/>
  <c r="AD89" i="13"/>
  <c r="G320" i="4" s="1"/>
  <c r="AD88" i="13"/>
  <c r="G319" i="4" s="1"/>
  <c r="AD87" i="13"/>
  <c r="G318" i="4" s="1"/>
  <c r="AD86" i="13"/>
  <c r="G317" i="4" s="1"/>
  <c r="AD85" i="13"/>
  <c r="G316" i="4" s="1"/>
  <c r="AD84" i="13"/>
  <c r="G315" i="4" s="1"/>
  <c r="AD83" i="13"/>
  <c r="G314" i="4" s="1"/>
  <c r="AD82" i="13"/>
  <c r="G313" i="4" s="1"/>
  <c r="AD81" i="13"/>
  <c r="G312" i="4" s="1"/>
  <c r="AD80" i="13"/>
  <c r="G311" i="4" s="1"/>
  <c r="AD79" i="13"/>
  <c r="G310" i="4" s="1"/>
  <c r="AD78" i="13"/>
  <c r="G309" i="4" s="1"/>
  <c r="AD71" i="13"/>
  <c r="F337" i="4" s="1"/>
  <c r="AD70" i="13"/>
  <c r="F336" i="4" s="1"/>
  <c r="AD69" i="13"/>
  <c r="F335" i="4" s="1"/>
  <c r="AD68" i="13"/>
  <c r="F334" i="4" s="1"/>
  <c r="AD67" i="13"/>
  <c r="F333" i="4" s="1"/>
  <c r="AD66" i="13"/>
  <c r="F332" i="4" s="1"/>
  <c r="AD65" i="13"/>
  <c r="F331" i="4" s="1"/>
  <c r="AD64" i="13"/>
  <c r="F330" i="4" s="1"/>
  <c r="AD63" i="13"/>
  <c r="F329" i="4" s="1"/>
  <c r="AD62" i="13"/>
  <c r="F328" i="4" s="1"/>
  <c r="AD61" i="13"/>
  <c r="F327" i="4" s="1"/>
  <c r="AD60" i="13"/>
  <c r="F326" i="4" s="1"/>
  <c r="AD59" i="13"/>
  <c r="F325" i="4" s="1"/>
  <c r="AD58" i="13"/>
  <c r="F324" i="4" s="1"/>
  <c r="AD57" i="13"/>
  <c r="F323" i="4" s="1"/>
  <c r="AD56" i="13"/>
  <c r="F322" i="4" s="1"/>
  <c r="AD55" i="13"/>
  <c r="F321" i="4" s="1"/>
  <c r="AD54" i="13"/>
  <c r="F320" i="4" s="1"/>
  <c r="AD53" i="13"/>
  <c r="F319" i="4" s="1"/>
  <c r="AD52" i="13"/>
  <c r="F318" i="4" s="1"/>
  <c r="AD51" i="13"/>
  <c r="F317" i="4" s="1"/>
  <c r="AD50" i="13"/>
  <c r="F316" i="4" s="1"/>
  <c r="AD49" i="13"/>
  <c r="F315" i="4" s="1"/>
  <c r="AD48" i="13"/>
  <c r="F314" i="4" s="1"/>
  <c r="AD47" i="13"/>
  <c r="F313" i="4" s="1"/>
  <c r="AD46" i="13"/>
  <c r="F312" i="4" s="1"/>
  <c r="AD45" i="13"/>
  <c r="F311" i="4" s="1"/>
  <c r="AD44" i="13"/>
  <c r="F310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7" i="4" s="1"/>
  <c r="AD35" i="13"/>
  <c r="E336" i="4" s="1"/>
  <c r="AD34" i="13"/>
  <c r="E335" i="4" s="1"/>
  <c r="AD33" i="13"/>
  <c r="E334" i="4" s="1"/>
  <c r="AD32" i="13"/>
  <c r="E333" i="4" s="1"/>
  <c r="AD31" i="13"/>
  <c r="E332" i="4" s="1"/>
  <c r="AD30" i="13"/>
  <c r="E331" i="4" s="1"/>
  <c r="AD29" i="13"/>
  <c r="E330" i="4" s="1"/>
  <c r="AD28" i="13"/>
  <c r="E329" i="4" s="1"/>
  <c r="AD27" i="13"/>
  <c r="E328" i="4" s="1"/>
  <c r="AD26" i="13"/>
  <c r="E327" i="4" s="1"/>
  <c r="AD25" i="13"/>
  <c r="E326" i="4" s="1"/>
  <c r="AD24" i="13"/>
  <c r="E325" i="4" s="1"/>
  <c r="AD23" i="13"/>
  <c r="E324" i="4" s="1"/>
  <c r="AD22" i="13"/>
  <c r="E323" i="4" s="1"/>
  <c r="AD21" i="13"/>
  <c r="E322" i="4" s="1"/>
  <c r="AD20" i="13"/>
  <c r="E321" i="4" s="1"/>
  <c r="AD19" i="13"/>
  <c r="E320" i="4" s="1"/>
  <c r="AD18" i="13"/>
  <c r="E319" i="4" s="1"/>
  <c r="AD17" i="13"/>
  <c r="E318" i="4" s="1"/>
  <c r="AD16" i="13"/>
  <c r="E317" i="4" s="1"/>
  <c r="AD15" i="13"/>
  <c r="E316" i="4" s="1"/>
  <c r="AD14" i="13"/>
  <c r="E315" i="4" s="1"/>
  <c r="AD13" i="13"/>
  <c r="E314" i="4" s="1"/>
  <c r="AD12" i="13"/>
  <c r="E313" i="4" s="1"/>
  <c r="AD11" i="13"/>
  <c r="E312" i="4" s="1"/>
  <c r="AD10" i="13"/>
  <c r="E311" i="4" s="1"/>
  <c r="AD9" i="13"/>
  <c r="E310" i="4" s="1"/>
  <c r="AD8" i="13"/>
  <c r="AI165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5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5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5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5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5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5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5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51" i="4" l="1"/>
  <c r="AI87" i="4"/>
  <c r="AD457" i="13"/>
  <c r="AD877" i="13"/>
  <c r="AD72" i="13"/>
  <c r="AD352" i="13"/>
  <c r="AD772" i="13"/>
  <c r="AD597" i="13"/>
  <c r="Q309" i="4"/>
  <c r="Q308" i="4" s="1"/>
  <c r="AD37" i="13"/>
  <c r="AD387" i="13"/>
  <c r="AD527" i="13"/>
  <c r="AD947" i="13"/>
  <c r="AD317" i="13"/>
  <c r="AD562" i="13"/>
  <c r="AD842" i="13"/>
  <c r="Z309" i="4"/>
  <c r="Z308" i="4" s="1"/>
  <c r="X18" i="4"/>
  <c r="AI309" i="4"/>
  <c r="AI308" i="4" s="1"/>
  <c r="AD982" i="13"/>
  <c r="AE309" i="4"/>
  <c r="AE308" i="4" s="1"/>
  <c r="AD912" i="13"/>
  <c r="AC309" i="4"/>
  <c r="AC308" i="4" s="1"/>
  <c r="AB309" i="4"/>
  <c r="AB308" i="4" s="1"/>
  <c r="AD807" i="13"/>
  <c r="AD737" i="13"/>
  <c r="AD702" i="13"/>
  <c r="AD667" i="13"/>
  <c r="AD632" i="13"/>
  <c r="U309" i="4"/>
  <c r="U308" i="4" s="1"/>
  <c r="S309" i="4"/>
  <c r="S308" i="4" s="1"/>
  <c r="AD492" i="13"/>
  <c r="AD422" i="13"/>
  <c r="N309" i="4"/>
  <c r="N308" i="4" s="1"/>
  <c r="M309" i="4"/>
  <c r="M308" i="4" s="1"/>
  <c r="AD282" i="13"/>
  <c r="AD247" i="13"/>
  <c r="AD212" i="13"/>
  <c r="AD177" i="13"/>
  <c r="AD142" i="13"/>
  <c r="AD107" i="13"/>
  <c r="F309" i="4"/>
  <c r="F308" i="4" s="1"/>
  <c r="E309" i="4"/>
  <c r="E308" i="4" s="1"/>
  <c r="AJ11" i="14"/>
  <c r="C16" i="4" s="1"/>
  <c r="C9" i="4" s="1"/>
  <c r="AC3458" i="12"/>
  <c r="AB165" i="4"/>
  <c r="AB164" i="4" s="1"/>
  <c r="AC1298" i="12"/>
  <c r="M165" i="4"/>
  <c r="M164" i="4" s="1"/>
  <c r="AC1010" i="12"/>
  <c r="K165" i="4"/>
  <c r="K164" i="4" s="1"/>
  <c r="AC290" i="12"/>
  <c r="F165" i="4"/>
  <c r="F164" i="4" s="1"/>
  <c r="AC2594" i="12"/>
  <c r="V165" i="4"/>
  <c r="V164" i="4" s="1"/>
  <c r="AC3746" i="12"/>
  <c r="AD165" i="4"/>
  <c r="AD164" i="4" s="1"/>
  <c r="AC2306" i="12"/>
  <c r="AC1730" i="12"/>
  <c r="P165" i="4"/>
  <c r="P164" i="4" s="1"/>
  <c r="E165" i="4"/>
  <c r="E164" i="4" s="1"/>
  <c r="AC1154" i="12"/>
  <c r="N165" i="4"/>
  <c r="N164" i="4" s="1"/>
  <c r="AC434" i="12"/>
  <c r="G165" i="4"/>
  <c r="G164" i="4" s="1"/>
  <c r="AC578" i="12"/>
  <c r="H165" i="4"/>
  <c r="H164" i="4" s="1"/>
  <c r="AC722" i="12"/>
  <c r="I165" i="4"/>
  <c r="I164" i="4" s="1"/>
  <c r="AC866" i="12"/>
  <c r="T165" i="4"/>
  <c r="T164" i="4" s="1"/>
  <c r="AC2450" i="12"/>
  <c r="AC3602" i="12"/>
  <c r="AC1586" i="12"/>
  <c r="AC3890" i="12"/>
  <c r="U165" i="4"/>
  <c r="U164" i="4" s="1"/>
  <c r="AC2882" i="12"/>
  <c r="AC4034" i="12"/>
  <c r="AE165" i="4"/>
  <c r="AE164" i="4" s="1"/>
  <c r="AC1874" i="12"/>
  <c r="AC3026" i="12"/>
  <c r="O165" i="4"/>
  <c r="O164" i="4" s="1"/>
  <c r="X165" i="4"/>
  <c r="X164" i="4" s="1"/>
  <c r="AF165" i="4"/>
  <c r="AF164" i="4" s="1"/>
  <c r="AC2018" i="12"/>
  <c r="AC3170" i="12"/>
  <c r="Y165" i="4"/>
  <c r="Y164" i="4" s="1"/>
  <c r="AG165" i="4"/>
  <c r="AG164" i="4" s="1"/>
  <c r="AC2162" i="12"/>
  <c r="AC3314" i="12"/>
  <c r="Q165" i="4"/>
  <c r="Q164" i="4" s="1"/>
  <c r="Z165" i="4"/>
  <c r="Z164" i="4" s="1"/>
  <c r="AH165" i="4"/>
  <c r="AH164" i="4" s="1"/>
  <c r="AJ10" i="15"/>
  <c r="C17" i="4" s="1"/>
  <c r="C10" i="4" s="1"/>
  <c r="AC2738" i="12"/>
  <c r="Y308" i="4"/>
  <c r="AC164" i="4"/>
  <c r="S164" i="4"/>
  <c r="AA164" i="4"/>
  <c r="AI164" i="4"/>
  <c r="V308" i="4"/>
  <c r="AD308" i="4"/>
  <c r="I308" i="4"/>
  <c r="AG308" i="4"/>
  <c r="J308" i="4"/>
  <c r="R308" i="4"/>
  <c r="AH308" i="4"/>
  <c r="K308" i="4"/>
  <c r="AA308" i="4"/>
  <c r="L164" i="4"/>
  <c r="W164" i="4"/>
  <c r="J164" i="4"/>
  <c r="R164" i="4"/>
  <c r="L308" i="4"/>
  <c r="T308" i="4"/>
  <c r="AK310" i="4"/>
  <c r="AK318" i="4"/>
  <c r="AK326" i="4"/>
  <c r="AK334" i="4"/>
  <c r="G308" i="4"/>
  <c r="O308" i="4"/>
  <c r="W308" i="4"/>
  <c r="AK316" i="4"/>
  <c r="AK324" i="4"/>
  <c r="AK332" i="4"/>
  <c r="AK325" i="4"/>
  <c r="H308" i="4"/>
  <c r="P308" i="4"/>
  <c r="X308" i="4"/>
  <c r="AF308" i="4"/>
  <c r="AK315" i="4"/>
  <c r="AK323" i="4"/>
  <c r="AK331" i="4"/>
  <c r="AK314" i="4"/>
  <c r="AK322" i="4"/>
  <c r="AK330" i="4"/>
  <c r="AK317" i="4"/>
  <c r="AK333" i="4"/>
  <c r="AK313" i="4"/>
  <c r="AK321" i="4"/>
  <c r="AK329" i="4"/>
  <c r="AK337" i="4"/>
  <c r="AK312" i="4"/>
  <c r="AK320" i="4"/>
  <c r="AK328" i="4"/>
  <c r="AK336" i="4"/>
  <c r="AK311" i="4"/>
  <c r="AK319" i="4"/>
  <c r="AK327" i="4"/>
  <c r="AK335" i="4"/>
  <c r="AK309" i="4" l="1"/>
  <c r="AK308" i="4" s="1"/>
  <c r="AK165" i="4"/>
  <c r="AK164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8" i="8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5" i="8"/>
  <c r="F158" i="4" s="1"/>
  <c r="AD147" i="8"/>
  <c r="F150" i="4" s="1"/>
  <c r="AD146" i="8"/>
  <c r="F149" i="4" s="1"/>
  <c r="AD145" i="8"/>
  <c r="F148" i="4" s="1"/>
  <c r="AD144" i="8"/>
  <c r="F147" i="4" s="1"/>
  <c r="AD143" i="8"/>
  <c r="F146" i="4" s="1"/>
  <c r="AD142" i="8"/>
  <c r="F145" i="4" s="1"/>
  <c r="AD141" i="8"/>
  <c r="F144" i="4" s="1"/>
  <c r="AD140" i="8"/>
  <c r="F143" i="4" s="1"/>
  <c r="AD139" i="8"/>
  <c r="F142" i="4" s="1"/>
  <c r="AD138" i="8"/>
  <c r="F141" i="4" s="1"/>
  <c r="AD137" i="8"/>
  <c r="F140" i="4" s="1"/>
  <c r="AD136" i="8"/>
  <c r="F139" i="4" s="1"/>
  <c r="AD135" i="8"/>
  <c r="F138" i="4" s="1"/>
  <c r="AD134" i="8"/>
  <c r="F137" i="4" s="1"/>
  <c r="AD133" i="8"/>
  <c r="F136" i="4" s="1"/>
  <c r="AD132" i="8"/>
  <c r="F135" i="4" s="1"/>
  <c r="AD131" i="8"/>
  <c r="F134" i="4" s="1"/>
  <c r="AD130" i="8"/>
  <c r="F133" i="4" s="1"/>
  <c r="AD129" i="8"/>
  <c r="F132" i="4" s="1"/>
  <c r="AD128" i="8"/>
  <c r="F131" i="4" s="1"/>
  <c r="AD127" i="8"/>
  <c r="F130" i="4" s="1"/>
  <c r="AD126" i="8"/>
  <c r="F129" i="4" s="1"/>
  <c r="AD125" i="8"/>
  <c r="F128" i="4" s="1"/>
  <c r="AD124" i="8"/>
  <c r="F127" i="4" s="1"/>
  <c r="AD123" i="8"/>
  <c r="F126" i="4" s="1"/>
  <c r="AD122" i="8"/>
  <c r="F125" i="4" s="1"/>
  <c r="AD121" i="8"/>
  <c r="F124" i="4" s="1"/>
  <c r="AD120" i="8"/>
  <c r="F123" i="4" s="1"/>
  <c r="AD119" i="8"/>
  <c r="F122" i="4" s="1"/>
  <c r="AD118" i="8"/>
  <c r="F121" i="4" s="1"/>
  <c r="AD117" i="8"/>
  <c r="F120" i="4" s="1"/>
  <c r="AD116" i="8"/>
  <c r="F119" i="4" s="1"/>
  <c r="AD115" i="8"/>
  <c r="F118" i="4" s="1"/>
  <c r="AD114" i="8"/>
  <c r="F117" i="4" s="1"/>
  <c r="AD113" i="8"/>
  <c r="F116" i="4" s="1"/>
  <c r="AD112" i="8"/>
  <c r="F115" i="4" s="1"/>
  <c r="AD111" i="8"/>
  <c r="F114" i="4" s="1"/>
  <c r="AD110" i="8"/>
  <c r="F113" i="4" s="1"/>
  <c r="AD109" i="8"/>
  <c r="F112" i="4" s="1"/>
  <c r="AD108" i="8"/>
  <c r="F111" i="4" s="1"/>
  <c r="AD107" i="8"/>
  <c r="F110" i="4" s="1"/>
  <c r="AD106" i="8"/>
  <c r="F109" i="4" s="1"/>
  <c r="AD105" i="8"/>
  <c r="F108" i="4" s="1"/>
  <c r="AD104" i="8"/>
  <c r="F107" i="4" s="1"/>
  <c r="AD103" i="8"/>
  <c r="F106" i="4" s="1"/>
  <c r="AD102" i="8"/>
  <c r="F105" i="4" s="1"/>
  <c r="AD101" i="8"/>
  <c r="F104" i="4" s="1"/>
  <c r="AD100" i="8"/>
  <c r="F103" i="4" s="1"/>
  <c r="AD99" i="8"/>
  <c r="F102" i="4" s="1"/>
  <c r="AD98" i="8"/>
  <c r="F101" i="4" s="1"/>
  <c r="AD97" i="8"/>
  <c r="F100" i="4" s="1"/>
  <c r="AD96" i="8"/>
  <c r="F99" i="4" s="1"/>
  <c r="AD95" i="8"/>
  <c r="F98" i="4" s="1"/>
  <c r="AD94" i="8"/>
  <c r="F97" i="4" s="1"/>
  <c r="AD93" i="8"/>
  <c r="F96" i="4" s="1"/>
  <c r="AD92" i="8"/>
  <c r="F95" i="4" s="1"/>
  <c r="AD91" i="8"/>
  <c r="F94" i="4" s="1"/>
  <c r="AD90" i="8"/>
  <c r="F93" i="4" s="1"/>
  <c r="AD89" i="8"/>
  <c r="F92" i="4" s="1"/>
  <c r="AD88" i="8"/>
  <c r="F91" i="4" s="1"/>
  <c r="AD87" i="8"/>
  <c r="F90" i="4" s="1"/>
  <c r="AD86" i="8"/>
  <c r="F89" i="4" s="1"/>
  <c r="AD85" i="8"/>
  <c r="AD224" i="8"/>
  <c r="G150" i="4" s="1"/>
  <c r="AD223" i="8"/>
  <c r="G149" i="4" s="1"/>
  <c r="AD222" i="8"/>
  <c r="G148" i="4" s="1"/>
  <c r="AD221" i="8"/>
  <c r="G147" i="4" s="1"/>
  <c r="AD220" i="8"/>
  <c r="G146" i="4" s="1"/>
  <c r="AD219" i="8"/>
  <c r="G145" i="4" s="1"/>
  <c r="AD218" i="8"/>
  <c r="G144" i="4" s="1"/>
  <c r="AD217" i="8"/>
  <c r="G143" i="4" s="1"/>
  <c r="AD216" i="8"/>
  <c r="G142" i="4" s="1"/>
  <c r="AD215" i="8"/>
  <c r="G141" i="4" s="1"/>
  <c r="AD214" i="8"/>
  <c r="G140" i="4" s="1"/>
  <c r="AD213" i="8"/>
  <c r="G139" i="4" s="1"/>
  <c r="AD212" i="8"/>
  <c r="G138" i="4" s="1"/>
  <c r="AD211" i="8"/>
  <c r="G137" i="4" s="1"/>
  <c r="AD210" i="8"/>
  <c r="G136" i="4" s="1"/>
  <c r="AD209" i="8"/>
  <c r="G135" i="4" s="1"/>
  <c r="AD208" i="8"/>
  <c r="G134" i="4" s="1"/>
  <c r="AD207" i="8"/>
  <c r="G133" i="4" s="1"/>
  <c r="AD206" i="8"/>
  <c r="G132" i="4" s="1"/>
  <c r="AD205" i="8"/>
  <c r="G131" i="4" s="1"/>
  <c r="AD204" i="8"/>
  <c r="G130" i="4" s="1"/>
  <c r="AD203" i="8"/>
  <c r="G129" i="4" s="1"/>
  <c r="AD202" i="8"/>
  <c r="G128" i="4" s="1"/>
  <c r="AD201" i="8"/>
  <c r="G127" i="4" s="1"/>
  <c r="AD200" i="8"/>
  <c r="G126" i="4" s="1"/>
  <c r="AD199" i="8"/>
  <c r="G125" i="4" s="1"/>
  <c r="AD198" i="8"/>
  <c r="G124" i="4" s="1"/>
  <c r="AD197" i="8"/>
  <c r="G123" i="4" s="1"/>
  <c r="AD196" i="8"/>
  <c r="G122" i="4" s="1"/>
  <c r="AD195" i="8"/>
  <c r="G121" i="4" s="1"/>
  <c r="AD194" i="8"/>
  <c r="G120" i="4" s="1"/>
  <c r="AD193" i="8"/>
  <c r="G119" i="4" s="1"/>
  <c r="AD192" i="8"/>
  <c r="G118" i="4" s="1"/>
  <c r="AD191" i="8"/>
  <c r="G117" i="4" s="1"/>
  <c r="AD190" i="8"/>
  <c r="G116" i="4" s="1"/>
  <c r="AD189" i="8"/>
  <c r="G115" i="4" s="1"/>
  <c r="AD188" i="8"/>
  <c r="G114" i="4" s="1"/>
  <c r="AD187" i="8"/>
  <c r="G113" i="4" s="1"/>
  <c r="AD186" i="8"/>
  <c r="G112" i="4" s="1"/>
  <c r="AD185" i="8"/>
  <c r="G111" i="4" s="1"/>
  <c r="AD184" i="8"/>
  <c r="G110" i="4" s="1"/>
  <c r="AD183" i="8"/>
  <c r="G109" i="4" s="1"/>
  <c r="AD182" i="8"/>
  <c r="G108" i="4" s="1"/>
  <c r="AD181" i="8"/>
  <c r="G107" i="4" s="1"/>
  <c r="AD180" i="8"/>
  <c r="G106" i="4" s="1"/>
  <c r="AD179" i="8"/>
  <c r="G105" i="4" s="1"/>
  <c r="AD178" i="8"/>
  <c r="G104" i="4" s="1"/>
  <c r="AD177" i="8"/>
  <c r="G103" i="4" s="1"/>
  <c r="AD176" i="8"/>
  <c r="G102" i="4" s="1"/>
  <c r="AD175" i="8"/>
  <c r="G101" i="4" s="1"/>
  <c r="AD174" i="8"/>
  <c r="G100" i="4" s="1"/>
  <c r="AD173" i="8"/>
  <c r="G99" i="4" s="1"/>
  <c r="AD172" i="8"/>
  <c r="G98" i="4" s="1"/>
  <c r="AD171" i="8"/>
  <c r="G97" i="4" s="1"/>
  <c r="AD170" i="8"/>
  <c r="G96" i="4" s="1"/>
  <c r="AD169" i="8"/>
  <c r="G95" i="4" s="1"/>
  <c r="AD168" i="8"/>
  <c r="G94" i="4" s="1"/>
  <c r="AD167" i="8"/>
  <c r="G93" i="4" s="1"/>
  <c r="AD166" i="8"/>
  <c r="G92" i="4" s="1"/>
  <c r="AD165" i="8"/>
  <c r="G91" i="4" s="1"/>
  <c r="AD164" i="8"/>
  <c r="G90" i="4" s="1"/>
  <c r="AD163" i="8"/>
  <c r="G89" i="4" s="1"/>
  <c r="AD162" i="8"/>
  <c r="AD378" i="8"/>
  <c r="I150" i="4" s="1"/>
  <c r="AD377" i="8"/>
  <c r="I149" i="4" s="1"/>
  <c r="AD376" i="8"/>
  <c r="I148" i="4" s="1"/>
  <c r="AD375" i="8"/>
  <c r="I147" i="4" s="1"/>
  <c r="AD374" i="8"/>
  <c r="I146" i="4" s="1"/>
  <c r="AD373" i="8"/>
  <c r="I145" i="4" s="1"/>
  <c r="AD372" i="8"/>
  <c r="I144" i="4" s="1"/>
  <c r="AD371" i="8"/>
  <c r="I143" i="4" s="1"/>
  <c r="AD370" i="8"/>
  <c r="I142" i="4" s="1"/>
  <c r="AD369" i="8"/>
  <c r="I141" i="4" s="1"/>
  <c r="AD368" i="8"/>
  <c r="I140" i="4" s="1"/>
  <c r="AD367" i="8"/>
  <c r="I139" i="4" s="1"/>
  <c r="AD366" i="8"/>
  <c r="I138" i="4" s="1"/>
  <c r="AD365" i="8"/>
  <c r="I137" i="4" s="1"/>
  <c r="AD364" i="8"/>
  <c r="I136" i="4" s="1"/>
  <c r="AD363" i="8"/>
  <c r="I135" i="4" s="1"/>
  <c r="AD362" i="8"/>
  <c r="I134" i="4" s="1"/>
  <c r="AD361" i="8"/>
  <c r="I133" i="4" s="1"/>
  <c r="AD360" i="8"/>
  <c r="I132" i="4" s="1"/>
  <c r="AD359" i="8"/>
  <c r="I131" i="4" s="1"/>
  <c r="AD358" i="8"/>
  <c r="I130" i="4" s="1"/>
  <c r="AD357" i="8"/>
  <c r="I129" i="4" s="1"/>
  <c r="AD356" i="8"/>
  <c r="I128" i="4" s="1"/>
  <c r="AD355" i="8"/>
  <c r="I127" i="4" s="1"/>
  <c r="AD354" i="8"/>
  <c r="I126" i="4" s="1"/>
  <c r="AD353" i="8"/>
  <c r="I125" i="4" s="1"/>
  <c r="AD352" i="8"/>
  <c r="I124" i="4" s="1"/>
  <c r="AD351" i="8"/>
  <c r="I123" i="4" s="1"/>
  <c r="AD350" i="8"/>
  <c r="I122" i="4" s="1"/>
  <c r="AD349" i="8"/>
  <c r="I121" i="4" s="1"/>
  <c r="AD348" i="8"/>
  <c r="I120" i="4" s="1"/>
  <c r="AD347" i="8"/>
  <c r="I119" i="4" s="1"/>
  <c r="AD346" i="8"/>
  <c r="I118" i="4" s="1"/>
  <c r="AD345" i="8"/>
  <c r="I117" i="4" s="1"/>
  <c r="AD344" i="8"/>
  <c r="I116" i="4" s="1"/>
  <c r="AD343" i="8"/>
  <c r="I115" i="4" s="1"/>
  <c r="AD342" i="8"/>
  <c r="I114" i="4" s="1"/>
  <c r="AD341" i="8"/>
  <c r="I113" i="4" s="1"/>
  <c r="AD340" i="8"/>
  <c r="I112" i="4" s="1"/>
  <c r="AD339" i="8"/>
  <c r="I111" i="4" s="1"/>
  <c r="AD338" i="8"/>
  <c r="I110" i="4" s="1"/>
  <c r="AD337" i="8"/>
  <c r="I109" i="4" s="1"/>
  <c r="AD336" i="8"/>
  <c r="I108" i="4" s="1"/>
  <c r="AD335" i="8"/>
  <c r="I107" i="4" s="1"/>
  <c r="AD334" i="8"/>
  <c r="I106" i="4" s="1"/>
  <c r="AD333" i="8"/>
  <c r="I105" i="4" s="1"/>
  <c r="AD332" i="8"/>
  <c r="I104" i="4" s="1"/>
  <c r="AD331" i="8"/>
  <c r="I103" i="4" s="1"/>
  <c r="AD330" i="8"/>
  <c r="I102" i="4" s="1"/>
  <c r="AD329" i="8"/>
  <c r="I101" i="4" s="1"/>
  <c r="AD328" i="8"/>
  <c r="I100" i="4" s="1"/>
  <c r="AD327" i="8"/>
  <c r="I99" i="4" s="1"/>
  <c r="AD326" i="8"/>
  <c r="I98" i="4" s="1"/>
  <c r="AD325" i="8"/>
  <c r="I97" i="4" s="1"/>
  <c r="AD324" i="8"/>
  <c r="I96" i="4" s="1"/>
  <c r="AD323" i="8"/>
  <c r="I95" i="4" s="1"/>
  <c r="AD322" i="8"/>
  <c r="I94" i="4" s="1"/>
  <c r="AD321" i="8"/>
  <c r="I93" i="4" s="1"/>
  <c r="AD320" i="8"/>
  <c r="I92" i="4" s="1"/>
  <c r="AD319" i="8"/>
  <c r="I91" i="4" s="1"/>
  <c r="AD318" i="8"/>
  <c r="I90" i="4" s="1"/>
  <c r="AD317" i="8"/>
  <c r="I89" i="4" s="1"/>
  <c r="AD316" i="8"/>
  <c r="AD455" i="8"/>
  <c r="J150" i="4" s="1"/>
  <c r="AD454" i="8"/>
  <c r="J149" i="4" s="1"/>
  <c r="AD453" i="8"/>
  <c r="J148" i="4" s="1"/>
  <c r="AD452" i="8"/>
  <c r="J147" i="4" s="1"/>
  <c r="AD451" i="8"/>
  <c r="J146" i="4" s="1"/>
  <c r="AD450" i="8"/>
  <c r="J145" i="4" s="1"/>
  <c r="AD449" i="8"/>
  <c r="J144" i="4" s="1"/>
  <c r="AD448" i="8"/>
  <c r="J143" i="4" s="1"/>
  <c r="AD447" i="8"/>
  <c r="J142" i="4" s="1"/>
  <c r="AD446" i="8"/>
  <c r="J141" i="4" s="1"/>
  <c r="AD445" i="8"/>
  <c r="J140" i="4" s="1"/>
  <c r="AD444" i="8"/>
  <c r="J139" i="4" s="1"/>
  <c r="AD443" i="8"/>
  <c r="J138" i="4" s="1"/>
  <c r="AD442" i="8"/>
  <c r="J137" i="4" s="1"/>
  <c r="AD441" i="8"/>
  <c r="J136" i="4" s="1"/>
  <c r="AD440" i="8"/>
  <c r="J135" i="4" s="1"/>
  <c r="AD439" i="8"/>
  <c r="J134" i="4" s="1"/>
  <c r="AD438" i="8"/>
  <c r="J133" i="4" s="1"/>
  <c r="AD437" i="8"/>
  <c r="J132" i="4" s="1"/>
  <c r="AD436" i="8"/>
  <c r="J131" i="4" s="1"/>
  <c r="AD435" i="8"/>
  <c r="J130" i="4" s="1"/>
  <c r="AD434" i="8"/>
  <c r="J129" i="4" s="1"/>
  <c r="AD433" i="8"/>
  <c r="J128" i="4" s="1"/>
  <c r="AD432" i="8"/>
  <c r="J127" i="4" s="1"/>
  <c r="AD431" i="8"/>
  <c r="J126" i="4" s="1"/>
  <c r="AD430" i="8"/>
  <c r="J125" i="4" s="1"/>
  <c r="AD429" i="8"/>
  <c r="J124" i="4" s="1"/>
  <c r="AD428" i="8"/>
  <c r="J123" i="4" s="1"/>
  <c r="AD427" i="8"/>
  <c r="J122" i="4" s="1"/>
  <c r="AD426" i="8"/>
  <c r="J121" i="4" s="1"/>
  <c r="AD425" i="8"/>
  <c r="J120" i="4" s="1"/>
  <c r="AD424" i="8"/>
  <c r="J119" i="4" s="1"/>
  <c r="AD423" i="8"/>
  <c r="J118" i="4" s="1"/>
  <c r="AD422" i="8"/>
  <c r="J117" i="4" s="1"/>
  <c r="AD421" i="8"/>
  <c r="J116" i="4" s="1"/>
  <c r="AD420" i="8"/>
  <c r="J115" i="4" s="1"/>
  <c r="AD419" i="8"/>
  <c r="J114" i="4" s="1"/>
  <c r="AD418" i="8"/>
  <c r="J113" i="4" s="1"/>
  <c r="AD417" i="8"/>
  <c r="J112" i="4" s="1"/>
  <c r="AD416" i="8"/>
  <c r="J111" i="4" s="1"/>
  <c r="AD415" i="8"/>
  <c r="J110" i="4" s="1"/>
  <c r="AD414" i="8"/>
  <c r="J109" i="4" s="1"/>
  <c r="AD413" i="8"/>
  <c r="J108" i="4" s="1"/>
  <c r="AD412" i="8"/>
  <c r="J107" i="4" s="1"/>
  <c r="AD411" i="8"/>
  <c r="J106" i="4" s="1"/>
  <c r="AD410" i="8"/>
  <c r="J105" i="4" s="1"/>
  <c r="AD409" i="8"/>
  <c r="J104" i="4" s="1"/>
  <c r="AD408" i="8"/>
  <c r="J103" i="4" s="1"/>
  <c r="AD407" i="8"/>
  <c r="J102" i="4" s="1"/>
  <c r="AD406" i="8"/>
  <c r="J101" i="4" s="1"/>
  <c r="AD405" i="8"/>
  <c r="J100" i="4" s="1"/>
  <c r="AD404" i="8"/>
  <c r="J99" i="4" s="1"/>
  <c r="AD403" i="8"/>
  <c r="J98" i="4" s="1"/>
  <c r="AD402" i="8"/>
  <c r="J97" i="4" s="1"/>
  <c r="AD401" i="8"/>
  <c r="J96" i="4" s="1"/>
  <c r="AD400" i="8"/>
  <c r="J95" i="4" s="1"/>
  <c r="AD399" i="8"/>
  <c r="J94" i="4" s="1"/>
  <c r="AD398" i="8"/>
  <c r="J93" i="4" s="1"/>
  <c r="AD397" i="8"/>
  <c r="J92" i="4" s="1"/>
  <c r="AD396" i="8"/>
  <c r="J91" i="4" s="1"/>
  <c r="AD395" i="8"/>
  <c r="J90" i="4" s="1"/>
  <c r="AD394" i="8"/>
  <c r="J89" i="4" s="1"/>
  <c r="AD393" i="8"/>
  <c r="AD532" i="8"/>
  <c r="K150" i="4" s="1"/>
  <c r="AD531" i="8"/>
  <c r="K149" i="4" s="1"/>
  <c r="AD530" i="8"/>
  <c r="K148" i="4" s="1"/>
  <c r="AD529" i="8"/>
  <c r="K147" i="4" s="1"/>
  <c r="AD528" i="8"/>
  <c r="K146" i="4" s="1"/>
  <c r="AD527" i="8"/>
  <c r="K145" i="4" s="1"/>
  <c r="AD526" i="8"/>
  <c r="K144" i="4" s="1"/>
  <c r="AD525" i="8"/>
  <c r="K143" i="4" s="1"/>
  <c r="AD524" i="8"/>
  <c r="K142" i="4" s="1"/>
  <c r="AD523" i="8"/>
  <c r="K141" i="4" s="1"/>
  <c r="AD522" i="8"/>
  <c r="K140" i="4" s="1"/>
  <c r="AD521" i="8"/>
  <c r="K139" i="4" s="1"/>
  <c r="AD520" i="8"/>
  <c r="K138" i="4" s="1"/>
  <c r="AD519" i="8"/>
  <c r="K137" i="4" s="1"/>
  <c r="AD518" i="8"/>
  <c r="K136" i="4" s="1"/>
  <c r="AD517" i="8"/>
  <c r="K135" i="4" s="1"/>
  <c r="AD516" i="8"/>
  <c r="K134" i="4" s="1"/>
  <c r="AD515" i="8"/>
  <c r="K133" i="4" s="1"/>
  <c r="AD514" i="8"/>
  <c r="K132" i="4" s="1"/>
  <c r="AD513" i="8"/>
  <c r="K131" i="4" s="1"/>
  <c r="AD512" i="8"/>
  <c r="K130" i="4" s="1"/>
  <c r="AD511" i="8"/>
  <c r="K129" i="4" s="1"/>
  <c r="AD510" i="8"/>
  <c r="K128" i="4" s="1"/>
  <c r="AD509" i="8"/>
  <c r="K127" i="4" s="1"/>
  <c r="AD508" i="8"/>
  <c r="K126" i="4" s="1"/>
  <c r="AD507" i="8"/>
  <c r="K125" i="4" s="1"/>
  <c r="AD506" i="8"/>
  <c r="K124" i="4" s="1"/>
  <c r="AD505" i="8"/>
  <c r="K123" i="4" s="1"/>
  <c r="AD504" i="8"/>
  <c r="K122" i="4" s="1"/>
  <c r="AD503" i="8"/>
  <c r="K121" i="4" s="1"/>
  <c r="AD502" i="8"/>
  <c r="K120" i="4" s="1"/>
  <c r="AD501" i="8"/>
  <c r="K119" i="4" s="1"/>
  <c r="AD500" i="8"/>
  <c r="K118" i="4" s="1"/>
  <c r="AD499" i="8"/>
  <c r="K117" i="4" s="1"/>
  <c r="AD498" i="8"/>
  <c r="K116" i="4" s="1"/>
  <c r="AD497" i="8"/>
  <c r="K115" i="4" s="1"/>
  <c r="AD496" i="8"/>
  <c r="K114" i="4" s="1"/>
  <c r="AD495" i="8"/>
  <c r="K113" i="4" s="1"/>
  <c r="AD494" i="8"/>
  <c r="K112" i="4" s="1"/>
  <c r="AD493" i="8"/>
  <c r="K111" i="4" s="1"/>
  <c r="AD492" i="8"/>
  <c r="K110" i="4" s="1"/>
  <c r="AD491" i="8"/>
  <c r="K109" i="4" s="1"/>
  <c r="AD490" i="8"/>
  <c r="K108" i="4" s="1"/>
  <c r="AD489" i="8"/>
  <c r="K107" i="4" s="1"/>
  <c r="AD488" i="8"/>
  <c r="K106" i="4" s="1"/>
  <c r="AD487" i="8"/>
  <c r="K105" i="4" s="1"/>
  <c r="AD486" i="8"/>
  <c r="K104" i="4" s="1"/>
  <c r="AD485" i="8"/>
  <c r="K103" i="4" s="1"/>
  <c r="AD484" i="8"/>
  <c r="K102" i="4" s="1"/>
  <c r="AD483" i="8"/>
  <c r="K101" i="4" s="1"/>
  <c r="AD482" i="8"/>
  <c r="K100" i="4" s="1"/>
  <c r="AD481" i="8"/>
  <c r="K99" i="4" s="1"/>
  <c r="AD480" i="8"/>
  <c r="K98" i="4" s="1"/>
  <c r="AD479" i="8"/>
  <c r="K97" i="4" s="1"/>
  <c r="AD478" i="8"/>
  <c r="K96" i="4" s="1"/>
  <c r="AD477" i="8"/>
  <c r="K95" i="4" s="1"/>
  <c r="AD476" i="8"/>
  <c r="K94" i="4" s="1"/>
  <c r="AD475" i="8"/>
  <c r="K93" i="4" s="1"/>
  <c r="AD474" i="8"/>
  <c r="K92" i="4" s="1"/>
  <c r="AD473" i="8"/>
  <c r="K91" i="4" s="1"/>
  <c r="AD472" i="8"/>
  <c r="K90" i="4" s="1"/>
  <c r="AD471" i="8"/>
  <c r="K89" i="4" s="1"/>
  <c r="AD470" i="8"/>
  <c r="AD609" i="8"/>
  <c r="L150" i="4" s="1"/>
  <c r="AD608" i="8"/>
  <c r="L149" i="4" s="1"/>
  <c r="AD607" i="8"/>
  <c r="L148" i="4" s="1"/>
  <c r="AD606" i="8"/>
  <c r="L147" i="4" s="1"/>
  <c r="AD605" i="8"/>
  <c r="L146" i="4" s="1"/>
  <c r="AD604" i="8"/>
  <c r="L145" i="4" s="1"/>
  <c r="AD603" i="8"/>
  <c r="L144" i="4" s="1"/>
  <c r="AD602" i="8"/>
  <c r="L143" i="4" s="1"/>
  <c r="AD601" i="8"/>
  <c r="L142" i="4" s="1"/>
  <c r="AD600" i="8"/>
  <c r="L141" i="4" s="1"/>
  <c r="AD599" i="8"/>
  <c r="L140" i="4" s="1"/>
  <c r="AD598" i="8"/>
  <c r="L139" i="4" s="1"/>
  <c r="AD597" i="8"/>
  <c r="L138" i="4" s="1"/>
  <c r="AD596" i="8"/>
  <c r="L137" i="4" s="1"/>
  <c r="AD595" i="8"/>
  <c r="L136" i="4" s="1"/>
  <c r="AD594" i="8"/>
  <c r="L135" i="4" s="1"/>
  <c r="AD593" i="8"/>
  <c r="L134" i="4" s="1"/>
  <c r="AD592" i="8"/>
  <c r="L133" i="4" s="1"/>
  <c r="AD591" i="8"/>
  <c r="L132" i="4" s="1"/>
  <c r="AD590" i="8"/>
  <c r="L131" i="4" s="1"/>
  <c r="AD589" i="8"/>
  <c r="L130" i="4" s="1"/>
  <c r="AD588" i="8"/>
  <c r="L129" i="4" s="1"/>
  <c r="AD587" i="8"/>
  <c r="L128" i="4" s="1"/>
  <c r="AD586" i="8"/>
  <c r="L127" i="4" s="1"/>
  <c r="AD585" i="8"/>
  <c r="L126" i="4" s="1"/>
  <c r="AD584" i="8"/>
  <c r="L125" i="4" s="1"/>
  <c r="AD583" i="8"/>
  <c r="L124" i="4" s="1"/>
  <c r="AD582" i="8"/>
  <c r="L123" i="4" s="1"/>
  <c r="AD581" i="8"/>
  <c r="L122" i="4" s="1"/>
  <c r="AD580" i="8"/>
  <c r="L121" i="4" s="1"/>
  <c r="AD579" i="8"/>
  <c r="L120" i="4" s="1"/>
  <c r="AD578" i="8"/>
  <c r="L119" i="4" s="1"/>
  <c r="AD577" i="8"/>
  <c r="L118" i="4" s="1"/>
  <c r="AD576" i="8"/>
  <c r="L117" i="4" s="1"/>
  <c r="AD575" i="8"/>
  <c r="L116" i="4" s="1"/>
  <c r="AD574" i="8"/>
  <c r="L115" i="4" s="1"/>
  <c r="AD573" i="8"/>
  <c r="L114" i="4" s="1"/>
  <c r="AD572" i="8"/>
  <c r="L113" i="4" s="1"/>
  <c r="AD571" i="8"/>
  <c r="L112" i="4" s="1"/>
  <c r="AD570" i="8"/>
  <c r="L111" i="4" s="1"/>
  <c r="AD569" i="8"/>
  <c r="L110" i="4" s="1"/>
  <c r="AD568" i="8"/>
  <c r="L109" i="4" s="1"/>
  <c r="AD567" i="8"/>
  <c r="L108" i="4" s="1"/>
  <c r="AD566" i="8"/>
  <c r="L107" i="4" s="1"/>
  <c r="AD565" i="8"/>
  <c r="L106" i="4" s="1"/>
  <c r="AD564" i="8"/>
  <c r="L105" i="4" s="1"/>
  <c r="AD563" i="8"/>
  <c r="L104" i="4" s="1"/>
  <c r="AD562" i="8"/>
  <c r="L103" i="4" s="1"/>
  <c r="AD561" i="8"/>
  <c r="L102" i="4" s="1"/>
  <c r="AD560" i="8"/>
  <c r="L101" i="4" s="1"/>
  <c r="AD559" i="8"/>
  <c r="L100" i="4" s="1"/>
  <c r="AD558" i="8"/>
  <c r="L99" i="4" s="1"/>
  <c r="AD557" i="8"/>
  <c r="L98" i="4" s="1"/>
  <c r="AD556" i="8"/>
  <c r="L97" i="4" s="1"/>
  <c r="AD555" i="8"/>
  <c r="L96" i="4" s="1"/>
  <c r="AD554" i="8"/>
  <c r="L95" i="4" s="1"/>
  <c r="AD553" i="8"/>
  <c r="L94" i="4" s="1"/>
  <c r="AD552" i="8"/>
  <c r="L93" i="4" s="1"/>
  <c r="AD551" i="8"/>
  <c r="L92" i="4" s="1"/>
  <c r="AD550" i="8"/>
  <c r="L91" i="4" s="1"/>
  <c r="AD549" i="8"/>
  <c r="L90" i="4" s="1"/>
  <c r="AD548" i="8"/>
  <c r="L89" i="4" s="1"/>
  <c r="AD547" i="8"/>
  <c r="AD686" i="8"/>
  <c r="M150" i="4" s="1"/>
  <c r="AD685" i="8"/>
  <c r="M149" i="4" s="1"/>
  <c r="AD684" i="8"/>
  <c r="M148" i="4" s="1"/>
  <c r="AD683" i="8"/>
  <c r="M147" i="4" s="1"/>
  <c r="AD682" i="8"/>
  <c r="M146" i="4" s="1"/>
  <c r="AD681" i="8"/>
  <c r="M145" i="4" s="1"/>
  <c r="AD680" i="8"/>
  <c r="M144" i="4" s="1"/>
  <c r="AD679" i="8"/>
  <c r="M143" i="4" s="1"/>
  <c r="AD678" i="8"/>
  <c r="M142" i="4" s="1"/>
  <c r="AD677" i="8"/>
  <c r="M141" i="4" s="1"/>
  <c r="AD676" i="8"/>
  <c r="M140" i="4" s="1"/>
  <c r="AD675" i="8"/>
  <c r="M139" i="4" s="1"/>
  <c r="AD674" i="8"/>
  <c r="M138" i="4" s="1"/>
  <c r="AD673" i="8"/>
  <c r="M137" i="4" s="1"/>
  <c r="AD672" i="8"/>
  <c r="M136" i="4" s="1"/>
  <c r="AD671" i="8"/>
  <c r="M135" i="4" s="1"/>
  <c r="AD670" i="8"/>
  <c r="M134" i="4" s="1"/>
  <c r="AD669" i="8"/>
  <c r="M133" i="4" s="1"/>
  <c r="AD668" i="8"/>
  <c r="M132" i="4" s="1"/>
  <c r="AD667" i="8"/>
  <c r="M131" i="4" s="1"/>
  <c r="AD666" i="8"/>
  <c r="M130" i="4" s="1"/>
  <c r="AD665" i="8"/>
  <c r="M129" i="4" s="1"/>
  <c r="AD664" i="8"/>
  <c r="M128" i="4" s="1"/>
  <c r="AD663" i="8"/>
  <c r="M127" i="4" s="1"/>
  <c r="AD662" i="8"/>
  <c r="M126" i="4" s="1"/>
  <c r="AD661" i="8"/>
  <c r="M125" i="4" s="1"/>
  <c r="AD660" i="8"/>
  <c r="M124" i="4" s="1"/>
  <c r="AD659" i="8"/>
  <c r="M123" i="4" s="1"/>
  <c r="AD658" i="8"/>
  <c r="M122" i="4" s="1"/>
  <c r="AD657" i="8"/>
  <c r="M121" i="4" s="1"/>
  <c r="AD656" i="8"/>
  <c r="M120" i="4" s="1"/>
  <c r="AD655" i="8"/>
  <c r="M119" i="4" s="1"/>
  <c r="AD654" i="8"/>
  <c r="M118" i="4" s="1"/>
  <c r="AD653" i="8"/>
  <c r="M117" i="4" s="1"/>
  <c r="AD652" i="8"/>
  <c r="M116" i="4" s="1"/>
  <c r="AD651" i="8"/>
  <c r="M115" i="4" s="1"/>
  <c r="AD650" i="8"/>
  <c r="M114" i="4" s="1"/>
  <c r="AD649" i="8"/>
  <c r="M113" i="4" s="1"/>
  <c r="AD648" i="8"/>
  <c r="M112" i="4" s="1"/>
  <c r="AD647" i="8"/>
  <c r="M111" i="4" s="1"/>
  <c r="AD646" i="8"/>
  <c r="M110" i="4" s="1"/>
  <c r="AD645" i="8"/>
  <c r="M109" i="4" s="1"/>
  <c r="AD644" i="8"/>
  <c r="M108" i="4" s="1"/>
  <c r="AD643" i="8"/>
  <c r="M107" i="4" s="1"/>
  <c r="AD642" i="8"/>
  <c r="M106" i="4" s="1"/>
  <c r="AD641" i="8"/>
  <c r="M105" i="4" s="1"/>
  <c r="AD640" i="8"/>
  <c r="M104" i="4" s="1"/>
  <c r="AD639" i="8"/>
  <c r="M103" i="4" s="1"/>
  <c r="AD638" i="8"/>
  <c r="M102" i="4" s="1"/>
  <c r="AD637" i="8"/>
  <c r="M101" i="4" s="1"/>
  <c r="AD636" i="8"/>
  <c r="M100" i="4" s="1"/>
  <c r="AD635" i="8"/>
  <c r="M99" i="4" s="1"/>
  <c r="AD634" i="8"/>
  <c r="M98" i="4" s="1"/>
  <c r="AD633" i="8"/>
  <c r="M97" i="4" s="1"/>
  <c r="AD632" i="8"/>
  <c r="M96" i="4" s="1"/>
  <c r="AD631" i="8"/>
  <c r="M95" i="4" s="1"/>
  <c r="AD630" i="8"/>
  <c r="M94" i="4" s="1"/>
  <c r="AD629" i="8"/>
  <c r="M93" i="4" s="1"/>
  <c r="AD628" i="8"/>
  <c r="M92" i="4" s="1"/>
  <c r="AD627" i="8"/>
  <c r="M91" i="4" s="1"/>
  <c r="AD626" i="8"/>
  <c r="M90" i="4" s="1"/>
  <c r="AD625" i="8"/>
  <c r="M89" i="4" s="1"/>
  <c r="AD624" i="8"/>
  <c r="AC122" i="6" l="1"/>
  <c r="AK156" i="4"/>
  <c r="E158" i="4"/>
  <c r="AK158" i="4" s="1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87" i="8"/>
  <c r="R18" i="4" l="1"/>
  <c r="AI27" i="4" l="1"/>
  <c r="T17" i="4"/>
  <c r="T16" i="4"/>
  <c r="V1773" i="8"/>
  <c r="T1773" i="8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0" i="8"/>
  <c r="O88" i="4"/>
  <c r="AC849" i="8"/>
  <c r="AD88" i="4"/>
  <c r="AC2004" i="8"/>
  <c r="N88" i="4"/>
  <c r="AC772" i="8"/>
  <c r="R88" i="4"/>
  <c r="AC1080" i="8"/>
  <c r="V88" i="4"/>
  <c r="AC1388" i="8"/>
  <c r="J88" i="4"/>
  <c r="AC464" i="8"/>
  <c r="G88" i="4"/>
  <c r="AC233" i="8"/>
  <c r="M88" i="4"/>
  <c r="AC695" i="8"/>
  <c r="Q88" i="4"/>
  <c r="AC1003" i="8"/>
  <c r="U88" i="4"/>
  <c r="AC1311" i="8"/>
  <c r="AC88" i="4"/>
  <c r="AC1927" i="8"/>
  <c r="F88" i="4"/>
  <c r="AC156" i="8"/>
  <c r="L88" i="4"/>
  <c r="AC618" i="8"/>
  <c r="P88" i="4"/>
  <c r="AC926" i="8"/>
  <c r="T88" i="4"/>
  <c r="AC1234" i="8"/>
  <c r="AB88" i="4"/>
  <c r="AC1850" i="8"/>
  <c r="E88" i="4"/>
  <c r="AC79" i="8"/>
  <c r="S88" i="4"/>
  <c r="AC1157" i="8"/>
  <c r="AD28" i="4"/>
  <c r="AC1562" i="6"/>
  <c r="AC2081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2004" i="8"/>
  <c r="AA2004" i="8"/>
  <c r="Z2004" i="8"/>
  <c r="Y2004" i="8"/>
  <c r="X2004" i="8"/>
  <c r="W2004" i="8"/>
  <c r="V2004" i="8"/>
  <c r="U2004" i="8"/>
  <c r="T2004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E2004" i="8"/>
  <c r="AB1927" i="8"/>
  <c r="AA1927" i="8"/>
  <c r="Z1927" i="8"/>
  <c r="Y1927" i="8"/>
  <c r="X1927" i="8"/>
  <c r="W1927" i="8"/>
  <c r="V1927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AB1850" i="8"/>
  <c r="AA1850" i="8"/>
  <c r="Z1850" i="8"/>
  <c r="Y1850" i="8"/>
  <c r="X1850" i="8"/>
  <c r="W1850" i="8"/>
  <c r="V1850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E1850" i="8"/>
  <c r="AB1773" i="8"/>
  <c r="AA1773" i="8"/>
  <c r="Z1773" i="8"/>
  <c r="Y1773" i="8"/>
  <c r="X1773" i="8"/>
  <c r="W1773" i="8"/>
  <c r="U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E1773" i="8"/>
  <c r="AB1696" i="8"/>
  <c r="AA1696" i="8"/>
  <c r="Z1696" i="8"/>
  <c r="Y1696" i="8"/>
  <c r="X1696" i="8"/>
  <c r="W1696" i="8"/>
  <c r="V1696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AB1619" i="8"/>
  <c r="AA1619" i="8"/>
  <c r="Z1619" i="8"/>
  <c r="Y1619" i="8"/>
  <c r="X1619" i="8"/>
  <c r="W1619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388" i="8"/>
  <c r="AA1388" i="8"/>
  <c r="Z1388" i="8"/>
  <c r="Y1388" i="8"/>
  <c r="X1388" i="8"/>
  <c r="W1388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AB1311" i="8"/>
  <c r="AA1311" i="8"/>
  <c r="Z1311" i="8"/>
  <c r="Y1311" i="8"/>
  <c r="X1311" i="8"/>
  <c r="W1311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AB1234" i="8"/>
  <c r="AA1234" i="8"/>
  <c r="Z1234" i="8"/>
  <c r="Y1234" i="8"/>
  <c r="X1234" i="8"/>
  <c r="W1234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B1080" i="8"/>
  <c r="AA1080" i="8"/>
  <c r="Z1080" i="8"/>
  <c r="Y1080" i="8"/>
  <c r="X1080" i="8"/>
  <c r="W1080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AB1003" i="8"/>
  <c r="AA1003" i="8"/>
  <c r="Z1003" i="8"/>
  <c r="Y1003" i="8"/>
  <c r="X1003" i="8"/>
  <c r="W1003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AB926" i="8"/>
  <c r="AA926" i="8"/>
  <c r="Z926" i="8"/>
  <c r="Y926" i="8"/>
  <c r="X926" i="8"/>
  <c r="W926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695" i="8"/>
  <c r="AA695" i="8"/>
  <c r="Z695" i="8"/>
  <c r="Y695" i="8"/>
  <c r="X695" i="8"/>
  <c r="W695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AB618" i="8"/>
  <c r="AA618" i="8"/>
  <c r="Z618" i="8"/>
  <c r="Y618" i="8"/>
  <c r="X618" i="8"/>
  <c r="W618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AB541" i="8"/>
  <c r="AA541" i="8"/>
  <c r="Z541" i="8"/>
  <c r="Y541" i="8"/>
  <c r="X541" i="8"/>
  <c r="W541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I387" i="8"/>
  <c r="H387" i="8"/>
  <c r="G387" i="8"/>
  <c r="F387" i="8"/>
  <c r="E387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B2161" i="8"/>
  <c r="B1683" i="6"/>
  <c r="AJ18" i="4"/>
  <c r="AL17" i="4" s="1"/>
  <c r="AG18" i="4"/>
  <c r="AD18" i="4"/>
  <c r="AC387" i="8"/>
  <c r="AC541" i="8"/>
  <c r="AC1542" i="8"/>
  <c r="AC1619" i="8"/>
  <c r="AC1696" i="8"/>
  <c r="AC1773" i="8"/>
  <c r="AC2158" i="8"/>
  <c r="AA18" i="4"/>
  <c r="AH86" i="4" l="1"/>
  <c r="AH163" i="4" s="1"/>
  <c r="AH307" i="4" s="1"/>
  <c r="B2238" i="8"/>
  <c r="B1742" i="6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AE10" i="11"/>
  <c r="U10" i="11"/>
  <c r="U87" i="4"/>
  <c r="T87" i="4"/>
  <c r="N10" i="11"/>
  <c r="L87" i="4"/>
  <c r="H87" i="4"/>
  <c r="G87" i="4"/>
  <c r="G10" i="11"/>
  <c r="H10" i="11"/>
  <c r="I87" i="4"/>
  <c r="I10" i="11"/>
  <c r="J10" i="11"/>
  <c r="J87" i="4"/>
  <c r="K10" i="11"/>
  <c r="K87" i="4"/>
  <c r="L10" i="11"/>
  <c r="M10" i="11"/>
  <c r="N87" i="4"/>
  <c r="O10" i="11"/>
  <c r="P87" i="4"/>
  <c r="P10" i="11"/>
  <c r="Q87" i="4"/>
  <c r="Q10" i="11"/>
  <c r="R10" i="11"/>
  <c r="R87" i="4"/>
  <c r="S10" i="11"/>
  <c r="S87" i="4"/>
  <c r="T10" i="11"/>
  <c r="V87" i="4"/>
  <c r="W87" i="4"/>
  <c r="W10" i="11"/>
  <c r="X87" i="4"/>
  <c r="X10" i="11"/>
  <c r="Y87" i="4"/>
  <c r="Y10" i="11"/>
  <c r="Z87" i="4"/>
  <c r="Z10" i="11"/>
  <c r="AA10" i="11"/>
  <c r="AB10" i="11"/>
  <c r="AC10" i="11"/>
  <c r="AD87" i="4"/>
  <c r="AD10" i="11"/>
  <c r="AF10" i="11"/>
  <c r="AF87" i="4"/>
  <c r="AG10" i="11"/>
  <c r="AI10" i="11"/>
  <c r="AH10" i="11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B2315" i="8" l="1"/>
  <c r="B1801" i="6"/>
  <c r="AI86" i="4"/>
  <c r="AI163" i="4" s="1"/>
  <c r="AI307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7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725" i="6"/>
  <c r="E86" i="4"/>
  <c r="E163" i="4" s="1"/>
  <c r="E307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6" i="8"/>
  <c r="B665" i="6"/>
  <c r="B125" i="6"/>
  <c r="B698" i="8"/>
  <c r="B467" i="8"/>
  <c r="B485" i="6"/>
  <c r="B82" i="8"/>
  <c r="B159" i="8"/>
  <c r="B425" i="6"/>
  <c r="B621" i="8"/>
  <c r="B852" i="8"/>
  <c r="B544" i="8"/>
  <c r="B929" i="8"/>
  <c r="B245" i="6"/>
  <c r="B313" i="8"/>
  <c r="B305" i="6"/>
  <c r="B65" i="6"/>
  <c r="B605" i="6"/>
  <c r="B185" i="6"/>
  <c r="B390" i="8"/>
  <c r="B365" i="6"/>
  <c r="B545" i="6"/>
  <c r="B775" i="8"/>
  <c r="AK27" i="4" l="1"/>
  <c r="H17" i="4"/>
  <c r="H16" i="4"/>
  <c r="Q17" i="4"/>
  <c r="Q16" i="4"/>
  <c r="K17" i="4"/>
  <c r="K16" i="4"/>
  <c r="Z17" i="4"/>
  <c r="Z16" i="4"/>
  <c r="AJ87" i="4"/>
  <c r="Y8" i="4" s="1"/>
  <c r="E10" i="11"/>
  <c r="AJ10" i="10"/>
  <c r="C14" i="4" s="1"/>
  <c r="E10" i="10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06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83" i="8"/>
  <c r="B845" i="6"/>
  <c r="O86" i="4"/>
  <c r="O163" i="4" s="1"/>
  <c r="O307" i="4" s="1"/>
  <c r="E17" i="4" l="1"/>
  <c r="E16" i="4"/>
  <c r="U86" i="4"/>
  <c r="U163" i="4" s="1"/>
  <c r="U307" i="4" s="1"/>
  <c r="B905" i="6"/>
  <c r="B1160" i="8"/>
  <c r="F86" i="4"/>
  <c r="F163" i="4" s="1"/>
  <c r="F307" i="4" s="1"/>
  <c r="G86" i="4"/>
  <c r="G163" i="4" s="1"/>
  <c r="G307" i="4" s="1"/>
  <c r="H86" i="4"/>
  <c r="H163" i="4" s="1"/>
  <c r="H307" i="4" s="1"/>
  <c r="I86" i="4"/>
  <c r="I163" i="4" s="1"/>
  <c r="I307" i="4" s="1"/>
  <c r="J86" i="4"/>
  <c r="J163" i="4" s="1"/>
  <c r="J307" i="4" s="1"/>
  <c r="K86" i="4"/>
  <c r="K163" i="4" s="1"/>
  <c r="K307" i="4" s="1"/>
  <c r="L86" i="4"/>
  <c r="L163" i="4" s="1"/>
  <c r="L307" i="4" s="1"/>
  <c r="M86" i="4"/>
  <c r="M163" i="4" s="1"/>
  <c r="M307" i="4" s="1"/>
  <c r="N86" i="4"/>
  <c r="N163" i="4" s="1"/>
  <c r="N307" i="4" s="1"/>
  <c r="P86" i="4"/>
  <c r="P163" i="4" s="1"/>
  <c r="P307" i="4" s="1"/>
  <c r="Q86" i="4"/>
  <c r="Q163" i="4" s="1"/>
  <c r="Q307" i="4" s="1"/>
  <c r="R86" i="4"/>
  <c r="R163" i="4" s="1"/>
  <c r="R307" i="4" s="1"/>
  <c r="S86" i="4"/>
  <c r="S163" i="4" s="1"/>
  <c r="S307" i="4" s="1"/>
  <c r="T86" i="4"/>
  <c r="T163" i="4" s="1"/>
  <c r="T307" i="4" s="1"/>
  <c r="N14" i="4" l="1"/>
  <c r="N16" i="4"/>
  <c r="N17" i="4"/>
  <c r="N15" i="4"/>
  <c r="B1237" i="8"/>
  <c r="B965" i="6"/>
  <c r="N18" i="4" l="1"/>
  <c r="B1314" i="8"/>
  <c r="B1025" i="6"/>
  <c r="V86" i="4"/>
  <c r="V163" i="4" s="1"/>
  <c r="V307" i="4" s="1"/>
  <c r="B1391" i="8" l="1"/>
  <c r="B1085" i="6"/>
  <c r="W86" i="4"/>
  <c r="W163" i="4" s="1"/>
  <c r="W307" i="4" s="1"/>
  <c r="B1145" i="6" l="1"/>
  <c r="B1468" i="8"/>
  <c r="X86" i="4"/>
  <c r="X163" i="4" s="1"/>
  <c r="X307" i="4" s="1"/>
  <c r="B1545" i="8" l="1"/>
  <c r="B1205" i="6"/>
  <c r="Y86" i="4"/>
  <c r="Y163" i="4" s="1"/>
  <c r="Y307" i="4" s="1"/>
  <c r="B1622" i="8" l="1"/>
  <c r="B1265" i="6"/>
  <c r="Z86" i="4"/>
  <c r="Z163" i="4" s="1"/>
  <c r="Z307" i="4" s="1"/>
  <c r="E15" i="4"/>
  <c r="B1699" i="8" l="1"/>
  <c r="B1325" i="6"/>
  <c r="AA86" i="4"/>
  <c r="AA163" i="4" s="1"/>
  <c r="AA307" i="4" s="1"/>
  <c r="E14" i="4"/>
  <c r="E18" i="4" s="1"/>
  <c r="B1385" i="6" l="1"/>
  <c r="B1776" i="8"/>
  <c r="AB86" i="4"/>
  <c r="AB163" i="4" s="1"/>
  <c r="AB307" i="4" s="1"/>
  <c r="B1853" i="8" l="1"/>
  <c r="B1445" i="6"/>
  <c r="AC86" i="4"/>
  <c r="AC163" i="4" s="1"/>
  <c r="AC307" i="4" s="1"/>
  <c r="B1930" i="8" l="1"/>
  <c r="B1505" i="6"/>
  <c r="AD86" i="4"/>
  <c r="AD163" i="4" s="1"/>
  <c r="AD307" i="4" s="1"/>
  <c r="B2007" i="8" l="1"/>
  <c r="B1565" i="6"/>
  <c r="AE86" i="4"/>
  <c r="AE163" i="4" s="1"/>
  <c r="AE307" i="4" s="1"/>
  <c r="B2084" i="8" l="1"/>
  <c r="B1624" i="6"/>
  <c r="AF86" i="4"/>
  <c r="AF163" i="4" s="1"/>
  <c r="AF307" i="4" s="1"/>
  <c r="AG86" i="4" l="1"/>
  <c r="AG163" i="4" s="1"/>
  <c r="AG307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<sst xmlns="http://schemas.openxmlformats.org/spreadsheetml/2006/main" count="12676" uniqueCount="326">
  <si>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</si>
  <si>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</si>
  <si>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</si>
  <si>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</si>
  <si>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</si>
  <si>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</si>
  <si>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</si>
  <si>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</si>
  <si>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</si>
  <si>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</si>
  <si>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</si>
  <si>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</si>
  <si>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</si>
  <si>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</si>
  <si>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</si>
  <si>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</si>
  <si>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</si>
  <si>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</si>
  <si>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</si>
  <si>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</si>
  <si>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</si>
  <si>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</si>
  <si>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</si>
  <si>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</si>
  <si>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</si>
  <si>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</si>
  <si>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</si>
  <si>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</si>
  <si>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</si>
  <si>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</si>
  <si>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</si>
  <si>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</si>
  <si>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</si>
  <si>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</si>
  <si>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</si>
  <si>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</si>
  <si>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</si>
  <si>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</si>
  <si>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</si>
  <si>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</si>
  <si>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</si>
  <si>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</si>
  <si>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</si>
  <si>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</si>
  <si>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</si>
  <si>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</si>
  <si>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</si>
  <si>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</si>
  <si>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</si>
  <si>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</si>
  <si>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</si>
  <si>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</si>
  <si>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</si>
  <si>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</si>
  <si>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</si>
  <si>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</si>
  <si>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</si>
  <si>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</si>
  <si>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</si>
  <si>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</si>
  <si>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</si>
  <si>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</si>
  <si>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</si>
  <si>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</si>
  <si>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</si>
  <si>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</si>
  <si>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</si>
  <si>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</si>
  <si>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</si>
  <si>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</si>
  <si>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</si>
  <si>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</si>
  <si>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</si>
  <si>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</si>
  <si>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</si>
  <si>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</si>
  <si>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</si>
  <si>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</si>
  <si>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</si>
  <si>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</si>
  <si>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</si>
  <si>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</si>
  <si>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</si>
  <si>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</si>
  <si>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</si>
  <si>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</si>
  <si>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</si>
  <si>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</si>
  <si>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</si>
  <si>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</si>
  <si>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</si>
  <si>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</si>
  <si>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</si>
  <si>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</si>
  <si>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</si>
  <si>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</si>
  <si>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</si>
  <si>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</si>
  <si>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</si>
  <si>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</si>
  <si>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</si>
  <si>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</si>
  <si>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</si>
  <si>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</si>
  <si>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</si>
  <si>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</si>
  <si>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</si>
  <si>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</si>
  <si>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</si>
  <si>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</si>
  <si>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</si>
  <si>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</si>
  <si>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</si>
  <si>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</si>
  <si>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</si>
  <si>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</si>
  <si>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</si>
  <si>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</si>
  <si>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</si>
  <si>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</si>
  <si>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</si>
  <si>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</si>
  <si>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</si>
  <si>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</si>
  <si>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</si>
  <si>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</si>
  <si>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</si>
  <si>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</si>
  <si>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</si>
  <si>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</si>
  <si>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</si>
  <si>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</si>
  <si>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</si>
  <si>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</si>
  <si>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</si>
  <si>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</si>
  <si>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</si>
  <si>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</si>
  <si>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</si>
  <si>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</si>
  <si>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</si>
  <si>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</si>
  <si>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</si>
  <si>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</si>
  <si>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</si>
  <si>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</si>
  <si>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</si>
  <si>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</si>
  <si>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</si>
  <si>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</si>
  <si>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</si>
  <si>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</si>
  <si>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</si>
  <si>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</si>
  <si>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</si>
  <si>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</si>
  <si>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</si>
  <si>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</si>
  <si>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</si>
  <si>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</si>
  <si>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</si>
  <si>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</si>
  <si>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</si>
  <si>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</si>
  <si>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</si>
  <si>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</si>
  <si>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</si>
  <si>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</si>
  <si>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</si>
  <si>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</si>
  <si>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</si>
  <si>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</si>
  <si>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</si>
  <si>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</si>
  <si>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</si>
  <si>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</si>
  <si>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</si>
  <si>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</si>
  <si>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</si>
  <si>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</si>
  <si>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</si>
  <si>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</si>
  <si>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</si>
  <si>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</si>
  <si>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</si>
  <si>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</si>
  <si>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</si>
  <si>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</si>
  <si>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</si>
  <si>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</si>
  <si>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</si>
  <si>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</si>
  <si>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</si>
  <si>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</si>
  <si>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</si>
  <si>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</si>
  <si>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</si>
  <si>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</si>
  <si>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</si>
  <si>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</si>
  <si>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</si>
  <si>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</si>
  <si>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</si>
  <si>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</si>
  <si>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</si>
  <si>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</si>
  <si>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</si>
  <si>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</si>
  <si>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</si>
  <si>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</si>
  <si>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</si>
  <si>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</si>
  <si>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</si>
  <si>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</si>
  <si>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</si>
  <si>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</si>
  <si>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</si>
  <si>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</si>
  <si>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</si>
  <si>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</si>
  <si>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</si>
  <si>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</si>
  <si>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</si>
  <si>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</si>
  <si>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</si>
  <si>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</si>
  <si>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</si>
  <si>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</si>
  <si>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</si>
  <si>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</si>
  <si>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</si>
  <si>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</si>
  <si>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</si>
  <si>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</si>
  <si>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</si>
  <si>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</si>
  <si>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</si>
  <si>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</si>
  <si>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</si>
  <si>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</si>
  <si>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</si>
  <si>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</si>
  <si>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</si>
  <si>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</si>
  <si>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</si>
  <si>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</si>
  <si>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</si>
  <si>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</si>
  <si>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</si>
  <si>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</si>
  <si>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</si>
  <si>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</si>
  <si>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</si>
  <si>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</si>
  <si>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</si>
  <si>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</si>
  <si>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</si>
  <si>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</si>
  <si>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</si>
  <si>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</si>
  <si>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</si>
  <si>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</si>
  <si>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</si>
  <si>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</si>
  <si>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</si>
  <si>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</si>
  <si>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</si>
  <si>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</si>
  <si>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</si>
  <si>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</si>
  <si>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</si>
  <si>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</si>
  <si>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</si>
  <si>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</si>
  <si>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</si>
  <si>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</si>
  <si>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</si>
  <si>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</si>
  <si>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</si>
  <si>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</si>
  <si>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</si>
  <si>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</si>
  <si>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</si>
  <si>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</si>
  <si>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</si>
  <si>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</si>
  <si>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</si>
  <si>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</si>
  <si>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</si>
  <si>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</si>
  <si>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</si>
  <si>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</si>
  <si>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</si>
  <si>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</si>
  <si>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</si>
  <si>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</si>
  <si>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</si>
  <si>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</si>
  <si>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</si>
  <si>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</si>
  <si>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</si>
  <si>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</si>
  <si>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</si>
  <si>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</si>
  <si>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</si>
  <si>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</si>
  <si>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</si>
  <si>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</si>
  <si>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</si>
  <si>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</si>
  <si>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</si>
  <si>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</si>
  <si>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</si>
  <si>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</si>
  <si>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</si>
  <si>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</si>
  <si>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</si>
  <si>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</si>
  <si>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</si>
  <si>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</si>
  <si>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LOSCONDORES-1</t>
  </si>
  <si>
    <t>LOSCONDORES-2</t>
  </si>
  <si>
    <t>PE-HORIZONTENORTE</t>
  </si>
  <si>
    <t>PE-HORIZONTESUR</t>
  </si>
  <si>
    <t>PE-PUNTADETALCA</t>
  </si>
  <si>
    <t>RESUMEN DE CURTAILMENTS CENTRALES EÓLICAS, SOLARES, HIDRÁULICAS DE PASADA, EMBALSES Y SERIES HÍDRICAS CORRESPONDIENTE A SEPTIEMBRE 2025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</si>
</sst>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20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3" borderId="0" xfId="47" quotePrefix="1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vertical="center"/>
    </xf>
    <xf numFmtId="1" fontId="24" fillId="33" borderId="0" xfId="47" applyNumberFormat="1" applyFont="1" applyFill="1" applyAlignment="1">
      <alignment horizontal="center" vertical="center"/>
    </xf>
    <xf numFmtId="16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0" fontId="24" fillId="33" borderId="0" xfId="47" applyFont="1" applyFill="1" applyAlignment="1">
      <alignment vertical="center"/>
    </xf>
    <xf numFmtId="2" fontId="24" fillId="33" borderId="0" xfId="47" applyNumberFormat="1" applyFont="1" applyFill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166" fontId="21" fillId="33" borderId="35" xfId="47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7"/>
  <sheetViews>
    <sheetView tabSelected="1" zoomScale="55" zoomScaleNormal="55" workbookViewId="0">
      <selection activeCell="B22" sqref="B22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96" t="s">
        <v>92</v>
      </c>
      <c r="D4" s="96"/>
      <c r="E4" s="96"/>
      <c r="F4" s="96"/>
      <c r="G4" s="96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4" t="s">
        <v>313</v>
      </c>
      <c r="D6" s="104"/>
      <c r="E6" s="105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94">
        <f>SUM(C14,F14,I14,L14,O14,R14,U14,X14,AA14,AD14,AG14,AJ14)</f>
        <v>948.74536140886005</v>
      </c>
      <c r="D7" s="94"/>
      <c r="E7" s="21">
        <f>IF($C$11=0,"-",+C7/$C$11)</f>
        <v>0.24956707407847237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94">
        <f>SUM(C15,F15,I15,L15,O15,R15,U15,X15,AA15,AD15,AG15,AJ15)</f>
        <v>2766.2411948420781</v>
      </c>
      <c r="D8" s="94"/>
      <c r="E8" s="24">
        <f>IF($C$11=0,"-",+C8/$C$11)</f>
        <v>0.72765859973945557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70.431641675853257</v>
      </c>
      <c r="Z8" s="18"/>
      <c r="AA8" s="18"/>
    </row>
    <row r="9" spans="2:38" ht="18.75" customHeight="1" x14ac:dyDescent="0.3">
      <c r="B9" s="19" t="s">
        <v>294</v>
      </c>
      <c r="C9" s="94">
        <f>SUM(C16,F16,I16,L16,O16,R16,U16,X16,AA16,AD16,AG16,AJ16)</f>
        <v>78.453757476871345</v>
      </c>
      <c r="D9" s="94"/>
      <c r="E9" s="24">
        <f>IF($C$11=0,"-",+C9/$C$11)</f>
        <v>2.0637228386434364E-2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295</v>
      </c>
      <c r="C10" s="94">
        <f>SUM(C17,F17,I17,L17,O17,R17,U17,X17,AA17,AD17,AG17,AJ17)</f>
        <v>8.1243153888596176</v>
      </c>
      <c r="D10" s="94"/>
      <c r="E10" s="24">
        <f>IF($C$11=0,"-",+C10/$C$11)</f>
        <v>2.1370977956377351E-3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106">
        <f>SUM(C7:C10)</f>
        <v>3801.564629116669</v>
      </c>
      <c r="D11" s="106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7">
        <v>45658</v>
      </c>
      <c r="D13" s="97"/>
      <c r="E13" s="97"/>
      <c r="F13" s="97">
        <v>45689</v>
      </c>
      <c r="G13" s="97"/>
      <c r="H13" s="97"/>
      <c r="I13" s="97">
        <v>45717</v>
      </c>
      <c r="J13" s="97"/>
      <c r="K13" s="97"/>
      <c r="L13" s="97">
        <v>45748</v>
      </c>
      <c r="M13" s="97"/>
      <c r="N13" s="97"/>
      <c r="O13" s="97">
        <v>45778</v>
      </c>
      <c r="P13" s="97"/>
      <c r="Q13" s="97"/>
      <c r="R13" s="97">
        <v>45809</v>
      </c>
      <c r="S13" s="97"/>
      <c r="T13" s="97"/>
      <c r="U13" s="97">
        <v>45839</v>
      </c>
      <c r="V13" s="97"/>
      <c r="W13" s="97"/>
      <c r="X13" s="97">
        <v>45870</v>
      </c>
      <c r="Y13" s="97"/>
      <c r="Z13" s="97"/>
      <c r="AA13" s="97">
        <v>45901</v>
      </c>
      <c r="AB13" s="97"/>
      <c r="AC13" s="97"/>
      <c r="AD13" s="97">
        <v>45931</v>
      </c>
      <c r="AE13" s="97"/>
      <c r="AF13" s="97"/>
      <c r="AG13" s="97">
        <v>45962</v>
      </c>
      <c r="AH13" s="97"/>
      <c r="AI13" s="97"/>
      <c r="AJ13" s="97">
        <v>45992</v>
      </c>
      <c r="AK13" s="97"/>
      <c r="AL13" s="97"/>
    </row>
    <row r="14" spans="2:38" x14ac:dyDescent="0.3">
      <c r="B14" s="19" t="s">
        <v>1</v>
      </c>
      <c r="C14" s="98">
        <f>'Acumulado-Anual-Eólico'!AJ10/1000</f>
        <v>147.02888301833335</v>
      </c>
      <c r="D14" s="98"/>
      <c r="E14" s="21">
        <f>IF($C$18=0,"-",+C14/$C$18)</f>
        <v>0.22184096259677039</v>
      </c>
      <c r="F14" s="98">
        <f>'Acumulado-Anual-Eólico'!AJ65/1000</f>
        <v>100.28562610666665</v>
      </c>
      <c r="G14" s="98"/>
      <c r="H14" s="22">
        <f>IF($F$18=0,"-",+F14/$F$18)</f>
        <v>0.23812007283588815</v>
      </c>
      <c r="I14" s="110">
        <f>'Acumulado-Anual-Eólico'!$AJ$120/1000</f>
        <v>121.00712720052668</v>
      </c>
      <c r="J14" s="111"/>
      <c r="K14" s="22">
        <f>IF($I$18=0,"-",+I14/$I$18)</f>
        <v>0.22236670244172235</v>
      </c>
      <c r="L14" s="107">
        <f>'Acumulado-Anual-Eólico'!AJ175/1000</f>
        <v>65.279240084999984</v>
      </c>
      <c r="M14" s="107"/>
      <c r="N14" s="22">
        <f>IF($L$18=0,"-",+L14/$L$18)</f>
        <v>0.19569124359155901</v>
      </c>
      <c r="O14" s="107">
        <f>+'Acumulado-Anual-Eólico'!AJ231/1000</f>
        <v>44.241987701666673</v>
      </c>
      <c r="P14" s="107"/>
      <c r="Q14" s="22">
        <f>IF($O$18=0,"-",+O14/$O$18)</f>
        <v>0.23459099043101925</v>
      </c>
      <c r="R14" s="110">
        <f>'Acumulado-Anual-Eólico'!$AJ$287/1000</f>
        <v>69.493758271666678</v>
      </c>
      <c r="S14" s="111"/>
      <c r="T14" s="22">
        <f>IF($R$18=0,"-",+R14/$R$18)</f>
        <v>0.24039979843097689</v>
      </c>
      <c r="U14" s="110">
        <f>'Acumulado-Anual-Eólico'!AJ343/1000</f>
        <v>67.553137353333327</v>
      </c>
      <c r="V14" s="111"/>
      <c r="W14" s="22">
        <f>IF($U$18=0,"-",+U14/$U$18)</f>
        <v>0.27546314582310755</v>
      </c>
      <c r="X14" s="107">
        <f>+'Acumulado-Anual-Eólico'!AJ400/1000</f>
        <v>151.15361269833338</v>
      </c>
      <c r="Y14" s="107"/>
      <c r="Z14" s="22">
        <f>IF($X$18=0,"-",+X14/$X$18)</f>
        <v>0.30070643499754662</v>
      </c>
      <c r="AA14" s="107">
        <f>'Acumulado-Anual-Eólico'!$AJ$459/1000</f>
        <v>182.70198897333327</v>
      </c>
      <c r="AB14" s="107"/>
      <c r="AC14" s="22">
        <f>IF($AA$18=0,"-",+AA14/$AA$18)</f>
        <v>0.29740693878839397</v>
      </c>
      <c r="AD14" s="110">
        <v>0</v>
      </c>
      <c r="AE14" s="111"/>
      <c r="AF14" s="22" t="str">
        <f>IF($AD$18=0,"-",+AD14/$AD$18)</f>
        <v>-</v>
      </c>
      <c r="AG14" s="107">
        <v>0</v>
      </c>
      <c r="AH14" s="107"/>
      <c r="AI14" s="22" t="str">
        <f>IF($AG$18=0,"-",+AG14/$AG$18)</f>
        <v>-</v>
      </c>
      <c r="AJ14" s="107">
        <v>0</v>
      </c>
      <c r="AK14" s="107"/>
      <c r="AL14" s="23" t="str">
        <f>IF($AJ$18=0,"-",+AJ14/$AJ$18)</f>
        <v>-</v>
      </c>
    </row>
    <row r="15" spans="2:38" x14ac:dyDescent="0.3">
      <c r="B15" s="19" t="s">
        <v>0</v>
      </c>
      <c r="C15" s="94">
        <f>'Acumulado-Anual-Solar'!AJ10/1000</f>
        <v>494.33409894561669</v>
      </c>
      <c r="D15" s="94"/>
      <c r="E15" s="24">
        <f>IF($C$18=0,"-",+C15/$C$18)</f>
        <v>0.74586401054838014</v>
      </c>
      <c r="F15" s="108">
        <f>'Acumulado-Anual-Solar'!AJ84/1000</f>
        <v>311.23959066316752</v>
      </c>
      <c r="G15" s="108"/>
      <c r="H15" s="25">
        <f>IF($F$18=0,"-",+F15/$F$18)</f>
        <v>0.73901312556295362</v>
      </c>
      <c r="I15" s="112">
        <f>'Acumulado-Anual-Solar'!$AJ$158/1000</f>
        <v>415.98783169073744</v>
      </c>
      <c r="J15" s="113"/>
      <c r="K15" s="25">
        <f>IF($I$18=0,"-",+I15/$I$18)</f>
        <v>0.76443300926946456</v>
      </c>
      <c r="L15" s="108">
        <f>'Acumulado-Anual-Solar'!AJ232/1000</f>
        <v>266.28582717995994</v>
      </c>
      <c r="M15" s="108"/>
      <c r="N15" s="25">
        <f>IF($L$18=0,"-",+L15/$L$18)</f>
        <v>0.79825997673688054</v>
      </c>
      <c r="O15" s="108">
        <f>+'Acumulado-Anual-Solar'!AJ308/1000</f>
        <v>142.01839866953333</v>
      </c>
      <c r="P15" s="108"/>
      <c r="Q15" s="25">
        <f>IF($O$18=0,"-",+O15/$O$18)</f>
        <v>0.7530456594303987</v>
      </c>
      <c r="R15" s="108">
        <f>'Acumulado-Anual-Solar'!AJ384/1000</f>
        <v>218.23987944947999</v>
      </c>
      <c r="S15" s="108"/>
      <c r="T15" s="25">
        <f>IF($R$18=0,"-",+R15/$R$18)</f>
        <v>0.75495734198399411</v>
      </c>
      <c r="U15" s="108">
        <f>+'Acumulado-Anual-Solar'!AJ460/1000</f>
        <v>174.50245626296993</v>
      </c>
      <c r="V15" s="108"/>
      <c r="W15" s="22">
        <f>IF($U$18=0,"-",+U15/$U$18)</f>
        <v>0.71157310288394804</v>
      </c>
      <c r="X15" s="108">
        <f>+'Acumulado-Anual-Solar'!AJ536/1000</f>
        <v>336.60073515237997</v>
      </c>
      <c r="Y15" s="108"/>
      <c r="Z15" s="25">
        <f>IF($X$18=0,"-",+X15/$X$18)</f>
        <v>0.66963670453072532</v>
      </c>
      <c r="AA15" s="108">
        <f>'Acumulado-Anual-Solar'!$AJ$612/1000</f>
        <v>407.03237682823323</v>
      </c>
      <c r="AB15" s="108"/>
      <c r="AC15" s="25">
        <f>IF($AA$18=0,"-",+AA15/$AA$18)</f>
        <v>0.66257764275307174</v>
      </c>
      <c r="AD15" s="108">
        <v>0</v>
      </c>
      <c r="AE15" s="108"/>
      <c r="AF15" s="25" t="str">
        <f>IF($AD$18=0,"-",+AD15/$AD$18)</f>
        <v>-</v>
      </c>
      <c r="AG15" s="108">
        <v>0</v>
      </c>
      <c r="AH15" s="108"/>
      <c r="AI15" s="25" t="str">
        <f>IF($AG$18=0,"-",+AG15/$AG$18)</f>
        <v>-</v>
      </c>
      <c r="AJ15" s="108">
        <v>0</v>
      </c>
      <c r="AK15" s="108"/>
      <c r="AL15" s="26" t="str">
        <f>IF($AJ$18=0,"-",+AJ15/$AJ$18)</f>
        <v>-</v>
      </c>
    </row>
    <row r="16" spans="2:38" x14ac:dyDescent="0.3">
      <c r="B16" s="19" t="s">
        <v>294</v>
      </c>
      <c r="C16" s="94">
        <f>+'Acumulado-Anual-HP'!AJ11/1000</f>
        <v>20.430180019552541</v>
      </c>
      <c r="D16" s="94"/>
      <c r="E16" s="24">
        <f>IF($C$18=0,"-",+C16/$C$18)</f>
        <v>3.0825581399524776E-2</v>
      </c>
      <c r="F16" s="108">
        <f>+'Acumulado-Anual-HP'!AJ152/1000</f>
        <v>8.6135452515152267</v>
      </c>
      <c r="G16" s="108"/>
      <c r="H16" s="25">
        <f>IF($F$18=0,"-",+F16/$F$18)</f>
        <v>2.0452163508302378E-2</v>
      </c>
      <c r="I16" s="108">
        <f>'Acumulado-Anual-HP'!AJ293/1000</f>
        <v>7.1833100302715351</v>
      </c>
      <c r="J16" s="108"/>
      <c r="K16" s="25">
        <f>IF($I$18=0,"-",+I16/$I$18)</f>
        <v>1.3200288288813105E-2</v>
      </c>
      <c r="L16" s="108">
        <f>'Acumulado-Anual-HP'!AJ434/1000</f>
        <v>2.0177690792603973</v>
      </c>
      <c r="M16" s="108"/>
      <c r="N16" s="25">
        <f>IF($L$18=0,"-",+L16/$L$18)</f>
        <v>6.0487796715604529E-3</v>
      </c>
      <c r="O16" s="108">
        <f>+'Acumulado-Anual-HP'!AJ575/1000</f>
        <v>2.3316291208693323</v>
      </c>
      <c r="P16" s="108"/>
      <c r="Q16" s="25">
        <f>IF($O$18=0,"-",+O16/$O$18)</f>
        <v>1.236335013858199E-2</v>
      </c>
      <c r="R16" s="108">
        <f>'Acumulado-Anual-HP'!$AJ$716/1000</f>
        <v>1.3421382372079036</v>
      </c>
      <c r="S16" s="108"/>
      <c r="T16" s="25">
        <f>IF($R$18=0,"-",+R16/$R$18)</f>
        <v>4.6428595850288657E-3</v>
      </c>
      <c r="U16" s="108">
        <f>'Acumulado-Anual-HP'!AJ859/1000</f>
        <v>3.1791623851892563</v>
      </c>
      <c r="V16" s="108"/>
      <c r="W16" s="22">
        <f>IF($U$18=0,"-",+U16/$U$18)</f>
        <v>1.2963751292944413E-2</v>
      </c>
      <c r="X16" s="112">
        <f>'Acumulado-Anual-HP'!$AJ$1002/1000</f>
        <v>14.225515104870466</v>
      </c>
      <c r="Y16" s="113"/>
      <c r="Z16" s="25">
        <f>IF($X$18=0,"-",+X16/$X$18)</f>
        <v>2.8300375074240713E-2</v>
      </c>
      <c r="AA16" s="108">
        <f>'Acumulado-Anual-HP'!$AJ$1145/1000</f>
        <v>19.130508248134696</v>
      </c>
      <c r="AB16" s="108"/>
      <c r="AC16" s="22">
        <f>IF($AA$18=0,"-",+AA16/$AA$18)</f>
        <v>3.1141127294319129E-2</v>
      </c>
      <c r="AD16" s="108">
        <v>0</v>
      </c>
      <c r="AE16" s="108"/>
      <c r="AF16" s="22" t="str">
        <f>IF($AD$18=0,"-",+AD16/$AD$18)</f>
        <v>-</v>
      </c>
      <c r="AG16" s="108">
        <v>0</v>
      </c>
      <c r="AH16" s="108"/>
      <c r="AI16" s="22" t="str">
        <f>IF($AG$18=0,"-",+AG16/$AG$18)</f>
        <v>-</v>
      </c>
      <c r="AJ16" s="108">
        <v>0</v>
      </c>
      <c r="AK16" s="108"/>
      <c r="AL16" s="22" t="str">
        <f>IF($AJ$18=0,"-",+AJ16/$AJ$18)</f>
        <v>-</v>
      </c>
    </row>
    <row r="17" spans="2:38" x14ac:dyDescent="0.3">
      <c r="B17" s="19" t="s">
        <v>295</v>
      </c>
      <c r="C17" s="95">
        <f>'Acumulado-Anual-HE'!AJ10/1000</f>
        <v>0.97390004723997803</v>
      </c>
      <c r="D17" s="95"/>
      <c r="E17" s="24">
        <f>IF($C$18=0,"-",+C17/$C$18)</f>
        <v>1.4694454553246998E-3</v>
      </c>
      <c r="F17" s="108">
        <f>+'Acumulado-Anual-HE'!AJ44/1000</f>
        <v>1.0169385977382461</v>
      </c>
      <c r="G17" s="108"/>
      <c r="H17" s="25">
        <f>IF($F$18=0,"-",+F17/$F$18)</f>
        <v>2.4146380928558569E-3</v>
      </c>
      <c r="I17" s="108">
        <f>'Acumulado-Anual-HE'!AJ78</f>
        <v>0</v>
      </c>
      <c r="J17" s="108"/>
      <c r="K17" s="25">
        <f>IF($I$18=0,"-",+I17/$I$18)</f>
        <v>0</v>
      </c>
      <c r="L17" s="108">
        <f>'Acumulado-Anual-HE'!AJ112</f>
        <v>0</v>
      </c>
      <c r="M17" s="108"/>
      <c r="N17" s="25">
        <f>IF($L$18=0,"-",+L17/$L$18)</f>
        <v>0</v>
      </c>
      <c r="O17" s="108">
        <f>+'Acumulado-Anual-HE'!AJ146/1000</f>
        <v>0</v>
      </c>
      <c r="P17" s="108"/>
      <c r="Q17" s="25">
        <f>IF($O$18=0,"-",+O17/$O$18)</f>
        <v>0</v>
      </c>
      <c r="R17" s="108">
        <f>'Acumulado-Anual-HE'!$AJ$180</f>
        <v>0</v>
      </c>
      <c r="S17" s="108"/>
      <c r="T17" s="25">
        <f>IF($R$18=0,"-",+R17/$R$18)</f>
        <v>0</v>
      </c>
      <c r="U17" s="108">
        <f>+'Acumulado-Anual-HE'!AJ214/1000</f>
        <v>0</v>
      </c>
      <c r="V17" s="108"/>
      <c r="W17" s="22">
        <f>IF($U$18=0,"-",+U17/$U$18)</f>
        <v>0</v>
      </c>
      <c r="X17" s="108">
        <f>'Acumulado-Anual-HE'!$AJ$248/1000</f>
        <v>0.68185327794672779</v>
      </c>
      <c r="Y17" s="108"/>
      <c r="Z17" s="25">
        <f>IF($X$18=0,"-",+X17/$X$18)</f>
        <v>1.3564853974873772E-3</v>
      </c>
      <c r="AA17" s="114">
        <f>'Acumulado-Anual-HE'!$AJ$282/1000</f>
        <v>5.4516234659346665</v>
      </c>
      <c r="AB17" s="115"/>
      <c r="AC17" s="22">
        <f>IF($AA$18=0,"-",+AA17/$AA$18)</f>
        <v>8.8742911642152502E-3</v>
      </c>
      <c r="AD17" s="108">
        <v>0</v>
      </c>
      <c r="AE17" s="108"/>
      <c r="AF17" s="22" t="str">
        <f>IF($AD$18=0,"-",+AD17/$AD$18)</f>
        <v>-</v>
      </c>
      <c r="AG17" s="108">
        <v>0</v>
      </c>
      <c r="AH17" s="108"/>
      <c r="AI17" s="22" t="str">
        <f>IF($AG$18=0,"-",+AG17/$AG$18)</f>
        <v>-</v>
      </c>
      <c r="AJ17" s="108">
        <v>0</v>
      </c>
      <c r="AK17" s="108"/>
      <c r="AL17" s="22" t="str">
        <f>IF($AJ$18=0,"-",+AJ17/$AJ$18)</f>
        <v>-</v>
      </c>
    </row>
    <row r="18" spans="2:38" x14ac:dyDescent="0.3">
      <c r="B18" s="27" t="s">
        <v>2</v>
      </c>
      <c r="C18" s="106">
        <f>SUM(C14:D17)</f>
        <v>662.76706203074252</v>
      </c>
      <c r="D18" s="106"/>
      <c r="E18" s="28">
        <f>SUM(E14:E17)</f>
        <v>1</v>
      </c>
      <c r="F18" s="109">
        <f>SUM(F14:G17)</f>
        <v>421.15570061908767</v>
      </c>
      <c r="G18" s="109"/>
      <c r="H18" s="29">
        <f>SUM(H14:H17)</f>
        <v>1</v>
      </c>
      <c r="I18" s="109">
        <f>SUM(I14:I17)</f>
        <v>544.17826892153562</v>
      </c>
      <c r="J18" s="109"/>
      <c r="K18" s="29">
        <f>SUM(K14:K17)</f>
        <v>1</v>
      </c>
      <c r="L18" s="109">
        <f>SUM(L14:L17)</f>
        <v>333.58283634422031</v>
      </c>
      <c r="M18" s="109"/>
      <c r="N18" s="29">
        <f>SUM(N14:N17)</f>
        <v>1</v>
      </c>
      <c r="O18" s="109">
        <f>SUM(O14:O17)</f>
        <v>188.59201549206935</v>
      </c>
      <c r="P18" s="109"/>
      <c r="Q18" s="29">
        <f>SUM(Q14:Q17)</f>
        <v>1</v>
      </c>
      <c r="R18" s="109">
        <f>SUM(R14:R17)</f>
        <v>289.0757759583546</v>
      </c>
      <c r="S18" s="109"/>
      <c r="T18" s="29">
        <f>SUM(T14:T17)</f>
        <v>0.99999999999999989</v>
      </c>
      <c r="U18" s="109">
        <f>SUM(U14:U17)</f>
        <v>245.23475600149251</v>
      </c>
      <c r="V18" s="109"/>
      <c r="W18" s="29">
        <f>SUM(W14:W17)</f>
        <v>1</v>
      </c>
      <c r="X18" s="109">
        <f>SUM(X14:X17)</f>
        <v>502.66171623353051</v>
      </c>
      <c r="Y18" s="109"/>
      <c r="Z18" s="29">
        <f>SUM(Z14:Z17)</f>
        <v>1.0000000000000002</v>
      </c>
      <c r="AA18" s="109">
        <f>SUM(AA14:AA17)</f>
        <v>614.31649751563577</v>
      </c>
      <c r="AB18" s="109"/>
      <c r="AC18" s="29">
        <f>SUM(AC14:AC17)</f>
        <v>1.0000000000000002</v>
      </c>
      <c r="AD18" s="109">
        <f>SUM(AD14:AD17)</f>
        <v>0</v>
      </c>
      <c r="AE18" s="109"/>
      <c r="AF18" s="29">
        <f>SUM(AF14:AF17)</f>
        <v>0</v>
      </c>
      <c r="AG18" s="109">
        <f>SUM(AG14:AG17)</f>
        <v>0</v>
      </c>
      <c r="AH18" s="109"/>
      <c r="AI18" s="29">
        <f>SUM(AI14:AI17)</f>
        <v>0</v>
      </c>
      <c r="AJ18" s="109">
        <f>SUM(AJ14:AJ17)</f>
        <v>0</v>
      </c>
      <c r="AK18" s="109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87"/>
      <c r="C20" s="87"/>
      <c r="D20" s="87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325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90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45901</v>
      </c>
      <c r="F26" s="33">
        <f>+E26+1</f>
        <v>45902</v>
      </c>
      <c r="G26" s="33">
        <f t="shared" ref="G26:AF26" si="0">+F26+1</f>
        <v>45903</v>
      </c>
      <c r="H26" s="33">
        <f t="shared" si="0"/>
        <v>45904</v>
      </c>
      <c r="I26" s="33">
        <f t="shared" si="0"/>
        <v>45905</v>
      </c>
      <c r="J26" s="33">
        <f t="shared" si="0"/>
        <v>45906</v>
      </c>
      <c r="K26" s="33">
        <f t="shared" si="0"/>
        <v>45907</v>
      </c>
      <c r="L26" s="33">
        <f t="shared" si="0"/>
        <v>45908</v>
      </c>
      <c r="M26" s="33">
        <f t="shared" si="0"/>
        <v>45909</v>
      </c>
      <c r="N26" s="33">
        <f t="shared" si="0"/>
        <v>45910</v>
      </c>
      <c r="O26" s="33">
        <f t="shared" si="0"/>
        <v>45911</v>
      </c>
      <c r="P26" s="33">
        <f t="shared" si="0"/>
        <v>45912</v>
      </c>
      <c r="Q26" s="33">
        <f t="shared" si="0"/>
        <v>45913</v>
      </c>
      <c r="R26" s="33">
        <f t="shared" si="0"/>
        <v>45914</v>
      </c>
      <c r="S26" s="33">
        <f t="shared" si="0"/>
        <v>45915</v>
      </c>
      <c r="T26" s="33">
        <f t="shared" si="0"/>
        <v>45916</v>
      </c>
      <c r="U26" s="33">
        <f t="shared" si="0"/>
        <v>45917</v>
      </c>
      <c r="V26" s="33">
        <f t="shared" si="0"/>
        <v>45918</v>
      </c>
      <c r="W26" s="33">
        <f t="shared" si="0"/>
        <v>45919</v>
      </c>
      <c r="X26" s="33">
        <f t="shared" si="0"/>
        <v>45920</v>
      </c>
      <c r="Y26" s="33">
        <f t="shared" si="0"/>
        <v>45921</v>
      </c>
      <c r="Z26" s="33">
        <f t="shared" si="0"/>
        <v>45922</v>
      </c>
      <c r="AA26" s="33">
        <f t="shared" si="0"/>
        <v>45923</v>
      </c>
      <c r="AB26" s="33">
        <f t="shared" si="0"/>
        <v>45924</v>
      </c>
      <c r="AC26" s="33">
        <f t="shared" si="0"/>
        <v>45925</v>
      </c>
      <c r="AD26" s="33">
        <f t="shared" si="0"/>
        <v>45926</v>
      </c>
      <c r="AE26" s="33">
        <f t="shared" si="0"/>
        <v>45927</v>
      </c>
      <c r="AF26" s="33">
        <f t="shared" si="0"/>
        <v>45928</v>
      </c>
      <c r="AG26" s="33">
        <f t="shared" ref="AG26" si="1">+AF26+1</f>
        <v>45929</v>
      </c>
      <c r="AH26" s="33">
        <f t="shared" ref="AH26" si="2">+AG26+1</f>
        <v>45930</v>
      </c>
      <c r="AI26" s="33" t="s">
        <v>316</v>
      </c>
      <c r="AJ26" s="99" t="s">
        <v>2</v>
      </c>
      <c r="AK26" s="100"/>
      <c r="AL26" s="100"/>
    </row>
    <row r="27" spans="2:38" x14ac:dyDescent="0.3">
      <c r="B27" s="12" t="s">
        <v>2</v>
      </c>
      <c r="C27" s="12"/>
      <c r="D27" s="12"/>
      <c r="E27" s="48">
        <f t="shared" ref="E27:AI27" si="3">SUM(E28:E81)</f>
        <v>6824.6440483333336</v>
      </c>
      <c r="F27" s="48">
        <f t="shared" si="3"/>
        <v>3608.9533333333338</v>
      </c>
      <c r="G27" s="48">
        <f t="shared" si="3"/>
        <v>7448.060089999999</v>
      </c>
      <c r="H27" s="48">
        <f t="shared" si="3"/>
        <v>9345.1462166666661</v>
      </c>
      <c r="I27" s="48">
        <f t="shared" si="3"/>
        <v>4297.1198750000012</v>
      </c>
      <c r="J27" s="48">
        <f t="shared" si="3"/>
        <v>3381.3214616666683</v>
      </c>
      <c r="K27" s="48">
        <f t="shared" si="3"/>
        <v>4429.5586949999988</v>
      </c>
      <c r="L27" s="48">
        <f t="shared" si="3"/>
        <v>11816.450786666668</v>
      </c>
      <c r="M27" s="48">
        <f t="shared" si="3"/>
        <v>11063.548371666666</v>
      </c>
      <c r="N27" s="48">
        <f t="shared" si="3"/>
        <v>3538.5892283333337</v>
      </c>
      <c r="O27" s="48">
        <f t="shared" si="3"/>
        <v>5857.3836133333343</v>
      </c>
      <c r="P27" s="48">
        <f t="shared" si="3"/>
        <v>3431.5135083333334</v>
      </c>
      <c r="Q27" s="48">
        <f t="shared" si="3"/>
        <v>8242.3128600000018</v>
      </c>
      <c r="R27" s="48">
        <f t="shared" si="3"/>
        <v>9200.3649616666698</v>
      </c>
      <c r="S27" s="48">
        <f t="shared" si="3"/>
        <v>6310.0995116666672</v>
      </c>
      <c r="T27" s="48">
        <f t="shared" si="3"/>
        <v>5145.3265616666658</v>
      </c>
      <c r="U27" s="48">
        <f t="shared" si="3"/>
        <v>5070.8398083333332</v>
      </c>
      <c r="V27" s="48">
        <f t="shared" si="3"/>
        <v>4865.90553</v>
      </c>
      <c r="W27" s="48">
        <f t="shared" si="3"/>
        <v>5995.7960866666654</v>
      </c>
      <c r="X27" s="48">
        <f t="shared" si="3"/>
        <v>5552.2293416666671</v>
      </c>
      <c r="Y27" s="48">
        <f t="shared" si="3"/>
        <v>8014.9589583333291</v>
      </c>
      <c r="Z27" s="48">
        <f t="shared" si="3"/>
        <v>4294.965086666667</v>
      </c>
      <c r="AA27" s="48">
        <f t="shared" si="3"/>
        <v>3068.0515050000013</v>
      </c>
      <c r="AB27" s="48">
        <f t="shared" si="3"/>
        <v>3288.0234633333343</v>
      </c>
      <c r="AC27" s="48">
        <f t="shared" si="3"/>
        <v>3543.8197383333322</v>
      </c>
      <c r="AD27" s="48">
        <f t="shared" si="3"/>
        <v>5964.2751666666682</v>
      </c>
      <c r="AE27" s="48">
        <f t="shared" si="3"/>
        <v>8444.6634766666666</v>
      </c>
      <c r="AF27" s="48">
        <f t="shared" si="3"/>
        <v>6337.6533883333323</v>
      </c>
      <c r="AG27" s="48">
        <f t="shared" si="3"/>
        <v>6375.5942433333339</v>
      </c>
      <c r="AH27" s="48">
        <f t="shared" si="3"/>
        <v>7944.8200566666683</v>
      </c>
      <c r="AI27" s="48">
        <f t="shared" si="3"/>
        <v>0</v>
      </c>
      <c r="AJ27" s="53"/>
      <c r="AK27" s="51">
        <f>SUM(AK28:AK81)</f>
        <v>182701.98897333327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129.54816666666665</v>
      </c>
      <c r="F28" s="59">
        <f>'Resumen-DiarioHorario-Eólico'!AD68</f>
        <v>152.57999999999998</v>
      </c>
      <c r="G28" s="58">
        <f>'Resumen-DiarioHorario-Eólico'!AD128</f>
        <v>141.1985</v>
      </c>
      <c r="H28" s="59">
        <f>'Resumen-DiarioHorario-Eólico'!AD188</f>
        <v>165.19916666666666</v>
      </c>
      <c r="I28" s="58">
        <f>'Resumen-DiarioHorario-Eólico'!AD248</f>
        <v>226.7498333333333</v>
      </c>
      <c r="J28" s="59">
        <f>'Resumen-DiarioHorario-Eólico'!AD308</f>
        <v>92.987166666666667</v>
      </c>
      <c r="K28" s="58">
        <f>'Resumen-DiarioHorario-Eólico'!AD368</f>
        <v>17.1935</v>
      </c>
      <c r="L28" s="59">
        <f>'Resumen-DiarioHorario-Eólico'!AD428</f>
        <v>205.89516666666665</v>
      </c>
      <c r="M28" s="58">
        <f>'Resumen-DiarioHorario-Eólico'!AD488</f>
        <v>312.06599999999997</v>
      </c>
      <c r="N28" s="59">
        <f>'Resumen-DiarioHorario-Eólico'!AD548</f>
        <v>28.255833333333335</v>
      </c>
      <c r="O28" s="58">
        <f>'Resumen-DiarioHorario-Eólico'!AD608</f>
        <v>44.643833333333326</v>
      </c>
      <c r="P28" s="59">
        <f>'Resumen-DiarioHorario-Eólico'!AD668</f>
        <v>81.873333333333335</v>
      </c>
      <c r="Q28" s="58">
        <f>'Resumen-DiarioHorario-Eólico'!AD728</f>
        <v>46.870000000000005</v>
      </c>
      <c r="R28" s="59">
        <f>'Resumen-DiarioHorario-Eólico'!AD788</f>
        <v>337.4665</v>
      </c>
      <c r="S28" s="58">
        <f>'Resumen-DiarioHorario-Eólico'!AD848</f>
        <v>52.860833333333339</v>
      </c>
      <c r="T28" s="59">
        <f>'Resumen-DiarioHorario-Eólico'!AD908</f>
        <v>180.74116666666666</v>
      </c>
      <c r="U28" s="58">
        <f>'Resumen-DiarioHorario-Eólico'!AD968</f>
        <v>105.51316666666666</v>
      </c>
      <c r="V28" s="59">
        <f>'Resumen-DiarioHorario-Eólico'!AD1028</f>
        <v>79.398166666666683</v>
      </c>
      <c r="W28" s="58">
        <f>'Resumen-DiarioHorario-Eólico'!AD1088</f>
        <v>104.49416666666671</v>
      </c>
      <c r="X28" s="59">
        <f>'Resumen-DiarioHorario-Eólico'!AD1148</f>
        <v>203.13233333333332</v>
      </c>
      <c r="Y28" s="58">
        <f>'Resumen-DiarioHorario-Eólico'!AD1208</f>
        <v>80.079333333333338</v>
      </c>
      <c r="Z28" s="59">
        <f>'Resumen-DiarioHorario-Eólico'!AD1268</f>
        <v>138.23133333333331</v>
      </c>
      <c r="AA28" s="58">
        <f>'Resumen-DiarioHorario-Eólico'!AD1328</f>
        <v>93.197333333333333</v>
      </c>
      <c r="AB28" s="59">
        <f>'Resumen-DiarioHorario-Eólico'!AD1388</f>
        <v>74.62233333333333</v>
      </c>
      <c r="AC28" s="58">
        <f>'Resumen-DiarioHorario-Eólico'!AD1448</f>
        <v>96.408500000000004</v>
      </c>
      <c r="AD28" s="59">
        <f>'Resumen-DiarioHorario-Eólico'!AD1508</f>
        <v>28.561666666666664</v>
      </c>
      <c r="AE28" s="58">
        <f>'Resumen-DiarioHorario-Eólico'!AD1568</f>
        <v>227.69883333333331</v>
      </c>
      <c r="AF28" s="59">
        <f>'Resumen-DiarioHorario-Eólico'!AD1627</f>
        <v>70.724166666666648</v>
      </c>
      <c r="AG28" s="58">
        <f>'Resumen-DiarioHorario-Eólico'!AD1686</f>
        <v>83.498166666666677</v>
      </c>
      <c r="AH28" s="59">
        <f>+'Resumen-DiarioHorario-Eólico'!AD1745</f>
        <v>165.35400000000001</v>
      </c>
      <c r="AI28" s="58">
        <f>+'Resumen-DiarioHorario-Eólico'!AD1804</f>
        <v>0</v>
      </c>
      <c r="AJ28" s="53"/>
      <c r="AK28" s="51">
        <f t="shared" ref="AK28:AK38" si="4">SUM(E28:AI28)</f>
        <v>3767.0424999999996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134.70216666666667</v>
      </c>
      <c r="F29" s="59">
        <f>'Resumen-DiarioHorario-Eólico'!AD69</f>
        <v>122.31133333333337</v>
      </c>
      <c r="G29" s="58">
        <f>'Resumen-DiarioHorario-Eólico'!AD129</f>
        <v>223.5213333333333</v>
      </c>
      <c r="H29" s="59">
        <f>'Resumen-DiarioHorario-Eólico'!AD189</f>
        <v>192.61750000000001</v>
      </c>
      <c r="I29" s="58">
        <f>'Resumen-DiarioHorario-Eólico'!AD249</f>
        <v>247.18100000000004</v>
      </c>
      <c r="J29" s="59">
        <f>'Resumen-DiarioHorario-Eólico'!AD309</f>
        <v>202.78733333333332</v>
      </c>
      <c r="K29" s="58">
        <f>'Resumen-DiarioHorario-Eólico'!AD369</f>
        <v>35.640833333333347</v>
      </c>
      <c r="L29" s="59">
        <f>'Resumen-DiarioHorario-Eólico'!AD429</f>
        <v>383.10633333333334</v>
      </c>
      <c r="M29" s="58">
        <f>'Resumen-DiarioHorario-Eólico'!AD489</f>
        <v>118.42383333333331</v>
      </c>
      <c r="N29" s="59">
        <f>'Resumen-DiarioHorario-Eólico'!AD549</f>
        <v>51.286833333333334</v>
      </c>
      <c r="O29" s="58">
        <f>'Resumen-DiarioHorario-Eólico'!AD609</f>
        <v>155.15966666666662</v>
      </c>
      <c r="P29" s="59">
        <f>'Resumen-DiarioHorario-Eólico'!AD669</f>
        <v>72.762666666666675</v>
      </c>
      <c r="Q29" s="58">
        <f>'Resumen-DiarioHorario-Eólico'!AD729</f>
        <v>91.953333333333305</v>
      </c>
      <c r="R29" s="59">
        <f>'Resumen-DiarioHorario-Eólico'!AD789</f>
        <v>163.20400000000004</v>
      </c>
      <c r="S29" s="58">
        <f>'Resumen-DiarioHorario-Eólico'!AD849</f>
        <v>105.23833333333334</v>
      </c>
      <c r="T29" s="59">
        <f>'Resumen-DiarioHorario-Eólico'!AD909</f>
        <v>149.25400000000002</v>
      </c>
      <c r="U29" s="58">
        <f>'Resumen-DiarioHorario-Eólico'!AD969</f>
        <v>214.81550000000001</v>
      </c>
      <c r="V29" s="59">
        <f>'Resumen-DiarioHorario-Eólico'!AD1029</f>
        <v>92.170666666666691</v>
      </c>
      <c r="W29" s="58">
        <f>'Resumen-DiarioHorario-Eólico'!AD1089</f>
        <v>117.26066666666667</v>
      </c>
      <c r="X29" s="59">
        <f>'Resumen-DiarioHorario-Eólico'!AD1149</f>
        <v>168.05433333333335</v>
      </c>
      <c r="Y29" s="58">
        <f>'Resumen-DiarioHorario-Eólico'!AD1209</f>
        <v>74.359499999999997</v>
      </c>
      <c r="Z29" s="59">
        <f>'Resumen-DiarioHorario-Eólico'!AD1269</f>
        <v>113.20383333333335</v>
      </c>
      <c r="AA29" s="58">
        <f>'Resumen-DiarioHorario-Eólico'!AD1329</f>
        <v>106.31950000000001</v>
      </c>
      <c r="AB29" s="59">
        <f>'Resumen-DiarioHorario-Eólico'!AD1389</f>
        <v>74.663499999999999</v>
      </c>
      <c r="AC29" s="58">
        <f>'Resumen-DiarioHorario-Eólico'!AD1449</f>
        <v>93.123333333333335</v>
      </c>
      <c r="AD29" s="59">
        <f>'Resumen-DiarioHorario-Eólico'!AD1509</f>
        <v>138.39883333333333</v>
      </c>
      <c r="AE29" s="58">
        <f>'Resumen-DiarioHorario-Eólico'!AD1569</f>
        <v>144.74683333333331</v>
      </c>
      <c r="AF29" s="59">
        <f>'Resumen-DiarioHorario-Eólico'!AD1628</f>
        <v>133.54683333333335</v>
      </c>
      <c r="AG29" s="58">
        <f>'Resumen-DiarioHorario-Eólico'!AD1687</f>
        <v>103.9195</v>
      </c>
      <c r="AH29" s="59">
        <f>+'Resumen-DiarioHorario-Eólico'!AD1746</f>
        <v>152.959</v>
      </c>
      <c r="AI29" s="58">
        <f>+'Resumen-DiarioHorario-Eólico'!AD1805</f>
        <v>0</v>
      </c>
      <c r="AJ29" s="53"/>
      <c r="AK29" s="51">
        <f t="shared" si="4"/>
        <v>4176.6923333333343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0</v>
      </c>
      <c r="F30" s="59">
        <f>'Resumen-DiarioHorario-Eólico'!AD70</f>
        <v>0</v>
      </c>
      <c r="G30" s="58">
        <f>'Resumen-DiarioHorario-Eólico'!AD130</f>
        <v>181.62299999999999</v>
      </c>
      <c r="H30" s="59">
        <f>'Resumen-DiarioHorario-Eólico'!AD190</f>
        <v>173.2835</v>
      </c>
      <c r="I30" s="58">
        <f>'Resumen-DiarioHorario-Eólico'!AD250</f>
        <v>195.40399999999994</v>
      </c>
      <c r="J30" s="59">
        <f>'Resumen-DiarioHorario-Eólico'!AD310</f>
        <v>117.54849999999998</v>
      </c>
      <c r="K30" s="58">
        <f>'Resumen-DiarioHorario-Eólico'!AD370</f>
        <v>1.0936666666666661</v>
      </c>
      <c r="L30" s="59">
        <f>'Resumen-DiarioHorario-Eólico'!AD430</f>
        <v>278.41516666666666</v>
      </c>
      <c r="M30" s="58">
        <f>'Resumen-DiarioHorario-Eólico'!AD490</f>
        <v>120.95766666666665</v>
      </c>
      <c r="N30" s="59">
        <f>'Resumen-DiarioHorario-Eólico'!AD550</f>
        <v>120.65300000000001</v>
      </c>
      <c r="O30" s="58">
        <f>'Resumen-DiarioHorario-Eólico'!AD610</f>
        <v>276.44433333333325</v>
      </c>
      <c r="P30" s="59">
        <f>'Resumen-DiarioHorario-Eólico'!AD670</f>
        <v>182.74950000000007</v>
      </c>
      <c r="Q30" s="58">
        <f>'Resumen-DiarioHorario-Eólico'!AD730</f>
        <v>278.77033333333344</v>
      </c>
      <c r="R30" s="59">
        <f>'Resumen-DiarioHorario-Eólico'!AD790</f>
        <v>313.22149999999988</v>
      </c>
      <c r="S30" s="58">
        <f>'Resumen-DiarioHorario-Eólico'!AD850</f>
        <v>258.90466666666657</v>
      </c>
      <c r="T30" s="59">
        <f>'Resumen-DiarioHorario-Eólico'!AD910</f>
        <v>206.79383333333348</v>
      </c>
      <c r="U30" s="58">
        <f>'Resumen-DiarioHorario-Eólico'!AD970</f>
        <v>217.19533333333334</v>
      </c>
      <c r="V30" s="59">
        <f>'Resumen-DiarioHorario-Eólico'!AD1030</f>
        <v>258.94850000000002</v>
      </c>
      <c r="W30" s="58">
        <f>'Resumen-DiarioHorario-Eólico'!AD1090</f>
        <v>203.96183333333335</v>
      </c>
      <c r="X30" s="59">
        <f>'Resumen-DiarioHorario-Eólico'!AD1150</f>
        <v>115.58533333333328</v>
      </c>
      <c r="Y30" s="58">
        <f>'Resumen-DiarioHorario-Eólico'!AD1210</f>
        <v>279.0976666666669</v>
      </c>
      <c r="Z30" s="59">
        <f>'Resumen-DiarioHorario-Eólico'!AD1270</f>
        <v>139.27000000000004</v>
      </c>
      <c r="AA30" s="58">
        <f>'Resumen-DiarioHorario-Eólico'!AD1330</f>
        <v>189.95100000000008</v>
      </c>
      <c r="AB30" s="59">
        <f>'Resumen-DiarioHorario-Eólico'!AD1390</f>
        <v>58.581666666666678</v>
      </c>
      <c r="AC30" s="58">
        <f>'Resumen-DiarioHorario-Eólico'!AD1450</f>
        <v>156.47799999999998</v>
      </c>
      <c r="AD30" s="59">
        <f>'Resumen-DiarioHorario-Eólico'!AD1510</f>
        <v>216.70050000000009</v>
      </c>
      <c r="AE30" s="58">
        <f>'Resumen-DiarioHorario-Eólico'!AD1570</f>
        <v>273.37683333333331</v>
      </c>
      <c r="AF30" s="59">
        <f>'Resumen-DiarioHorario-Eólico'!AD1629</f>
        <v>257.97450000000015</v>
      </c>
      <c r="AG30" s="58">
        <f>'Resumen-DiarioHorario-Eólico'!AD1688</f>
        <v>214.87466666666657</v>
      </c>
      <c r="AH30" s="59">
        <f>+'Resumen-DiarioHorario-Eólico'!AD1747</f>
        <v>263.66833333333329</v>
      </c>
      <c r="AI30" s="58">
        <f>+'Resumen-DiarioHorario-Eólico'!AD1806</f>
        <v>0</v>
      </c>
      <c r="AJ30" s="53"/>
      <c r="AK30" s="51">
        <f t="shared" si="4"/>
        <v>5551.5268333333343</v>
      </c>
      <c r="AL30" s="52"/>
    </row>
    <row r="31" spans="2:38" x14ac:dyDescent="0.3">
      <c r="B31" s="46" t="s">
        <v>105</v>
      </c>
      <c r="C31" s="46"/>
      <c r="D31" s="46"/>
      <c r="E31" s="58">
        <f>'Resumen-DiarioHorario-Eólico'!AD11</f>
        <v>145.01950000000005</v>
      </c>
      <c r="F31" s="59">
        <f>'Resumen-DiarioHorario-Eólico'!AD71</f>
        <v>280.39200000000005</v>
      </c>
      <c r="G31" s="58">
        <f>'Resumen-DiarioHorario-Eólico'!AD131</f>
        <v>275.9613333333333</v>
      </c>
      <c r="H31" s="59">
        <f>'Resumen-DiarioHorario-Eólico'!AD191</f>
        <v>194.94449999999998</v>
      </c>
      <c r="I31" s="58">
        <f>'Resumen-DiarioHorario-Eólico'!AD251</f>
        <v>237.15716666666663</v>
      </c>
      <c r="J31" s="59">
        <f>'Resumen-DiarioHorario-Eólico'!AD311</f>
        <v>245.68200000000002</v>
      </c>
      <c r="K31" s="58">
        <f>'Resumen-DiarioHorario-Eólico'!AD371</f>
        <v>36.487000000000002</v>
      </c>
      <c r="L31" s="59">
        <f>'Resumen-DiarioHorario-Eólico'!AD431</f>
        <v>222.67249999999996</v>
      </c>
      <c r="M31" s="58">
        <f>'Resumen-DiarioHorario-Eólico'!AD491</f>
        <v>506.44866666666667</v>
      </c>
      <c r="N31" s="59">
        <f>'Resumen-DiarioHorario-Eólico'!AD551</f>
        <v>304.91633333333328</v>
      </c>
      <c r="O31" s="58">
        <f>'Resumen-DiarioHorario-Eólico'!AD611</f>
        <v>466.10599999999982</v>
      </c>
      <c r="P31" s="59">
        <f>'Resumen-DiarioHorario-Eólico'!AD671</f>
        <v>262.49733333333342</v>
      </c>
      <c r="Q31" s="58">
        <f>'Resumen-DiarioHorario-Eólico'!AD731</f>
        <v>176.94133333333332</v>
      </c>
      <c r="R31" s="59">
        <f>'Resumen-DiarioHorario-Eólico'!AD791</f>
        <v>117.98483333333338</v>
      </c>
      <c r="S31" s="58">
        <f>'Resumen-DiarioHorario-Eólico'!AD851</f>
        <v>243.8415</v>
      </c>
      <c r="T31" s="59">
        <f>'Resumen-DiarioHorario-Eólico'!AD911</f>
        <v>170.86883333333327</v>
      </c>
      <c r="U31" s="58">
        <f>'Resumen-DiarioHorario-Eólico'!AD971</f>
        <v>321.25316666666669</v>
      </c>
      <c r="V31" s="59">
        <f>'Resumen-DiarioHorario-Eólico'!AD1031</f>
        <v>239.34666666666672</v>
      </c>
      <c r="W31" s="58">
        <f>'Resumen-DiarioHorario-Eólico'!AD1091</f>
        <v>232.51683333333332</v>
      </c>
      <c r="X31" s="59">
        <f>'Resumen-DiarioHorario-Eólico'!AD1151</f>
        <v>261.84449999999998</v>
      </c>
      <c r="Y31" s="58">
        <f>'Resumen-DiarioHorario-Eólico'!AD1211</f>
        <v>212.67183333333332</v>
      </c>
      <c r="Z31" s="59">
        <f>'Resumen-DiarioHorario-Eólico'!AD1271</f>
        <v>166.2023333333334</v>
      </c>
      <c r="AA31" s="58">
        <f>'Resumen-DiarioHorario-Eólico'!AD1331</f>
        <v>232.726</v>
      </c>
      <c r="AB31" s="59">
        <f>'Resumen-DiarioHorario-Eólico'!AD1391</f>
        <v>182.01083333333332</v>
      </c>
      <c r="AC31" s="58">
        <f>'Resumen-DiarioHorario-Eólico'!AD1451</f>
        <v>158.33699999999999</v>
      </c>
      <c r="AD31" s="59">
        <f>'Resumen-DiarioHorario-Eólico'!AD1511</f>
        <v>307.37816666666657</v>
      </c>
      <c r="AE31" s="58">
        <f>'Resumen-DiarioHorario-Eólico'!AD1571</f>
        <v>337.79383333333323</v>
      </c>
      <c r="AF31" s="59">
        <f>'Resumen-DiarioHorario-Eólico'!AD1630</f>
        <v>257.61849999999998</v>
      </c>
      <c r="AG31" s="58">
        <f>'Resumen-DiarioHorario-Eólico'!AD1689</f>
        <v>364.26733333333334</v>
      </c>
      <c r="AH31" s="59">
        <f>+'Resumen-DiarioHorario-Eólico'!AD1748</f>
        <v>494.66550000000007</v>
      </c>
      <c r="AI31" s="58">
        <f>+'Resumen-DiarioHorario-Eólico'!AD1807</f>
        <v>0</v>
      </c>
      <c r="AJ31" s="53"/>
      <c r="AK31" s="51">
        <f t="shared" si="4"/>
        <v>7656.5533333333306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184.48950000000002</v>
      </c>
      <c r="F32" s="59">
        <f>'Resumen-DiarioHorario-Eólico'!AD72</f>
        <v>200.27083333333334</v>
      </c>
      <c r="G32" s="58">
        <f>'Resumen-DiarioHorario-Eólico'!AD132</f>
        <v>219.3546666666667</v>
      </c>
      <c r="H32" s="59">
        <f>'Resumen-DiarioHorario-Eólico'!AD192</f>
        <v>273.78116666666665</v>
      </c>
      <c r="I32" s="58">
        <f>'Resumen-DiarioHorario-Eólico'!AD252</f>
        <v>308.33650000000006</v>
      </c>
      <c r="J32" s="59">
        <f>'Resumen-DiarioHorario-Eólico'!AD312</f>
        <v>197.88316666666665</v>
      </c>
      <c r="K32" s="58">
        <f>'Resumen-DiarioHorario-Eólico'!AD372</f>
        <v>114.97399999999999</v>
      </c>
      <c r="L32" s="59">
        <f>'Resumen-DiarioHorario-Eólico'!AD432</f>
        <v>474.6511666666666</v>
      </c>
      <c r="M32" s="58">
        <f>'Resumen-DiarioHorario-Eólico'!AD492</f>
        <v>248.81250000000003</v>
      </c>
      <c r="N32" s="59">
        <f>'Resumen-DiarioHorario-Eólico'!AD552</f>
        <v>135.30366666666666</v>
      </c>
      <c r="O32" s="58">
        <f>'Resumen-DiarioHorario-Eólico'!AD612</f>
        <v>211.03666666666669</v>
      </c>
      <c r="P32" s="59">
        <f>'Resumen-DiarioHorario-Eólico'!AD672</f>
        <v>143.29666666666665</v>
      </c>
      <c r="Q32" s="58">
        <f>'Resumen-DiarioHorario-Eólico'!AD732</f>
        <v>231.61316666666664</v>
      </c>
      <c r="R32" s="59">
        <f>'Resumen-DiarioHorario-Eólico'!AD792</f>
        <v>360.83883333333341</v>
      </c>
      <c r="S32" s="58">
        <f>'Resumen-DiarioHorario-Eólico'!AD852</f>
        <v>315.84483333333338</v>
      </c>
      <c r="T32" s="59">
        <f>'Resumen-DiarioHorario-Eólico'!AD912</f>
        <v>205.90299999999999</v>
      </c>
      <c r="U32" s="58">
        <f>'Resumen-DiarioHorario-Eólico'!AD972</f>
        <v>382.16533333333331</v>
      </c>
      <c r="V32" s="59">
        <f>'Resumen-DiarioHorario-Eólico'!AD1032</f>
        <v>250.04933333333335</v>
      </c>
      <c r="W32" s="58">
        <f>'Resumen-DiarioHorario-Eólico'!AD1092</f>
        <v>233.38983333333334</v>
      </c>
      <c r="X32" s="59">
        <f>'Resumen-DiarioHorario-Eólico'!AD1152</f>
        <v>279.70716666666664</v>
      </c>
      <c r="Y32" s="58">
        <f>'Resumen-DiarioHorario-Eólico'!AD1212</f>
        <v>313.0625</v>
      </c>
      <c r="Z32" s="59">
        <f>'Resumen-DiarioHorario-Eólico'!AD1272</f>
        <v>313.85566666666665</v>
      </c>
      <c r="AA32" s="58">
        <f>'Resumen-DiarioHorario-Eólico'!AD1332</f>
        <v>247.89416666666671</v>
      </c>
      <c r="AB32" s="59">
        <f>'Resumen-DiarioHorario-Eólico'!AD1392</f>
        <v>248.58499999999998</v>
      </c>
      <c r="AC32" s="58">
        <f>'Resumen-DiarioHorario-Eólico'!AD1452</f>
        <v>217.03433333333334</v>
      </c>
      <c r="AD32" s="59">
        <f>'Resumen-DiarioHorario-Eólico'!AD1512</f>
        <v>242.83016666666668</v>
      </c>
      <c r="AE32" s="58">
        <f>'Resumen-DiarioHorario-Eólico'!AD1572</f>
        <v>310.31849999999997</v>
      </c>
      <c r="AF32" s="59">
        <f>'Resumen-DiarioHorario-Eólico'!AD1631</f>
        <v>253.71916666666672</v>
      </c>
      <c r="AG32" s="58">
        <f>'Resumen-DiarioHorario-Eólico'!AD1690</f>
        <v>276.45216666666676</v>
      </c>
      <c r="AH32" s="59">
        <f>+'Resumen-DiarioHorario-Eólico'!AD1749</f>
        <v>284.44033333333334</v>
      </c>
      <c r="AI32" s="58">
        <f>+'Resumen-DiarioHorario-Eólico'!AD1808</f>
        <v>0</v>
      </c>
      <c r="AJ32" s="53"/>
      <c r="AK32" s="51">
        <f t="shared" si="4"/>
        <v>7679.8940000000002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438.04643333333303</v>
      </c>
      <c r="F33" s="59">
        <f>'Resumen-DiarioHorario-Eólico'!AD73</f>
        <v>558.83933333333323</v>
      </c>
      <c r="G33" s="58">
        <f>'Resumen-DiarioHorario-Eólico'!AD133</f>
        <v>421.83933333333334</v>
      </c>
      <c r="H33" s="59">
        <f>'Resumen-DiarioHorario-Eólico'!AD193</f>
        <v>816.04101666666668</v>
      </c>
      <c r="I33" s="58">
        <f>'Resumen-DiarioHorario-Eólico'!AD253</f>
        <v>927.15849999999955</v>
      </c>
      <c r="J33" s="59">
        <f>'Resumen-DiarioHorario-Eólico'!AD313</f>
        <v>576.13733333333346</v>
      </c>
      <c r="K33" s="58">
        <f>'Resumen-DiarioHorario-Eólico'!AD373</f>
        <v>432.45036666666675</v>
      </c>
      <c r="L33" s="59">
        <f>'Resumen-DiarioHorario-Eólico'!AD433</f>
        <v>808.54100000000005</v>
      </c>
      <c r="M33" s="58">
        <f>'Resumen-DiarioHorario-Eólico'!AD493</f>
        <v>21.700166666666661</v>
      </c>
      <c r="N33" s="59">
        <f>'Resumen-DiarioHorario-Eólico'!AD553</f>
        <v>11.243500000000006</v>
      </c>
      <c r="O33" s="58">
        <f>'Resumen-DiarioHorario-Eólico'!AD613</f>
        <v>37.267000000000003</v>
      </c>
      <c r="P33" s="59">
        <f>'Resumen-DiarioHorario-Eólico'!AD673</f>
        <v>33.248999999999974</v>
      </c>
      <c r="Q33" s="58">
        <f>'Resumen-DiarioHorario-Eólico'!AD733</f>
        <v>65.096500000000006</v>
      </c>
      <c r="R33" s="59">
        <f>'Resumen-DiarioHorario-Eólico'!AD793</f>
        <v>25.806666666666658</v>
      </c>
      <c r="S33" s="58">
        <f>'Resumen-DiarioHorario-Eólico'!AD853</f>
        <v>37.560499999999998</v>
      </c>
      <c r="T33" s="59">
        <f>'Resumen-DiarioHorario-Eólico'!AD913</f>
        <v>89.630166666666653</v>
      </c>
      <c r="U33" s="58">
        <f>'Resumen-DiarioHorario-Eólico'!AD973</f>
        <v>198.91883333333337</v>
      </c>
      <c r="V33" s="59">
        <f>'Resumen-DiarioHorario-Eólico'!AD1033</f>
        <v>134.85666666666668</v>
      </c>
      <c r="W33" s="58">
        <f>'Resumen-DiarioHorario-Eólico'!AD1093</f>
        <v>48.474333333333334</v>
      </c>
      <c r="X33" s="59">
        <f>'Resumen-DiarioHorario-Eólico'!AD1153</f>
        <v>82.346999999999994</v>
      </c>
      <c r="Y33" s="58">
        <f>'Resumen-DiarioHorario-Eólico'!AD1213</f>
        <v>163.99299999999997</v>
      </c>
      <c r="Z33" s="59">
        <f>'Resumen-DiarioHorario-Eólico'!AD1273</f>
        <v>0</v>
      </c>
      <c r="AA33" s="58">
        <f>'Resumen-DiarioHorario-Eólico'!AD1333</f>
        <v>21.06049999999999</v>
      </c>
      <c r="AB33" s="59">
        <f>'Resumen-DiarioHorario-Eólico'!AD1393</f>
        <v>75.921999999999983</v>
      </c>
      <c r="AC33" s="58">
        <f>'Resumen-DiarioHorario-Eólico'!AD1453</f>
        <v>33.664500000000011</v>
      </c>
      <c r="AD33" s="59">
        <f>'Resumen-DiarioHorario-Eólico'!AD1513</f>
        <v>388.24833333333345</v>
      </c>
      <c r="AE33" s="58">
        <f>'Resumen-DiarioHorario-Eólico'!AD1573</f>
        <v>0</v>
      </c>
      <c r="AF33" s="59">
        <f>'Resumen-DiarioHorario-Eólico'!AD1632</f>
        <v>0</v>
      </c>
      <c r="AG33" s="58">
        <f>'Resumen-DiarioHorario-Eólico'!AD1691</f>
        <v>241.76733333333323</v>
      </c>
      <c r="AH33" s="59">
        <f>+'Resumen-DiarioHorario-Eólico'!AD1750</f>
        <v>0</v>
      </c>
      <c r="AI33" s="58">
        <f>+'Resumen-DiarioHorario-Eólico'!AD1809</f>
        <v>0</v>
      </c>
      <c r="AJ33" s="53"/>
      <c r="AK33" s="51">
        <f t="shared" si="4"/>
        <v>6689.8593166666633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166.185</v>
      </c>
      <c r="F34" s="59">
        <f>'Resumen-DiarioHorario-Eólico'!AD74</f>
        <v>56.778833333333345</v>
      </c>
      <c r="G34" s="58">
        <f>'Resumen-DiarioHorario-Eólico'!AD134</f>
        <v>297.98250000000002</v>
      </c>
      <c r="H34" s="59">
        <f>'Resumen-DiarioHorario-Eólico'!AD194</f>
        <v>32.25866666666667</v>
      </c>
      <c r="I34" s="58">
        <f>'Resumen-DiarioHorario-Eólico'!AD254</f>
        <v>6.390833333333334</v>
      </c>
      <c r="J34" s="59">
        <f>'Resumen-DiarioHorario-Eólico'!AD314</f>
        <v>43.660666666666678</v>
      </c>
      <c r="K34" s="58">
        <f>'Resumen-DiarioHorario-Eólico'!AD374</f>
        <v>10.084000000000003</v>
      </c>
      <c r="L34" s="59">
        <f>'Resumen-DiarioHorario-Eólico'!AD434</f>
        <v>36.857333333333344</v>
      </c>
      <c r="M34" s="58">
        <f>'Resumen-DiarioHorario-Eólico'!AD494</f>
        <v>60.329333333333338</v>
      </c>
      <c r="N34" s="59">
        <f>'Resumen-DiarioHorario-Eólico'!AD554</f>
        <v>180.857</v>
      </c>
      <c r="O34" s="58">
        <f>'Resumen-DiarioHorario-Eólico'!AD614</f>
        <v>66.410333333333341</v>
      </c>
      <c r="P34" s="59">
        <f>'Resumen-DiarioHorario-Eólico'!AD674</f>
        <v>19.142333333333323</v>
      </c>
      <c r="Q34" s="58">
        <f>'Resumen-DiarioHorario-Eólico'!AD734</f>
        <v>179.73683333333332</v>
      </c>
      <c r="R34" s="59">
        <f>'Resumen-DiarioHorario-Eólico'!AD794</f>
        <v>83.18516666666666</v>
      </c>
      <c r="S34" s="58">
        <f>'Resumen-DiarioHorario-Eólico'!AD854</f>
        <v>212.47649999999999</v>
      </c>
      <c r="T34" s="59">
        <f>'Resumen-DiarioHorario-Eólico'!AD914</f>
        <v>103.10750000000003</v>
      </c>
      <c r="U34" s="58">
        <f>'Resumen-DiarioHorario-Eólico'!AD974</f>
        <v>43.625500000000009</v>
      </c>
      <c r="V34" s="59">
        <f>'Resumen-DiarioHorario-Eólico'!AD1034</f>
        <v>26.296999999999997</v>
      </c>
      <c r="W34" s="58">
        <f>'Resumen-DiarioHorario-Eólico'!AD1094</f>
        <v>194.68683333333331</v>
      </c>
      <c r="X34" s="59">
        <f>'Resumen-DiarioHorario-Eólico'!AD1154</f>
        <v>59.332333333333331</v>
      </c>
      <c r="Y34" s="58">
        <f>'Resumen-DiarioHorario-Eólico'!AD1214</f>
        <v>149.52633333333335</v>
      </c>
      <c r="Z34" s="59">
        <f>'Resumen-DiarioHorario-Eólico'!AD1274</f>
        <v>105.48616666666666</v>
      </c>
      <c r="AA34" s="58">
        <f>'Resumen-DiarioHorario-Eólico'!AD1334</f>
        <v>31.137666666666661</v>
      </c>
      <c r="AB34" s="59">
        <f>'Resumen-DiarioHorario-Eólico'!AD1394</f>
        <v>76.04483333333333</v>
      </c>
      <c r="AC34" s="58">
        <f>'Resumen-DiarioHorario-Eólico'!AD1454</f>
        <v>62.321666666666673</v>
      </c>
      <c r="AD34" s="59">
        <f>'Resumen-DiarioHorario-Eólico'!AD1514</f>
        <v>225.10450000000003</v>
      </c>
      <c r="AE34" s="58">
        <f>'Resumen-DiarioHorario-Eólico'!AD1574</f>
        <v>265.78483333333338</v>
      </c>
      <c r="AF34" s="59">
        <f>'Resumen-DiarioHorario-Eólico'!AD1633</f>
        <v>267.58049999999997</v>
      </c>
      <c r="AG34" s="58">
        <f>'Resumen-DiarioHorario-Eólico'!AD1692</f>
        <v>105.77866666666665</v>
      </c>
      <c r="AH34" s="59">
        <f>+'Resumen-DiarioHorario-Eólico'!AD1751</f>
        <v>185.45833333333337</v>
      </c>
      <c r="AI34" s="58">
        <f>+'Resumen-DiarioHorario-Eólico'!AD1810</f>
        <v>0</v>
      </c>
      <c r="AJ34" s="53"/>
      <c r="AK34" s="51">
        <f t="shared" si="4"/>
        <v>3353.6080000000002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69.476500000000016</v>
      </c>
      <c r="F35" s="59">
        <f>'Resumen-DiarioHorario-Eólico'!AD75</f>
        <v>51.804333333333332</v>
      </c>
      <c r="G35" s="58">
        <f>'Resumen-DiarioHorario-Eólico'!AD135</f>
        <v>423.34800000000001</v>
      </c>
      <c r="H35" s="59">
        <f>'Resumen-DiarioHorario-Eólico'!AD195</f>
        <v>28.646666666666668</v>
      </c>
      <c r="I35" s="58">
        <f>'Resumen-DiarioHorario-Eólico'!AD255</f>
        <v>11.579499999999998</v>
      </c>
      <c r="J35" s="59">
        <f>'Resumen-DiarioHorario-Eólico'!AD315</f>
        <v>12.233999999999998</v>
      </c>
      <c r="K35" s="58">
        <f>'Resumen-DiarioHorario-Eólico'!AD375</f>
        <v>10.745333333333331</v>
      </c>
      <c r="L35" s="59">
        <f>'Resumen-DiarioHorario-Eólico'!AD435</f>
        <v>79.628999999999976</v>
      </c>
      <c r="M35" s="58">
        <f>'Resumen-DiarioHorario-Eólico'!AD495</f>
        <v>61.194999999999993</v>
      </c>
      <c r="N35" s="59">
        <f>'Resumen-DiarioHorario-Eólico'!AD555</f>
        <v>150.23883333333333</v>
      </c>
      <c r="O35" s="58">
        <f>'Resumen-DiarioHorario-Eólico'!AD615</f>
        <v>82.218000000000018</v>
      </c>
      <c r="P35" s="59">
        <f>'Resumen-DiarioHorario-Eólico'!AD675</f>
        <v>50.380833333333328</v>
      </c>
      <c r="Q35" s="58">
        <f>'Resumen-DiarioHorario-Eólico'!AD735</f>
        <v>173.69816666666665</v>
      </c>
      <c r="R35" s="59">
        <f>'Resumen-DiarioHorario-Eólico'!AD795</f>
        <v>289.33250000000004</v>
      </c>
      <c r="S35" s="58">
        <f>'Resumen-DiarioHorario-Eólico'!AD855</f>
        <v>177.45416666666665</v>
      </c>
      <c r="T35" s="59">
        <f>'Resumen-DiarioHorario-Eólico'!AD915</f>
        <v>95.571999999999989</v>
      </c>
      <c r="U35" s="58">
        <f>'Resumen-DiarioHorario-Eólico'!AD975</f>
        <v>45.469500000000011</v>
      </c>
      <c r="V35" s="59">
        <f>'Resumen-DiarioHorario-Eólico'!AD1035</f>
        <v>1.0739999999999992</v>
      </c>
      <c r="W35" s="58">
        <f>'Resumen-DiarioHorario-Eólico'!AD1095</f>
        <v>94.139666666666656</v>
      </c>
      <c r="X35" s="59">
        <f>'Resumen-DiarioHorario-Eólico'!AD1155</f>
        <v>67.991833333333332</v>
      </c>
      <c r="Y35" s="58">
        <f>'Resumen-DiarioHorario-Eólico'!AD1215</f>
        <v>78.340999999999994</v>
      </c>
      <c r="Z35" s="59">
        <f>'Resumen-DiarioHorario-Eólico'!AD1275</f>
        <v>34.365666666666662</v>
      </c>
      <c r="AA35" s="58">
        <f>'Resumen-DiarioHorario-Eólico'!AD1335</f>
        <v>14.5345</v>
      </c>
      <c r="AB35" s="59">
        <f>'Resumen-DiarioHorario-Eólico'!AD1395</f>
        <v>37.206666666666663</v>
      </c>
      <c r="AC35" s="58">
        <f>'Resumen-DiarioHorario-Eólico'!AD1455</f>
        <v>82.990833333333342</v>
      </c>
      <c r="AD35" s="59">
        <f>'Resumen-DiarioHorario-Eólico'!AD1515</f>
        <v>133.65383333333335</v>
      </c>
      <c r="AE35" s="58">
        <f>'Resumen-DiarioHorario-Eólico'!AD1575</f>
        <v>306.78150000000011</v>
      </c>
      <c r="AF35" s="59">
        <f>'Resumen-DiarioHorario-Eólico'!AD1634</f>
        <v>234.41866666666658</v>
      </c>
      <c r="AG35" s="58">
        <f>'Resumen-DiarioHorario-Eólico'!AD1693</f>
        <v>136.25966666666667</v>
      </c>
      <c r="AH35" s="59">
        <f>+'Resumen-DiarioHorario-Eólico'!AD1752</f>
        <v>158.59249999999997</v>
      </c>
      <c r="AI35" s="58">
        <f>+'Resumen-DiarioHorario-Eólico'!AD1811</f>
        <v>0</v>
      </c>
      <c r="AJ35" s="53"/>
      <c r="AK35" s="51">
        <f>SUM(E35:AI35)</f>
        <v>3193.3726666666662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153.15716666666671</v>
      </c>
      <c r="F36" s="59">
        <f>'Resumen-DiarioHorario-Eólico'!AD76</f>
        <v>117.25483333333334</v>
      </c>
      <c r="G36" s="58">
        <f>'Resumen-DiarioHorario-Eólico'!AD136</f>
        <v>198.52533333333332</v>
      </c>
      <c r="H36" s="59">
        <f>'Resumen-DiarioHorario-Eólico'!AD196</f>
        <v>25.573999999999991</v>
      </c>
      <c r="I36" s="58">
        <f>'Resumen-DiarioHorario-Eólico'!AD256</f>
        <v>8.0701666666666672</v>
      </c>
      <c r="J36" s="59">
        <f>'Resumen-DiarioHorario-Eólico'!AD316</f>
        <v>13.097166666666661</v>
      </c>
      <c r="K36" s="58">
        <f>'Resumen-DiarioHorario-Eólico'!AD376</f>
        <v>3.8308333333333326</v>
      </c>
      <c r="L36" s="59">
        <f>'Resumen-DiarioHorario-Eólico'!AD436</f>
        <v>265.92049999999995</v>
      </c>
      <c r="M36" s="58">
        <f>'Resumen-DiarioHorario-Eólico'!AD496</f>
        <v>106.27283333333332</v>
      </c>
      <c r="N36" s="59">
        <f>'Resumen-DiarioHorario-Eólico'!AD556</f>
        <v>174.49681666666669</v>
      </c>
      <c r="O36" s="58">
        <f>'Resumen-DiarioHorario-Eólico'!AD616</f>
        <v>194.72483333333335</v>
      </c>
      <c r="P36" s="59">
        <f>'Resumen-DiarioHorario-Eólico'!AD676</f>
        <v>127.22899999999998</v>
      </c>
      <c r="Q36" s="58">
        <f>'Resumen-DiarioHorario-Eólico'!AD736</f>
        <v>220.33916666666673</v>
      </c>
      <c r="R36" s="59">
        <f>'Resumen-DiarioHorario-Eólico'!AD796</f>
        <v>342.20616666666666</v>
      </c>
      <c r="S36" s="58">
        <f>'Resumen-DiarioHorario-Eólico'!AD856</f>
        <v>395.01516666666652</v>
      </c>
      <c r="T36" s="59">
        <f>'Resumen-DiarioHorario-Eólico'!AD916</f>
        <v>310.90633333333335</v>
      </c>
      <c r="U36" s="58">
        <f>'Resumen-DiarioHorario-Eólico'!AD976</f>
        <v>209.36900000000003</v>
      </c>
      <c r="V36" s="59">
        <f>'Resumen-DiarioHorario-Eólico'!AD1036</f>
        <v>170.69333333333336</v>
      </c>
      <c r="W36" s="58">
        <f>'Resumen-DiarioHorario-Eólico'!AD1096</f>
        <v>319.1466666666667</v>
      </c>
      <c r="X36" s="59">
        <f>'Resumen-DiarioHorario-Eólico'!AD1156</f>
        <v>287.05433333333332</v>
      </c>
      <c r="Y36" s="58">
        <f>'Resumen-DiarioHorario-Eólico'!AD1216</f>
        <v>202.24950000000001</v>
      </c>
      <c r="Z36" s="59">
        <f>'Resumen-DiarioHorario-Eólico'!AD1276</f>
        <v>243.54066666666665</v>
      </c>
      <c r="AA36" s="58">
        <f>'Resumen-DiarioHorario-Eólico'!AD1336</f>
        <v>30.670499999999997</v>
      </c>
      <c r="AB36" s="59">
        <f>'Resumen-DiarioHorario-Eólico'!AD1396</f>
        <v>243.2978333333333</v>
      </c>
      <c r="AC36" s="58">
        <f>'Resumen-DiarioHorario-Eólico'!AD1456</f>
        <v>244.56599999999995</v>
      </c>
      <c r="AD36" s="59">
        <f>'Resumen-DiarioHorario-Eólico'!AD1516</f>
        <v>202.02633333333333</v>
      </c>
      <c r="AE36" s="58">
        <f>'Resumen-DiarioHorario-Eólico'!AD1576</f>
        <v>242.07533333333342</v>
      </c>
      <c r="AF36" s="59">
        <f>'Resumen-DiarioHorario-Eólico'!AD1635</f>
        <v>478.66733333333337</v>
      </c>
      <c r="AG36" s="58">
        <f>'Resumen-DiarioHorario-Eólico'!AD1694</f>
        <v>326.57716666666664</v>
      </c>
      <c r="AH36" s="59">
        <f>+'Resumen-DiarioHorario-Eólico'!AD1753</f>
        <v>384.0743333333333</v>
      </c>
      <c r="AI36" s="58">
        <f>+'Resumen-DiarioHorario-Eólico'!AD1812</f>
        <v>0</v>
      </c>
      <c r="AJ36" s="53"/>
      <c r="AK36" s="51">
        <f t="shared" si="4"/>
        <v>6240.6286499999997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52.23449999999999</v>
      </c>
      <c r="F37" s="59">
        <f>'Resumen-DiarioHorario-Eólico'!AD77</f>
        <v>75.654166666666669</v>
      </c>
      <c r="G37" s="58">
        <f>'Resumen-DiarioHorario-Eólico'!AD137</f>
        <v>194.57066666666665</v>
      </c>
      <c r="H37" s="59">
        <f>'Resumen-DiarioHorario-Eólico'!AD197</f>
        <v>30.193999999999999</v>
      </c>
      <c r="I37" s="58">
        <f>'Resumen-DiarioHorario-Eólico'!AD257</f>
        <v>30.813333333333333</v>
      </c>
      <c r="J37" s="59">
        <f>'Resumen-DiarioHorario-Eólico'!AD317</f>
        <v>23.013833333333338</v>
      </c>
      <c r="K37" s="58">
        <f>'Resumen-DiarioHorario-Eólico'!AD377</f>
        <v>3.8966666666666665</v>
      </c>
      <c r="L37" s="59">
        <f>'Resumen-DiarioHorario-Eólico'!AD437</f>
        <v>36.897333333333322</v>
      </c>
      <c r="M37" s="58">
        <f>'Resumen-DiarioHorario-Eólico'!AD497</f>
        <v>92.589666666666687</v>
      </c>
      <c r="N37" s="59">
        <f>'Resumen-DiarioHorario-Eólico'!AD557</f>
        <v>221.92266666666671</v>
      </c>
      <c r="O37" s="58">
        <f>'Resumen-DiarioHorario-Eólico'!AD617</f>
        <v>131.79983333333337</v>
      </c>
      <c r="P37" s="59">
        <f>'Resumen-DiarioHorario-Eólico'!AD677</f>
        <v>81.458999999999989</v>
      </c>
      <c r="Q37" s="58">
        <f>'Resumen-DiarioHorario-Eólico'!AD737</f>
        <v>113.52216666666668</v>
      </c>
      <c r="R37" s="59">
        <f>'Resumen-DiarioHorario-Eólico'!AD797</f>
        <v>195.04066666666665</v>
      </c>
      <c r="S37" s="58">
        <f>'Resumen-DiarioHorario-Eólico'!AD857</f>
        <v>288.87649999999996</v>
      </c>
      <c r="T37" s="59">
        <f>'Resumen-DiarioHorario-Eólico'!AD917</f>
        <v>57.713833333333326</v>
      </c>
      <c r="U37" s="58">
        <f>'Resumen-DiarioHorario-Eólico'!AD977</f>
        <v>38.37916666666667</v>
      </c>
      <c r="V37" s="59">
        <f>'Resumen-DiarioHorario-Eólico'!AD1037</f>
        <v>38.197333333333333</v>
      </c>
      <c r="W37" s="58">
        <f>'Resumen-DiarioHorario-Eólico'!AD1097</f>
        <v>141.25549999999998</v>
      </c>
      <c r="X37" s="59">
        <f>'Resumen-DiarioHorario-Eólico'!AD1157</f>
        <v>256.27549999999997</v>
      </c>
      <c r="Y37" s="58">
        <f>'Resumen-DiarioHorario-Eólico'!AD1217</f>
        <v>274.43883333333326</v>
      </c>
      <c r="Z37" s="59">
        <f>'Resumen-DiarioHorario-Eólico'!AD1277</f>
        <v>38.183166666666672</v>
      </c>
      <c r="AA37" s="58">
        <f>'Resumen-DiarioHorario-Eólico'!AD1337</f>
        <v>51.96200000000001</v>
      </c>
      <c r="AB37" s="59">
        <f>'Resumen-DiarioHorario-Eólico'!AD1397</f>
        <v>73.555999999999997</v>
      </c>
      <c r="AC37" s="58">
        <f>'Resumen-DiarioHorario-Eólico'!AD1457</f>
        <v>53.202833333333331</v>
      </c>
      <c r="AD37" s="59">
        <f>'Resumen-DiarioHorario-Eólico'!AD1517</f>
        <v>202.43299999999996</v>
      </c>
      <c r="AE37" s="58">
        <f>'Resumen-DiarioHorario-Eólico'!AD1577</f>
        <v>133.1926666666667</v>
      </c>
      <c r="AF37" s="59">
        <f>'Resumen-DiarioHorario-Eólico'!AD1636</f>
        <v>332.00400000000002</v>
      </c>
      <c r="AG37" s="58">
        <f>'Resumen-DiarioHorario-Eólico'!AD1695</f>
        <v>146.05216666666669</v>
      </c>
      <c r="AH37" s="59">
        <f>+'Resumen-DiarioHorario-Eólico'!AD1754</f>
        <v>261.41383333333329</v>
      </c>
      <c r="AI37" s="58">
        <f>+'Resumen-DiarioHorario-Eólico'!AD1813</f>
        <v>0</v>
      </c>
      <c r="AJ37" s="53"/>
      <c r="AK37" s="51">
        <f t="shared" si="4"/>
        <v>3670.7448333333332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2.4090000000000003</v>
      </c>
      <c r="F38" s="59">
        <f>'Resumen-DiarioHorario-Eólico'!AD78</f>
        <v>23.481166666666688</v>
      </c>
      <c r="G38" s="58">
        <f>'Resumen-DiarioHorario-Eólico'!AD138</f>
        <v>765.14049999999997</v>
      </c>
      <c r="H38" s="59">
        <f>'Resumen-DiarioHorario-Eólico'!AD198</f>
        <v>26.568333333333335</v>
      </c>
      <c r="I38" s="58">
        <f>'Resumen-DiarioHorario-Eólico'!AD258</f>
        <v>34.053666666666672</v>
      </c>
      <c r="J38" s="59">
        <f>'Resumen-DiarioHorario-Eólico'!AD318</f>
        <v>10.952833333333331</v>
      </c>
      <c r="K38" s="58">
        <f>'Resumen-DiarioHorario-Eólico'!AD378</f>
        <v>0.41283333333333327</v>
      </c>
      <c r="L38" s="59">
        <f>'Resumen-DiarioHorario-Eólico'!AD438</f>
        <v>154.46383333333333</v>
      </c>
      <c r="M38" s="58">
        <f>'Resumen-DiarioHorario-Eólico'!AD498</f>
        <v>1061.5888333333332</v>
      </c>
      <c r="N38" s="59">
        <f>'Resumen-DiarioHorario-Eólico'!AD558</f>
        <v>228.79650000000007</v>
      </c>
      <c r="O38" s="58">
        <f>'Resumen-DiarioHorario-Eólico'!AD618</f>
        <v>760.59366666666665</v>
      </c>
      <c r="P38" s="59">
        <f>'Resumen-DiarioHorario-Eólico'!AD678</f>
        <v>289.89433333333341</v>
      </c>
      <c r="Q38" s="58">
        <f>'Resumen-DiarioHorario-Eólico'!AD738</f>
        <v>1302.8148333333334</v>
      </c>
      <c r="R38" s="59">
        <f>'Resumen-DiarioHorario-Eólico'!AD798</f>
        <v>1023.4420000000001</v>
      </c>
      <c r="S38" s="58">
        <f>'Resumen-DiarioHorario-Eólico'!AD858</f>
        <v>153.3135</v>
      </c>
      <c r="T38" s="59">
        <f>'Resumen-DiarioHorario-Eólico'!AD918</f>
        <v>43.232500000000002</v>
      </c>
      <c r="U38" s="58">
        <f>'Resumen-DiarioHorario-Eólico'!AD978</f>
        <v>6.7346666666666675</v>
      </c>
      <c r="V38" s="59">
        <f>'Resumen-DiarioHorario-Eólico'!AD1038</f>
        <v>36.870999999999995</v>
      </c>
      <c r="W38" s="58">
        <f>'Resumen-DiarioHorario-Eólico'!AD1098</f>
        <v>80.260833333333323</v>
      </c>
      <c r="X38" s="59">
        <f>'Resumen-DiarioHorario-Eólico'!AD1158</f>
        <v>950.6068333333335</v>
      </c>
      <c r="Y38" s="58">
        <f>'Resumen-DiarioHorario-Eólico'!AD1218</f>
        <v>1622.4414999999999</v>
      </c>
      <c r="Z38" s="59">
        <f>'Resumen-DiarioHorario-Eólico'!AD1278</f>
        <v>231.51516666666669</v>
      </c>
      <c r="AA38" s="58">
        <f>'Resumen-DiarioHorario-Eólico'!AD1338</f>
        <v>5.6903333333333332</v>
      </c>
      <c r="AB38" s="59">
        <f>'Resumen-DiarioHorario-Eólico'!AD1398</f>
        <v>57.166500000000013</v>
      </c>
      <c r="AC38" s="58">
        <f>'Resumen-DiarioHorario-Eólico'!AD1458</f>
        <v>45.371833333333328</v>
      </c>
      <c r="AD38" s="59">
        <f>'Resumen-DiarioHorario-Eólico'!AD1518</f>
        <v>193.00633333333332</v>
      </c>
      <c r="AE38" s="58">
        <f>'Resumen-DiarioHorario-Eólico'!AD1578</f>
        <v>1258.2628333333332</v>
      </c>
      <c r="AF38" s="59">
        <f>'Resumen-DiarioHorario-Eólico'!AD1637</f>
        <v>349.3656666666667</v>
      </c>
      <c r="AG38" s="58">
        <f>'Resumen-DiarioHorario-Eólico'!AD1696</f>
        <v>456.46583333333331</v>
      </c>
      <c r="AH38" s="59">
        <f>+'Resumen-DiarioHorario-Eólico'!AD1755</f>
        <v>347.43749999999994</v>
      </c>
      <c r="AI38" s="58">
        <f>+'Resumen-DiarioHorario-Eólico'!AD1814</f>
        <v>0</v>
      </c>
      <c r="AJ38" s="53"/>
      <c r="AK38" s="51">
        <f t="shared" si="4"/>
        <v>11522.355166666664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74.245666666666665</v>
      </c>
      <c r="F40" s="59">
        <f>'Resumen-DiarioHorario-Eólico'!AD80</f>
        <v>146.32183333333333</v>
      </c>
      <c r="G40" s="58">
        <f>'Resumen-DiarioHorario-Eólico'!AD140</f>
        <v>207.52666666666664</v>
      </c>
      <c r="H40" s="59">
        <f>'Resumen-DiarioHorario-Eólico'!AD200</f>
        <v>6.4848333333333326</v>
      </c>
      <c r="I40" s="58">
        <f>'Resumen-DiarioHorario-Eólico'!AD260</f>
        <v>2.5888333333333322</v>
      </c>
      <c r="J40" s="59">
        <f>'Resumen-DiarioHorario-Eólico'!AD320</f>
        <v>4.1955000000000009</v>
      </c>
      <c r="K40" s="58">
        <f>'Resumen-DiarioHorario-Eólico'!AD380</f>
        <v>2.7833333333333337</v>
      </c>
      <c r="L40" s="59">
        <f>'Resumen-DiarioHorario-Eólico'!AD440</f>
        <v>32.411166666666666</v>
      </c>
      <c r="M40" s="58">
        <f>'Resumen-DiarioHorario-Eólico'!AD500</f>
        <v>100.87350000000001</v>
      </c>
      <c r="N40" s="59">
        <f>'Resumen-DiarioHorario-Eólico'!AD560</f>
        <v>198.99599999999998</v>
      </c>
      <c r="O40" s="58">
        <f>'Resumen-DiarioHorario-Eólico'!AD620</f>
        <v>87.628000000000014</v>
      </c>
      <c r="P40" s="59">
        <f>'Resumen-DiarioHorario-Eólico'!AD680</f>
        <v>76.31883333333333</v>
      </c>
      <c r="Q40" s="58">
        <f>'Resumen-DiarioHorario-Eólico'!AD740</f>
        <v>289.82650000000001</v>
      </c>
      <c r="R40" s="59">
        <f>'Resumen-DiarioHorario-Eólico'!AD800</f>
        <v>390.18783333333329</v>
      </c>
      <c r="S40" s="58">
        <f>'Resumen-DiarioHorario-Eólico'!AD860</f>
        <v>141.02966666666671</v>
      </c>
      <c r="T40" s="59">
        <f>'Resumen-DiarioHorario-Eólico'!AD920</f>
        <v>19.011833333333335</v>
      </c>
      <c r="U40" s="58">
        <f>'Resumen-DiarioHorario-Eólico'!AD980</f>
        <v>21.703833333333339</v>
      </c>
      <c r="V40" s="59">
        <f>'Resumen-DiarioHorario-Eólico'!AD1040</f>
        <v>0.7286666666666668</v>
      </c>
      <c r="W40" s="58">
        <f>'Resumen-DiarioHorario-Eólico'!AD1100</f>
        <v>12.773166666666668</v>
      </c>
      <c r="X40" s="59">
        <f>'Resumen-DiarioHorario-Eólico'!AD1160</f>
        <v>69.356166666666653</v>
      </c>
      <c r="Y40" s="58">
        <f>'Resumen-DiarioHorario-Eólico'!AD1220</f>
        <v>230.37849999999997</v>
      </c>
      <c r="Z40" s="59">
        <f>'Resumen-DiarioHorario-Eólico'!AD1280</f>
        <v>120.53316666666665</v>
      </c>
      <c r="AA40" s="58">
        <f>'Resumen-DiarioHorario-Eólico'!AD1340</f>
        <v>158.76816666666673</v>
      </c>
      <c r="AB40" s="59">
        <f>'Resumen-DiarioHorario-Eólico'!AD1400</f>
        <v>61.901833333333329</v>
      </c>
      <c r="AC40" s="58">
        <f>'Resumen-DiarioHorario-Eólico'!AD1460</f>
        <v>25.000666666666667</v>
      </c>
      <c r="AD40" s="59">
        <f>'Resumen-DiarioHorario-Eólico'!AD1520</f>
        <v>175.53016666666664</v>
      </c>
      <c r="AE40" s="58">
        <f>'Resumen-DiarioHorario-Eólico'!AD1580</f>
        <v>388.97250000000003</v>
      </c>
      <c r="AF40" s="59">
        <f>'Resumen-DiarioHorario-Eólico'!AD1639</f>
        <v>250.29083333333332</v>
      </c>
      <c r="AG40" s="58">
        <f>'Resumen-DiarioHorario-Eólico'!AD1698</f>
        <v>265.72683333333333</v>
      </c>
      <c r="AH40" s="59">
        <f>+'Resumen-DiarioHorario-Eólico'!AD1757</f>
        <v>143.87666666666664</v>
      </c>
      <c r="AI40" s="58">
        <f>+'Resumen-DiarioHorario-Eólico'!AD1816</f>
        <v>0</v>
      </c>
      <c r="AJ40" s="53"/>
      <c r="AK40" s="51">
        <f t="shared" si="5"/>
        <v>3705.9711666666662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130.90833333333333</v>
      </c>
      <c r="F41" s="59">
        <f>'Resumen-DiarioHorario-Eólico'!AD81</f>
        <v>0</v>
      </c>
      <c r="G41" s="58">
        <f>'Resumen-DiarioHorario-Eólico'!AD141</f>
        <v>60.364666666666672</v>
      </c>
      <c r="H41" s="59">
        <f>'Resumen-DiarioHorario-Eólico'!AD201</f>
        <v>26.048999999999999</v>
      </c>
      <c r="I41" s="58">
        <f>'Resumen-DiarioHorario-Eólico'!AD261</f>
        <v>0</v>
      </c>
      <c r="J41" s="59">
        <f>'Resumen-DiarioHorario-Eólico'!AD321</f>
        <v>0.76516666666666655</v>
      </c>
      <c r="K41" s="58">
        <f>'Resumen-DiarioHorario-Eólico'!AD381</f>
        <v>0.6046666666666668</v>
      </c>
      <c r="L41" s="59">
        <f>'Resumen-DiarioHorario-Eólico'!AD441</f>
        <v>0</v>
      </c>
      <c r="M41" s="58">
        <f>'Resumen-DiarioHorario-Eólico'!AD501</f>
        <v>53.915500000000009</v>
      </c>
      <c r="N41" s="59">
        <f>'Resumen-DiarioHorario-Eólico'!AD561</f>
        <v>115.727</v>
      </c>
      <c r="O41" s="58">
        <f>'Resumen-DiarioHorario-Eólico'!AD621</f>
        <v>50.330999999999996</v>
      </c>
      <c r="P41" s="59">
        <f>'Resumen-DiarioHorario-Eólico'!AD681</f>
        <v>74.019166666666678</v>
      </c>
      <c r="Q41" s="58">
        <f>'Resumen-DiarioHorario-Eólico'!AD741</f>
        <v>136.40783333333331</v>
      </c>
      <c r="R41" s="59">
        <f>'Resumen-DiarioHorario-Eólico'!AD801</f>
        <v>303.42566666666664</v>
      </c>
      <c r="S41" s="58">
        <f>'Resumen-DiarioHorario-Eólico'!AD861</f>
        <v>80.726833333333332</v>
      </c>
      <c r="T41" s="59">
        <f>'Resumen-DiarioHorario-Eólico'!AD921</f>
        <v>33.250166666666665</v>
      </c>
      <c r="U41" s="58">
        <f>'Resumen-DiarioHorario-Eólico'!AD981</f>
        <v>6.4796666666666676</v>
      </c>
      <c r="V41" s="59">
        <f>'Resumen-DiarioHorario-Eólico'!AD1041</f>
        <v>7.016333333333332</v>
      </c>
      <c r="W41" s="58">
        <f>'Resumen-DiarioHorario-Eólico'!AD1101</f>
        <v>29.732000000000003</v>
      </c>
      <c r="X41" s="59">
        <f>'Resumen-DiarioHorario-Eólico'!AD1161</f>
        <v>19.893666666666668</v>
      </c>
      <c r="Y41" s="58">
        <f>'Resumen-DiarioHorario-Eólico'!AD1221</f>
        <v>126.13400000000003</v>
      </c>
      <c r="Z41" s="59">
        <f>'Resumen-DiarioHorario-Eólico'!AD1281</f>
        <v>109.35433333333333</v>
      </c>
      <c r="AA41" s="58">
        <f>'Resumen-DiarioHorario-Eólico'!AD1341</f>
        <v>62.432333333333332</v>
      </c>
      <c r="AB41" s="59">
        <f>'Resumen-DiarioHorario-Eólico'!AD1401</f>
        <v>37.455999999999996</v>
      </c>
      <c r="AC41" s="58">
        <f>'Resumen-DiarioHorario-Eólico'!AD1461</f>
        <v>27.083500000000004</v>
      </c>
      <c r="AD41" s="59">
        <f>'Resumen-DiarioHorario-Eólico'!AD1521</f>
        <v>70.658999999999992</v>
      </c>
      <c r="AE41" s="58">
        <f>'Resumen-DiarioHorario-Eólico'!AD1581</f>
        <v>169.12466666666666</v>
      </c>
      <c r="AF41" s="59">
        <f>'Resumen-DiarioHorario-Eólico'!AD1640</f>
        <v>190.55633333333336</v>
      </c>
      <c r="AG41" s="58">
        <f>'Resumen-DiarioHorario-Eólico'!AD1699</f>
        <v>190.21266666666668</v>
      </c>
      <c r="AH41" s="59">
        <f>+'Resumen-DiarioHorario-Eólico'!AD1758</f>
        <v>122.20483333333333</v>
      </c>
      <c r="AI41" s="58">
        <f>+'Resumen-DiarioHorario-Eólico'!AD1817</f>
        <v>0</v>
      </c>
      <c r="AJ41" s="53"/>
      <c r="AK41" s="51">
        <f t="shared" si="5"/>
        <v>2234.8343333333332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187.55333333333328</v>
      </c>
      <c r="F42" s="59">
        <f>'Resumen-DiarioHorario-Eólico'!AD82</f>
        <v>0</v>
      </c>
      <c r="G42" s="58">
        <f>'Resumen-DiarioHorario-Eólico'!AD142</f>
        <v>112.50749999999999</v>
      </c>
      <c r="H42" s="59">
        <f>'Resumen-DiarioHorario-Eólico'!AD202</f>
        <v>37.589833333333338</v>
      </c>
      <c r="I42" s="58">
        <f>'Resumen-DiarioHorario-Eólico'!AD262</f>
        <v>0</v>
      </c>
      <c r="J42" s="59">
        <f>'Resumen-DiarioHorario-Eólico'!AD322</f>
        <v>1.5566666666666675</v>
      </c>
      <c r="K42" s="58">
        <f>'Resumen-DiarioHorario-Eólico'!AD382</f>
        <v>1.1306666666666663</v>
      </c>
      <c r="L42" s="59">
        <f>'Resumen-DiarioHorario-Eólico'!AD442</f>
        <v>0</v>
      </c>
      <c r="M42" s="58">
        <f>'Resumen-DiarioHorario-Eólico'!AD502</f>
        <v>193.99349999999995</v>
      </c>
      <c r="N42" s="59">
        <f>'Resumen-DiarioHorario-Eólico'!AD562</f>
        <v>130.00149999999999</v>
      </c>
      <c r="O42" s="58">
        <f>'Resumen-DiarioHorario-Eólico'!AD622</f>
        <v>159.87016666666665</v>
      </c>
      <c r="P42" s="59">
        <f>'Resumen-DiarioHorario-Eólico'!AD682</f>
        <v>103.35749999999999</v>
      </c>
      <c r="Q42" s="58">
        <f>'Resumen-DiarioHorario-Eólico'!AD742</f>
        <v>275.64450000000005</v>
      </c>
      <c r="R42" s="59">
        <f>'Resumen-DiarioHorario-Eólico'!AD802</f>
        <v>422.75166666666672</v>
      </c>
      <c r="S42" s="58">
        <f>'Resumen-DiarioHorario-Eólico'!AD862</f>
        <v>199.3571666666667</v>
      </c>
      <c r="T42" s="59">
        <f>'Resumen-DiarioHorario-Eólico'!AD922</f>
        <v>37.079500000000003</v>
      </c>
      <c r="U42" s="58">
        <f>'Resumen-DiarioHorario-Eólico'!AD982</f>
        <v>13.677666666666667</v>
      </c>
      <c r="V42" s="59">
        <f>'Resumen-DiarioHorario-Eólico'!AD1042</f>
        <v>19.545500000000004</v>
      </c>
      <c r="W42" s="58">
        <f>'Resumen-DiarioHorario-Eólico'!AD1102</f>
        <v>81.242500000000021</v>
      </c>
      <c r="X42" s="59">
        <f>'Resumen-DiarioHorario-Eólico'!AD1162</f>
        <v>38.461999999999989</v>
      </c>
      <c r="Y42" s="58">
        <f>'Resumen-DiarioHorario-Eólico'!AD1222</f>
        <v>193.51150000000004</v>
      </c>
      <c r="Z42" s="59">
        <f>'Resumen-DiarioHorario-Eólico'!AD1282</f>
        <v>273.964</v>
      </c>
      <c r="AA42" s="58">
        <f>'Resumen-DiarioHorario-Eólico'!AD1342</f>
        <v>73.179166666666674</v>
      </c>
      <c r="AB42" s="59">
        <f>'Resumen-DiarioHorario-Eólico'!AD1402</f>
        <v>52.743333333333339</v>
      </c>
      <c r="AC42" s="58">
        <f>'Resumen-DiarioHorario-Eólico'!AD1462</f>
        <v>34.797499999999992</v>
      </c>
      <c r="AD42" s="59">
        <f>'Resumen-DiarioHorario-Eólico'!AD1522</f>
        <v>103.43733333333334</v>
      </c>
      <c r="AE42" s="58">
        <f>'Resumen-DiarioHorario-Eólico'!AD1582</f>
        <v>390.89116666666666</v>
      </c>
      <c r="AF42" s="59">
        <f>'Resumen-DiarioHorario-Eólico'!AD1641</f>
        <v>257.31650000000002</v>
      </c>
      <c r="AG42" s="58">
        <f>'Resumen-DiarioHorario-Eólico'!AD1700</f>
        <v>240.60483333333335</v>
      </c>
      <c r="AH42" s="59">
        <f>+'Resumen-DiarioHorario-Eólico'!AD1759</f>
        <v>196.99183333333332</v>
      </c>
      <c r="AI42" s="58">
        <f>+'Resumen-DiarioHorario-Eólico'!AD1818</f>
        <v>0</v>
      </c>
      <c r="AJ42" s="53"/>
      <c r="AK42" s="51">
        <f>SUM(E42:AI42)</f>
        <v>3832.7583333333337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145.50283333333331</v>
      </c>
      <c r="F43" s="59">
        <f>'Resumen-DiarioHorario-Eólico'!AD83</f>
        <v>0</v>
      </c>
      <c r="G43" s="58">
        <f>'Resumen-DiarioHorario-Eólico'!AD143</f>
        <v>142.37283333333332</v>
      </c>
      <c r="H43" s="59">
        <f>'Resumen-DiarioHorario-Eólico'!AD203</f>
        <v>6.6666666666666675E-4</v>
      </c>
      <c r="I43" s="58">
        <f>'Resumen-DiarioHorario-Eólico'!AD263</f>
        <v>0</v>
      </c>
      <c r="J43" s="59">
        <f>'Resumen-DiarioHorario-Eólico'!AD323</f>
        <v>6.1666666666666682E-2</v>
      </c>
      <c r="K43" s="58">
        <f>'Resumen-DiarioHorario-Eólico'!AD383</f>
        <v>0.22000000000000003</v>
      </c>
      <c r="L43" s="59">
        <f>'Resumen-DiarioHorario-Eólico'!AD443</f>
        <v>13.255500000000001</v>
      </c>
      <c r="M43" s="58">
        <f>'Resumen-DiarioHorario-Eólico'!AD503</f>
        <v>9.1666666666666646E-2</v>
      </c>
      <c r="N43" s="59">
        <f>'Resumen-DiarioHorario-Eólico'!AD563</f>
        <v>0</v>
      </c>
      <c r="O43" s="58">
        <f>'Resumen-DiarioHorario-Eólico'!AD623</f>
        <v>8.5698333333333316</v>
      </c>
      <c r="P43" s="59">
        <f>'Resumen-DiarioHorario-Eólico'!AD683</f>
        <v>30.297500000000003</v>
      </c>
      <c r="Q43" s="58">
        <f>'Resumen-DiarioHorario-Eólico'!AD743</f>
        <v>6.2603333333333326</v>
      </c>
      <c r="R43" s="59">
        <f>'Resumen-DiarioHorario-Eólico'!AD803</f>
        <v>0</v>
      </c>
      <c r="S43" s="58">
        <f>'Resumen-DiarioHorario-Eólico'!AD863</f>
        <v>0</v>
      </c>
      <c r="T43" s="59">
        <f>'Resumen-DiarioHorario-Eólico'!AD923</f>
        <v>0.32416666666666649</v>
      </c>
      <c r="U43" s="58">
        <f>'Resumen-DiarioHorario-Eólico'!AD983</f>
        <v>5.7196666666666696</v>
      </c>
      <c r="V43" s="59">
        <f>'Resumen-DiarioHorario-Eólico'!AD1043</f>
        <v>0.75366666666666671</v>
      </c>
      <c r="W43" s="58">
        <f>'Resumen-DiarioHorario-Eólico'!AD1103</f>
        <v>20.81</v>
      </c>
      <c r="X43" s="59">
        <f>'Resumen-DiarioHorario-Eólico'!AD1163</f>
        <v>20.513333333333328</v>
      </c>
      <c r="Y43" s="58">
        <f>'Resumen-DiarioHorario-Eólico'!AD1223</f>
        <v>62.935000000000002</v>
      </c>
      <c r="Z43" s="59">
        <f>'Resumen-DiarioHorario-Eólico'!AD1283</f>
        <v>28.529166666666669</v>
      </c>
      <c r="AA43" s="58">
        <f>'Resumen-DiarioHorario-Eólico'!AD1343</f>
        <v>116.35100000000001</v>
      </c>
      <c r="AB43" s="59">
        <f>'Resumen-DiarioHorario-Eólico'!AD1403</f>
        <v>1.5265000000000011</v>
      </c>
      <c r="AC43" s="58">
        <f>'Resumen-DiarioHorario-Eólico'!AD1463</f>
        <v>40.374666666666663</v>
      </c>
      <c r="AD43" s="59">
        <f>'Resumen-DiarioHorario-Eólico'!AD1523</f>
        <v>97.493999999999971</v>
      </c>
      <c r="AE43" s="58">
        <f>'Resumen-DiarioHorario-Eólico'!AD1583</f>
        <v>251.72183333333331</v>
      </c>
      <c r="AF43" s="59">
        <f>'Resumen-DiarioHorario-Eólico'!AD1642</f>
        <v>93.475666666666683</v>
      </c>
      <c r="AG43" s="58">
        <f>'Resumen-DiarioHorario-Eólico'!AD1701</f>
        <v>54.951499999999996</v>
      </c>
      <c r="AH43" s="59">
        <f>+'Resumen-DiarioHorario-Eólico'!AD1760</f>
        <v>157.71916666666667</v>
      </c>
      <c r="AI43" s="58">
        <f>+'Resumen-DiarioHorario-Eólico'!AD1819</f>
        <v>0</v>
      </c>
      <c r="AJ43" s="53"/>
      <c r="AK43" s="51">
        <f t="shared" si="5"/>
        <v>1299.8321666666668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62.835499999999996</v>
      </c>
      <c r="F44" s="59">
        <f>'Resumen-DiarioHorario-Eólico'!AD84</f>
        <v>0</v>
      </c>
      <c r="G44" s="58">
        <f>'Resumen-DiarioHorario-Eólico'!AD144</f>
        <v>14.808666666666664</v>
      </c>
      <c r="H44" s="59">
        <f>'Resumen-DiarioHorario-Eólico'!AD204</f>
        <v>0.69849999999999979</v>
      </c>
      <c r="I44" s="58">
        <f>'Resumen-DiarioHorario-Eólico'!AD264</f>
        <v>0</v>
      </c>
      <c r="J44" s="59">
        <f>'Resumen-DiarioHorario-Eólico'!AD324</f>
        <v>0</v>
      </c>
      <c r="K44" s="58">
        <f>'Resumen-DiarioHorario-Eólico'!AD384</f>
        <v>0.98449999999999938</v>
      </c>
      <c r="L44" s="59">
        <f>'Resumen-DiarioHorario-Eólico'!AD444</f>
        <v>59.076166666666651</v>
      </c>
      <c r="M44" s="58">
        <f>'Resumen-DiarioHorario-Eólico'!AD504</f>
        <v>223.40566666666666</v>
      </c>
      <c r="N44" s="59">
        <f>'Resumen-DiarioHorario-Eólico'!AD564</f>
        <v>63.199500000000008</v>
      </c>
      <c r="O44" s="58">
        <f>'Resumen-DiarioHorario-Eólico'!AD624</f>
        <v>36.656500000000001</v>
      </c>
      <c r="P44" s="59">
        <f>'Resumen-DiarioHorario-Eólico'!AD684</f>
        <v>234.05916666666667</v>
      </c>
      <c r="Q44" s="58">
        <f>'Resumen-DiarioHorario-Eólico'!AD744</f>
        <v>210.17433333333329</v>
      </c>
      <c r="R44" s="59">
        <f>'Resumen-DiarioHorario-Eólico'!AD804</f>
        <v>236.66550000000001</v>
      </c>
      <c r="S44" s="58">
        <f>'Resumen-DiarioHorario-Eólico'!AD864</f>
        <v>132.82749999999999</v>
      </c>
      <c r="T44" s="59">
        <f>'Resumen-DiarioHorario-Eólico'!AD924</f>
        <v>135.3578333333333</v>
      </c>
      <c r="U44" s="58">
        <f>'Resumen-DiarioHorario-Eólico'!AD984</f>
        <v>5.8856666666666673</v>
      </c>
      <c r="V44" s="59">
        <f>'Resumen-DiarioHorario-Eólico'!AD1044</f>
        <v>6.4999999999999988E-2</v>
      </c>
      <c r="W44" s="58">
        <f>'Resumen-DiarioHorario-Eólico'!AD1104</f>
        <v>2.2614999999999998</v>
      </c>
      <c r="X44" s="59">
        <f>'Resumen-DiarioHorario-Eólico'!AD1164</f>
        <v>35.69766666666667</v>
      </c>
      <c r="Y44" s="58">
        <f>'Resumen-DiarioHorario-Eólico'!AD1224</f>
        <v>72.012499999999989</v>
      </c>
      <c r="Z44" s="59">
        <f>'Resumen-DiarioHorario-Eólico'!AD1284</f>
        <v>28.294666666666664</v>
      </c>
      <c r="AA44" s="58">
        <f>'Resumen-DiarioHorario-Eólico'!AD1344</f>
        <v>44.975833333333327</v>
      </c>
      <c r="AB44" s="59">
        <f>'Resumen-DiarioHorario-Eólico'!AD1404</f>
        <v>14.532166666666667</v>
      </c>
      <c r="AC44" s="58">
        <f>'Resumen-DiarioHorario-Eólico'!AD1464</f>
        <v>10.452499999999999</v>
      </c>
      <c r="AD44" s="59">
        <f>'Resumen-DiarioHorario-Eólico'!AD1524</f>
        <v>91.410333333333327</v>
      </c>
      <c r="AE44" s="58">
        <f>'Resumen-DiarioHorario-Eólico'!AD1584</f>
        <v>127.90766666666669</v>
      </c>
      <c r="AF44" s="59">
        <f>'Resumen-DiarioHorario-Eólico'!AD1643</f>
        <v>62.859666666666676</v>
      </c>
      <c r="AG44" s="58">
        <f>'Resumen-DiarioHorario-Eólico'!AD1702</f>
        <v>63.481833333333334</v>
      </c>
      <c r="AH44" s="59">
        <f>+'Resumen-DiarioHorario-Eólico'!AD1761</f>
        <v>139.86699999999999</v>
      </c>
      <c r="AI44" s="58">
        <f>+'Resumen-DiarioHorario-Eólico'!AD1820</f>
        <v>0</v>
      </c>
      <c r="AJ44" s="53"/>
      <c r="AK44" s="51">
        <f t="shared" si="5"/>
        <v>2110.4533333333334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37.664333333333339</v>
      </c>
      <c r="F45" s="59">
        <f>'Resumen-DiarioHorario-Eólico'!AD85</f>
        <v>0</v>
      </c>
      <c r="G45" s="58">
        <f>'Resumen-DiarioHorario-Eólico'!AD145</f>
        <v>40.160166666666669</v>
      </c>
      <c r="H45" s="59">
        <f>'Resumen-DiarioHorario-Eólico'!AD205</f>
        <v>4.5698333333333343</v>
      </c>
      <c r="I45" s="58">
        <f>'Resumen-DiarioHorario-Eólico'!AD265</f>
        <v>0</v>
      </c>
      <c r="J45" s="59">
        <f>'Resumen-DiarioHorario-Eólico'!AD325</f>
        <v>1.0195000000000003</v>
      </c>
      <c r="K45" s="58">
        <f>'Resumen-DiarioHorario-Eólico'!AD385</f>
        <v>0.86866666666666681</v>
      </c>
      <c r="L45" s="59">
        <f>'Resumen-DiarioHorario-Eólico'!AD445</f>
        <v>17.130166666666664</v>
      </c>
      <c r="M45" s="58">
        <f>'Resumen-DiarioHorario-Eólico'!AD505</f>
        <v>44.613666666666674</v>
      </c>
      <c r="N45" s="59">
        <f>'Resumen-DiarioHorario-Eólico'!AD565</f>
        <v>7.8233999999999977</v>
      </c>
      <c r="O45" s="58">
        <f>'Resumen-DiarioHorario-Eólico'!AD625</f>
        <v>15.263500000000001</v>
      </c>
      <c r="P45" s="59">
        <f>'Resumen-DiarioHorario-Eólico'!AD685</f>
        <v>37.369333333333337</v>
      </c>
      <c r="Q45" s="58">
        <f>'Resumen-DiarioHorario-Eólico'!AD745</f>
        <v>82.482500000000002</v>
      </c>
      <c r="R45" s="59">
        <f>'Resumen-DiarioHorario-Eólico'!AD805</f>
        <v>121.1925</v>
      </c>
      <c r="S45" s="58">
        <f>'Resumen-DiarioHorario-Eólico'!AD865</f>
        <v>79.94</v>
      </c>
      <c r="T45" s="59">
        <f>'Resumen-DiarioHorario-Eólico'!AD925</f>
        <v>2.0458333333333334</v>
      </c>
      <c r="U45" s="58">
        <f>'Resumen-DiarioHorario-Eólico'!AD985</f>
        <v>11.730166666666666</v>
      </c>
      <c r="V45" s="59">
        <f>'Resumen-DiarioHorario-Eólico'!AD1045</f>
        <v>0.27816666666666662</v>
      </c>
      <c r="W45" s="58">
        <f>'Resumen-DiarioHorario-Eólico'!AD1105</f>
        <v>18.571833333333327</v>
      </c>
      <c r="X45" s="59">
        <f>'Resumen-DiarioHorario-Eólico'!AD1165</f>
        <v>19.475666666666662</v>
      </c>
      <c r="Y45" s="58">
        <f>'Resumen-DiarioHorario-Eólico'!AD1225</f>
        <v>160.851</v>
      </c>
      <c r="Z45" s="59">
        <f>'Resumen-DiarioHorario-Eólico'!AD1285</f>
        <v>200.3653333333333</v>
      </c>
      <c r="AA45" s="58">
        <f>'Resumen-DiarioHorario-Eólico'!AD1345</f>
        <v>121.9373333333333</v>
      </c>
      <c r="AB45" s="59">
        <f>'Resumen-DiarioHorario-Eólico'!AD1405</f>
        <v>23.56733333333333</v>
      </c>
      <c r="AC45" s="58">
        <f>'Resumen-DiarioHorario-Eólico'!AD1465</f>
        <v>16.356833333333338</v>
      </c>
      <c r="AD45" s="59">
        <f>'Resumen-DiarioHorario-Eólico'!AD1525</f>
        <v>58.915166666666664</v>
      </c>
      <c r="AE45" s="58">
        <f>'Resumen-DiarioHorario-Eólico'!AD1585</f>
        <v>143.72066666666669</v>
      </c>
      <c r="AF45" s="59">
        <f>'Resumen-DiarioHorario-Eólico'!AD1644</f>
        <v>61.667500000000004</v>
      </c>
      <c r="AG45" s="58">
        <f>'Resumen-DiarioHorario-Eólico'!AD1703</f>
        <v>81.563833333333321</v>
      </c>
      <c r="AH45" s="59">
        <f>+'Resumen-DiarioHorario-Eólico'!AD1762</f>
        <v>84.137999999999977</v>
      </c>
      <c r="AI45" s="58">
        <f>+'Resumen-DiarioHorario-Eólico'!AD1821</f>
        <v>0</v>
      </c>
      <c r="AJ45" s="53"/>
      <c r="AK45" s="51">
        <f t="shared" si="5"/>
        <v>1495.2822333333331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30.413333333333338</v>
      </c>
      <c r="F46" s="59">
        <f>'Resumen-DiarioHorario-Eólico'!AD86</f>
        <v>0</v>
      </c>
      <c r="G46" s="58">
        <f>'Resumen-DiarioHorario-Eólico'!AD146</f>
        <v>28.799333333333333</v>
      </c>
      <c r="H46" s="59">
        <f>'Resumen-DiarioHorario-Eólico'!AD206</f>
        <v>14.234500000000002</v>
      </c>
      <c r="I46" s="58">
        <f>'Resumen-DiarioHorario-Eólico'!AD266</f>
        <v>0</v>
      </c>
      <c r="J46" s="59">
        <f>'Resumen-DiarioHorario-Eólico'!AD326</f>
        <v>0.23233333333333339</v>
      </c>
      <c r="K46" s="58">
        <f>'Resumen-DiarioHorario-Eólico'!AD386</f>
        <v>0.41999999999999987</v>
      </c>
      <c r="L46" s="59">
        <f>'Resumen-DiarioHorario-Eólico'!AD446</f>
        <v>12.219999999999995</v>
      </c>
      <c r="M46" s="58">
        <f>'Resumen-DiarioHorario-Eólico'!AD506</f>
        <v>16.383000000000003</v>
      </c>
      <c r="N46" s="59">
        <f>'Resumen-DiarioHorario-Eólico'!AD566</f>
        <v>10.664166666666667</v>
      </c>
      <c r="O46" s="58">
        <f>'Resumen-DiarioHorario-Eólico'!AD626</f>
        <v>16.732833333333335</v>
      </c>
      <c r="P46" s="59">
        <f>'Resumen-DiarioHorario-Eólico'!AD686</f>
        <v>34.373333333333335</v>
      </c>
      <c r="Q46" s="58">
        <f>'Resumen-DiarioHorario-Eólico'!AD746</f>
        <v>57.609500000000011</v>
      </c>
      <c r="R46" s="59">
        <f>'Resumen-DiarioHorario-Eólico'!AD806</f>
        <v>90.948333333333338</v>
      </c>
      <c r="S46" s="58">
        <f>'Resumen-DiarioHorario-Eólico'!AD866</f>
        <v>35.854666666666667</v>
      </c>
      <c r="T46" s="59">
        <f>'Resumen-DiarioHorario-Eólico'!AD926</f>
        <v>7.7523333333333344</v>
      </c>
      <c r="U46" s="58">
        <f>'Resumen-DiarioHorario-Eólico'!AD986</f>
        <v>6.4250000000000007</v>
      </c>
      <c r="V46" s="59">
        <f>'Resumen-DiarioHorario-Eólico'!AD1046</f>
        <v>18.828333333333337</v>
      </c>
      <c r="W46" s="58">
        <f>'Resumen-DiarioHorario-Eólico'!AD1106</f>
        <v>0.77049999999999952</v>
      </c>
      <c r="X46" s="59">
        <f>'Resumen-DiarioHorario-Eólico'!AD1166</f>
        <v>6.6646666666666663</v>
      </c>
      <c r="Y46" s="58">
        <f>'Resumen-DiarioHorario-Eólico'!AD1226</f>
        <v>30.869</v>
      </c>
      <c r="Z46" s="59">
        <f>'Resumen-DiarioHorario-Eólico'!AD1286</f>
        <v>3.9841666666666669</v>
      </c>
      <c r="AA46" s="58">
        <f>'Resumen-DiarioHorario-Eólico'!AD1346</f>
        <v>71.443166666666684</v>
      </c>
      <c r="AB46" s="59">
        <f>'Resumen-DiarioHorario-Eólico'!AD1406</f>
        <v>195.01616666666666</v>
      </c>
      <c r="AC46" s="58">
        <f>'Resumen-DiarioHorario-Eólico'!AD1466</f>
        <v>196.90216666666666</v>
      </c>
      <c r="AD46" s="59">
        <f>'Resumen-DiarioHorario-Eólico'!AD1526</f>
        <v>29.708333333333329</v>
      </c>
      <c r="AE46" s="58">
        <f>'Resumen-DiarioHorario-Eólico'!AD1586</f>
        <v>32.333166666666678</v>
      </c>
      <c r="AF46" s="59">
        <f>'Resumen-DiarioHorario-Eólico'!AD1645</f>
        <v>39.220500000000008</v>
      </c>
      <c r="AG46" s="58">
        <f>'Resumen-DiarioHorario-Eólico'!AD1704</f>
        <v>11.102666666666668</v>
      </c>
      <c r="AH46" s="59">
        <f>+'Resumen-DiarioHorario-Eólico'!AD1763</f>
        <v>67.746333333333325</v>
      </c>
      <c r="AI46" s="58">
        <f>+'Resumen-DiarioHorario-Eólico'!AD1822</f>
        <v>0</v>
      </c>
      <c r="AJ46" s="53"/>
      <c r="AK46" s="51">
        <f t="shared" si="5"/>
        <v>1067.6518333333333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0</v>
      </c>
      <c r="F47" s="59">
        <f>'Resumen-DiarioHorario-Eólico'!AD87</f>
        <v>0</v>
      </c>
      <c r="G47" s="58">
        <f>'Resumen-DiarioHorario-Eólico'!AD147</f>
        <v>0</v>
      </c>
      <c r="H47" s="59">
        <f>'Resumen-DiarioHorario-Eólico'!AD207</f>
        <v>4.8861666666666661</v>
      </c>
      <c r="I47" s="58">
        <f>'Resumen-DiarioHorario-Eólico'!AD267</f>
        <v>0</v>
      </c>
      <c r="J47" s="59">
        <f>'Resumen-DiarioHorario-Eólico'!AD327</f>
        <v>0</v>
      </c>
      <c r="K47" s="58">
        <f>'Resumen-DiarioHorario-Eólico'!AD387</f>
        <v>0</v>
      </c>
      <c r="L47" s="59">
        <f>'Resumen-DiarioHorario-Eólico'!AD447</f>
        <v>2.1078333333333332</v>
      </c>
      <c r="M47" s="58">
        <f>'Resumen-DiarioHorario-Eólico'!AD507</f>
        <v>4.496833333333333</v>
      </c>
      <c r="N47" s="59">
        <f>'Resumen-DiarioHorario-Eólico'!AD567</f>
        <v>3.5958666666666663</v>
      </c>
      <c r="O47" s="58">
        <f>'Resumen-DiarioHorario-Eólico'!AD627</f>
        <v>4.357499999999999</v>
      </c>
      <c r="P47" s="59">
        <f>'Resumen-DiarioHorario-Eólico'!AD687</f>
        <v>9.8533333333333353</v>
      </c>
      <c r="Q47" s="58">
        <f>'Resumen-DiarioHorario-Eólico'!AD747</f>
        <v>20.481833333333331</v>
      </c>
      <c r="R47" s="59">
        <f>'Resumen-DiarioHorario-Eólico'!AD807</f>
        <v>22.718166666666665</v>
      </c>
      <c r="S47" s="58">
        <f>'Resumen-DiarioHorario-Eólico'!AD867</f>
        <v>12.225166666666668</v>
      </c>
      <c r="T47" s="59">
        <f>'Resumen-DiarioHorario-Eólico'!AD927</f>
        <v>1.2053333333333334</v>
      </c>
      <c r="U47" s="58">
        <f>'Resumen-DiarioHorario-Eólico'!AD987</f>
        <v>2.1111666666666662</v>
      </c>
      <c r="V47" s="59">
        <f>'Resumen-DiarioHorario-Eólico'!AD1047</f>
        <v>0.64433333333333365</v>
      </c>
      <c r="W47" s="58">
        <f>'Resumen-DiarioHorario-Eólico'!AD1107</f>
        <v>0.55083333333333351</v>
      </c>
      <c r="X47" s="59">
        <f>'Resumen-DiarioHorario-Eólico'!AD1167</f>
        <v>1.6398333333333335</v>
      </c>
      <c r="Y47" s="58">
        <f>'Resumen-DiarioHorario-Eólico'!AD1227</f>
        <v>1.5971666666666668</v>
      </c>
      <c r="Z47" s="59">
        <f>'Resumen-DiarioHorario-Eólico'!AD1287</f>
        <v>9.2451666666666679</v>
      </c>
      <c r="AA47" s="58">
        <f>'Resumen-DiarioHorario-Eólico'!AD1347</f>
        <v>3.9808333333333326</v>
      </c>
      <c r="AB47" s="59">
        <f>'Resumen-DiarioHorario-Eólico'!AD1407</f>
        <v>6.7775000000000007</v>
      </c>
      <c r="AC47" s="58">
        <f>'Resumen-DiarioHorario-Eólico'!AD1467</f>
        <v>3.4334999999999982</v>
      </c>
      <c r="AD47" s="59">
        <f>'Resumen-DiarioHorario-Eólico'!AD1527</f>
        <v>1.3956666666666664</v>
      </c>
      <c r="AE47" s="58">
        <f>'Resumen-DiarioHorario-Eólico'!AD1587</f>
        <v>43.365999999999993</v>
      </c>
      <c r="AF47" s="59">
        <f>'Resumen-DiarioHorario-Eólico'!AD1646</f>
        <v>28.056000000000004</v>
      </c>
      <c r="AG47" s="58">
        <f>'Resumen-DiarioHorario-Eólico'!AD1705</f>
        <v>17.775166666666667</v>
      </c>
      <c r="AH47" s="59">
        <f>+'Resumen-DiarioHorario-Eólico'!AD1764</f>
        <v>25.440333333333331</v>
      </c>
      <c r="AI47" s="58">
        <f>+'Resumen-DiarioHorario-Eólico'!AD1823</f>
        <v>0</v>
      </c>
      <c r="AJ47" s="53"/>
      <c r="AK47" s="51">
        <f t="shared" si="5"/>
        <v>231.94153333333333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123.68433333333331</v>
      </c>
      <c r="F48" s="59">
        <f>'Resumen-DiarioHorario-Eólico'!AD88</f>
        <v>0</v>
      </c>
      <c r="G48" s="58">
        <f>'Resumen-DiarioHorario-Eólico'!AD148</f>
        <v>0</v>
      </c>
      <c r="H48" s="59">
        <f>'Resumen-DiarioHorario-Eólico'!AD208</f>
        <v>13.960833333333332</v>
      </c>
      <c r="I48" s="58">
        <f>'Resumen-DiarioHorario-Eólico'!AD268</f>
        <v>0</v>
      </c>
      <c r="J48" s="59">
        <f>'Resumen-DiarioHorario-Eólico'!AD328</f>
        <v>0</v>
      </c>
      <c r="K48" s="58">
        <f>'Resumen-DiarioHorario-Eólico'!AD388</f>
        <v>1.9000000000000013E-2</v>
      </c>
      <c r="L48" s="59">
        <f>'Resumen-DiarioHorario-Eólico'!AD448</f>
        <v>19.382333333333342</v>
      </c>
      <c r="M48" s="58">
        <f>'Resumen-DiarioHorario-Eólico'!AD508</f>
        <v>0.21783333333333321</v>
      </c>
      <c r="N48" s="59">
        <f>'Resumen-DiarioHorario-Eólico'!AD568</f>
        <v>46.461166666666635</v>
      </c>
      <c r="O48" s="58">
        <f>'Resumen-DiarioHorario-Eólico'!AD628</f>
        <v>14.443999999999999</v>
      </c>
      <c r="P48" s="59">
        <f>'Resumen-DiarioHorario-Eólico'!AD688</f>
        <v>49.928166666666662</v>
      </c>
      <c r="Q48" s="58">
        <f>'Resumen-DiarioHorario-Eólico'!AD748</f>
        <v>88.762333333333331</v>
      </c>
      <c r="R48" s="59">
        <f>'Resumen-DiarioHorario-Eólico'!AD808</f>
        <v>235.74083333333331</v>
      </c>
      <c r="S48" s="58">
        <f>'Resumen-DiarioHorario-Eólico'!AD868</f>
        <v>126.50333333333333</v>
      </c>
      <c r="T48" s="59">
        <f>'Resumen-DiarioHorario-Eólico'!AD928</f>
        <v>4.5999999999999999E-2</v>
      </c>
      <c r="U48" s="58">
        <f>'Resumen-DiarioHorario-Eólico'!AD988</f>
        <v>12.176166666666672</v>
      </c>
      <c r="V48" s="59">
        <f>'Resumen-DiarioHorario-Eólico'!AD1048</f>
        <v>2.8033333333333341</v>
      </c>
      <c r="W48" s="58">
        <f>'Resumen-DiarioHorario-Eólico'!AD1108</f>
        <v>4.9344999999999999</v>
      </c>
      <c r="X48" s="59">
        <f>'Resumen-DiarioHorario-Eólico'!AD1168</f>
        <v>7.6985000000000028</v>
      </c>
      <c r="Y48" s="58">
        <f>'Resumen-DiarioHorario-Eólico'!AD1228</f>
        <v>71.037666666666667</v>
      </c>
      <c r="Z48" s="59">
        <f>'Resumen-DiarioHorario-Eólico'!AD1288</f>
        <v>87.845833333333317</v>
      </c>
      <c r="AA48" s="58">
        <f>'Resumen-DiarioHorario-Eólico'!AD1348</f>
        <v>19.456833333333336</v>
      </c>
      <c r="AB48" s="59">
        <f>'Resumen-DiarioHorario-Eólico'!AD1408</f>
        <v>38.366500000000009</v>
      </c>
      <c r="AC48" s="58">
        <f>'Resumen-DiarioHorario-Eólico'!AD1468</f>
        <v>14.213333333333338</v>
      </c>
      <c r="AD48" s="59">
        <f>'Resumen-DiarioHorario-Eólico'!AD1528</f>
        <v>6.3666666666666497E-2</v>
      </c>
      <c r="AE48" s="58">
        <f>'Resumen-DiarioHorario-Eólico'!AD1588</f>
        <v>137.99733333333333</v>
      </c>
      <c r="AF48" s="59">
        <f>'Resumen-DiarioHorario-Eólico'!AD1647</f>
        <v>73.606666666666669</v>
      </c>
      <c r="AG48" s="58">
        <f>'Resumen-DiarioHorario-Eólico'!AD1706</f>
        <v>58.207499999999996</v>
      </c>
      <c r="AH48" s="59">
        <f>+'Resumen-DiarioHorario-Eólico'!AD1765</f>
        <v>86.299666666666667</v>
      </c>
      <c r="AI48" s="58">
        <f>+'Resumen-DiarioHorario-Eólico'!AD1824</f>
        <v>0</v>
      </c>
      <c r="AJ48" s="53"/>
      <c r="AK48" s="51">
        <f t="shared" si="5"/>
        <v>1333.8576666666663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67.705999999999989</v>
      </c>
      <c r="F49" s="59">
        <f>'Resumen-DiarioHorario-Eólico'!AD89</f>
        <v>0</v>
      </c>
      <c r="G49" s="58">
        <f>'Resumen-DiarioHorario-Eólico'!AD149</f>
        <v>52.113000000000014</v>
      </c>
      <c r="H49" s="59">
        <f>'Resumen-DiarioHorario-Eólico'!AD209</f>
        <v>0.13300000000000001</v>
      </c>
      <c r="I49" s="58">
        <f>'Resumen-DiarioHorario-Eólico'!AD269</f>
        <v>0</v>
      </c>
      <c r="J49" s="59">
        <f>'Resumen-DiarioHorario-Eólico'!AD329</f>
        <v>0</v>
      </c>
      <c r="K49" s="58">
        <f>'Resumen-DiarioHorario-Eólico'!AD389</f>
        <v>0.13549999999999993</v>
      </c>
      <c r="L49" s="59">
        <f>'Resumen-DiarioHorario-Eólico'!AD449</f>
        <v>1.2023333333333337</v>
      </c>
      <c r="M49" s="58">
        <f>'Resumen-DiarioHorario-Eólico'!AD509</f>
        <v>51.052999999999997</v>
      </c>
      <c r="N49" s="59">
        <f>'Resumen-DiarioHorario-Eólico'!AD569</f>
        <v>2.2706666666666662</v>
      </c>
      <c r="O49" s="58">
        <f>'Resumen-DiarioHorario-Eólico'!AD629</f>
        <v>123.11633333333333</v>
      </c>
      <c r="P49" s="59">
        <f>'Resumen-DiarioHorario-Eólico'!AD689</f>
        <v>103.31666666666666</v>
      </c>
      <c r="Q49" s="58">
        <f>'Resumen-DiarioHorario-Eólico'!AD749</f>
        <v>86.26766666666667</v>
      </c>
      <c r="R49" s="59">
        <f>'Resumen-DiarioHorario-Eólico'!AD809</f>
        <v>83.26666666666668</v>
      </c>
      <c r="S49" s="58">
        <f>'Resumen-DiarioHorario-Eólico'!AD869</f>
        <v>47.696500000000007</v>
      </c>
      <c r="T49" s="59">
        <f>'Resumen-DiarioHorario-Eólico'!AD929</f>
        <v>54.974833333333329</v>
      </c>
      <c r="U49" s="58">
        <f>'Resumen-DiarioHorario-Eólico'!AD989</f>
        <v>5.0358333333333327</v>
      </c>
      <c r="V49" s="59">
        <f>'Resumen-DiarioHorario-Eólico'!AD1049</f>
        <v>0</v>
      </c>
      <c r="W49" s="58">
        <f>'Resumen-DiarioHorario-Eólico'!AD1109</f>
        <v>3.1476666666666677</v>
      </c>
      <c r="X49" s="59">
        <f>'Resumen-DiarioHorario-Eólico'!AD1169</f>
        <v>1.1839999999999997</v>
      </c>
      <c r="Y49" s="58">
        <f>'Resumen-DiarioHorario-Eólico'!AD1229</f>
        <v>114.06366666666662</v>
      </c>
      <c r="Z49" s="59">
        <f>'Resumen-DiarioHorario-Eólico'!AD1289</f>
        <v>11.059500000000002</v>
      </c>
      <c r="AA49" s="58">
        <f>'Resumen-DiarioHorario-Eólico'!AD1349</f>
        <v>26.469166666666666</v>
      </c>
      <c r="AB49" s="59">
        <f>'Resumen-DiarioHorario-Eólico'!AD1409</f>
        <v>9.9974999999999969</v>
      </c>
      <c r="AC49" s="58">
        <f>'Resumen-DiarioHorario-Eólico'!AD1469</f>
        <v>7.9874999999999989</v>
      </c>
      <c r="AD49" s="59">
        <f>'Resumen-DiarioHorario-Eólico'!AD1529</f>
        <v>3.1541666666666668</v>
      </c>
      <c r="AE49" s="58">
        <f>'Resumen-DiarioHorario-Eólico'!AD1589</f>
        <v>120.3341666666667</v>
      </c>
      <c r="AF49" s="59">
        <f>'Resumen-DiarioHorario-Eólico'!AD1648</f>
        <v>37.92433333333333</v>
      </c>
      <c r="AG49" s="58">
        <f>'Resumen-DiarioHorario-Eólico'!AD1707</f>
        <v>28.306333333333342</v>
      </c>
      <c r="AH49" s="59">
        <f>+'Resumen-DiarioHorario-Eólico'!AD1766</f>
        <v>44.20633333333334</v>
      </c>
      <c r="AI49" s="58">
        <f>+'Resumen-DiarioHorario-Eólico'!AD1825</f>
        <v>0</v>
      </c>
      <c r="AJ49" s="53"/>
      <c r="AK49" s="51">
        <f>SUM(E49:AI49)</f>
        <v>1086.1223333333332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24.464500000000001</v>
      </c>
      <c r="F50" s="59">
        <f>'Resumen-DiarioHorario-Eólico'!AD90</f>
        <v>0</v>
      </c>
      <c r="G50" s="58">
        <f>'Resumen-DiarioHorario-Eólico'!AD150</f>
        <v>67.656833333333353</v>
      </c>
      <c r="H50" s="59">
        <f>'Resumen-DiarioHorario-Eólico'!AD210</f>
        <v>15.1105</v>
      </c>
      <c r="I50" s="58">
        <f>'Resumen-DiarioHorario-Eólico'!AD270</f>
        <v>0.70116666666666672</v>
      </c>
      <c r="J50" s="59">
        <f>'Resumen-DiarioHorario-Eólico'!AD330</f>
        <v>3.5333333333333321E-2</v>
      </c>
      <c r="K50" s="58">
        <f>'Resumen-DiarioHorario-Eólico'!AD390</f>
        <v>3.2758333333333338</v>
      </c>
      <c r="L50" s="59">
        <f>'Resumen-DiarioHorario-Eólico'!AD450</f>
        <v>29.826500000000003</v>
      </c>
      <c r="M50" s="58">
        <f>'Resumen-DiarioHorario-Eólico'!AD510</f>
        <v>19.760833333333331</v>
      </c>
      <c r="N50" s="59">
        <f>'Resumen-DiarioHorario-Eólico'!AD570</f>
        <v>26.779500000000009</v>
      </c>
      <c r="O50" s="58">
        <f>'Resumen-DiarioHorario-Eólico'!AD630</f>
        <v>22.544999999999998</v>
      </c>
      <c r="P50" s="59">
        <f>'Resumen-DiarioHorario-Eólico'!AD690</f>
        <v>9.3743333333333343</v>
      </c>
      <c r="Q50" s="58">
        <f>'Resumen-DiarioHorario-Eólico'!AD750</f>
        <v>34.346499999999992</v>
      </c>
      <c r="R50" s="59">
        <f>'Resumen-DiarioHorario-Eólico'!AD810</f>
        <v>50.181000000000012</v>
      </c>
      <c r="S50" s="58">
        <f>'Resumen-DiarioHorario-Eólico'!AD870</f>
        <v>14.85733333333333</v>
      </c>
      <c r="T50" s="59">
        <f>'Resumen-DiarioHorario-Eólico'!AD930</f>
        <v>18.413166666666665</v>
      </c>
      <c r="U50" s="58">
        <f>'Resumen-DiarioHorario-Eólico'!AD990</f>
        <v>19.350000000000001</v>
      </c>
      <c r="V50" s="59">
        <f>'Resumen-DiarioHorario-Eólico'!AD1050</f>
        <v>16.395833333333332</v>
      </c>
      <c r="W50" s="58">
        <f>'Resumen-DiarioHorario-Eólico'!AD1110</f>
        <v>47.970833333333339</v>
      </c>
      <c r="X50" s="59">
        <f>'Resumen-DiarioHorario-Eólico'!AD1170</f>
        <v>49.954166666666659</v>
      </c>
      <c r="Y50" s="58">
        <f>'Resumen-DiarioHorario-Eólico'!AD1230</f>
        <v>45.524833333333333</v>
      </c>
      <c r="Z50" s="59">
        <f>'Resumen-DiarioHorario-Eólico'!AD1290</f>
        <v>41.917666666666669</v>
      </c>
      <c r="AA50" s="58">
        <f>'Resumen-DiarioHorario-Eólico'!AD1350</f>
        <v>18.974833333333333</v>
      </c>
      <c r="AB50" s="59">
        <f>'Resumen-DiarioHorario-Eólico'!AD1410</f>
        <v>7.3116666666666674</v>
      </c>
      <c r="AC50" s="58">
        <f>'Resumen-DiarioHorario-Eólico'!AD1470</f>
        <v>33.681333333333328</v>
      </c>
      <c r="AD50" s="59">
        <f>'Resumen-DiarioHorario-Eólico'!AD1530</f>
        <v>0</v>
      </c>
      <c r="AE50" s="58">
        <f>'Resumen-DiarioHorario-Eólico'!AD1590</f>
        <v>25.320833333333333</v>
      </c>
      <c r="AF50" s="59">
        <f>'Resumen-DiarioHorario-Eólico'!AD1649</f>
        <v>62.570500000000003</v>
      </c>
      <c r="AG50" s="58">
        <f>'Resumen-DiarioHorario-Eólico'!AD1708</f>
        <v>29.526</v>
      </c>
      <c r="AH50" s="59">
        <f>+'Resumen-DiarioHorario-Eólico'!AD1767</f>
        <v>105.22716666666665</v>
      </c>
      <c r="AI50" s="58">
        <f>+'Resumen-DiarioHorario-Eólico'!AD1826</f>
        <v>0</v>
      </c>
      <c r="AJ50" s="53"/>
      <c r="AK50" s="51">
        <f t="shared" si="5"/>
        <v>841.05400000000009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0.20016666666666671</v>
      </c>
      <c r="F51" s="59">
        <f>'Resumen-DiarioHorario-Eólico'!AD91</f>
        <v>0</v>
      </c>
      <c r="G51" s="58">
        <f>'Resumen-DiarioHorario-Eólico'!AD151</f>
        <v>18.752333333333343</v>
      </c>
      <c r="H51" s="59">
        <f>'Resumen-DiarioHorario-Eólico'!AD211</f>
        <v>196.50566666666666</v>
      </c>
      <c r="I51" s="58">
        <f>'Resumen-DiarioHorario-Eólico'!AD271</f>
        <v>4.743833333333332</v>
      </c>
      <c r="J51" s="59">
        <f>'Resumen-DiarioHorario-Eólico'!AD331</f>
        <v>0</v>
      </c>
      <c r="K51" s="58">
        <f>'Resumen-DiarioHorario-Eólico'!AD391</f>
        <v>0</v>
      </c>
      <c r="L51" s="59">
        <f>'Resumen-DiarioHorario-Eólico'!AD451</f>
        <v>14.581166666666672</v>
      </c>
      <c r="M51" s="58">
        <f>'Resumen-DiarioHorario-Eólico'!AD511</f>
        <v>25.147500000000001</v>
      </c>
      <c r="N51" s="59">
        <f>'Resumen-DiarioHorario-Eólico'!AD571</f>
        <v>1.4548333333333336</v>
      </c>
      <c r="O51" s="58">
        <f>'Resumen-DiarioHorario-Eólico'!AD631</f>
        <v>18.529833333333332</v>
      </c>
      <c r="P51" s="59">
        <f>'Resumen-DiarioHorario-Eólico'!AD691</f>
        <v>5.0776666666666666</v>
      </c>
      <c r="Q51" s="58">
        <f>'Resumen-DiarioHorario-Eólico'!AD751</f>
        <v>0.51216666666666655</v>
      </c>
      <c r="R51" s="59">
        <f>'Resumen-DiarioHorario-Eólico'!AD811</f>
        <v>17.412999999999997</v>
      </c>
      <c r="S51" s="58">
        <f>'Resumen-DiarioHorario-Eólico'!AD871</f>
        <v>1.7654999999999998</v>
      </c>
      <c r="T51" s="59">
        <f>'Resumen-DiarioHorario-Eólico'!AD931</f>
        <v>36.374333333333347</v>
      </c>
      <c r="U51" s="58">
        <f>'Resumen-DiarioHorario-Eólico'!AD991</f>
        <v>20.48566666666666</v>
      </c>
      <c r="V51" s="59">
        <f>'Resumen-DiarioHorario-Eólico'!AD1051</f>
        <v>9.7200000000000006</v>
      </c>
      <c r="W51" s="58">
        <f>'Resumen-DiarioHorario-Eólico'!AD1111</f>
        <v>12.281666666666665</v>
      </c>
      <c r="X51" s="59">
        <f>'Resumen-DiarioHorario-Eólico'!AD1171</f>
        <v>29.886500000000012</v>
      </c>
      <c r="Y51" s="58">
        <f>'Resumen-DiarioHorario-Eólico'!AD1231</f>
        <v>10.772499999999999</v>
      </c>
      <c r="Z51" s="59">
        <f>'Resumen-DiarioHorario-Eólico'!AD1291</f>
        <v>17.612666666666669</v>
      </c>
      <c r="AA51" s="58">
        <f>'Resumen-DiarioHorario-Eólico'!AD1351</f>
        <v>7.0626666666666678</v>
      </c>
      <c r="AB51" s="59">
        <f>'Resumen-DiarioHorario-Eólico'!AD1411</f>
        <v>7.4641666666666673</v>
      </c>
      <c r="AC51" s="58">
        <f>'Resumen-DiarioHorario-Eólico'!AD1471</f>
        <v>30.313666666666677</v>
      </c>
      <c r="AD51" s="59">
        <f>'Resumen-DiarioHorario-Eólico'!AD1531</f>
        <v>8.9213333333333296</v>
      </c>
      <c r="AE51" s="58">
        <f>'Resumen-DiarioHorario-Eólico'!AD1591</f>
        <v>0.34250000000000003</v>
      </c>
      <c r="AF51" s="59">
        <f>'Resumen-DiarioHorario-Eólico'!AD1650</f>
        <v>10.23666666666667</v>
      </c>
      <c r="AG51" s="58">
        <f>'Resumen-DiarioHorario-Eólico'!AD1709</f>
        <v>14.914166666666667</v>
      </c>
      <c r="AH51" s="59">
        <f>+'Resumen-DiarioHorario-Eólico'!AD1768</f>
        <v>29.643999999999998</v>
      </c>
      <c r="AI51" s="58">
        <f>+'Resumen-DiarioHorario-Eólico'!AD1827</f>
        <v>0</v>
      </c>
      <c r="AJ51" s="53"/>
      <c r="AK51" s="51">
        <f t="shared" si="5"/>
        <v>550.7161666666666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1.7480000000000004</v>
      </c>
      <c r="F52" s="59">
        <f>'Resumen-DiarioHorario-Eólico'!AD92</f>
        <v>0</v>
      </c>
      <c r="G52" s="58">
        <f>'Resumen-DiarioHorario-Eólico'!AD152</f>
        <v>63.275333333333322</v>
      </c>
      <c r="H52" s="59">
        <f>'Resumen-DiarioHorario-Eólico'!AD212</f>
        <v>0</v>
      </c>
      <c r="I52" s="58">
        <f>'Resumen-DiarioHorario-Eólico'!AD272</f>
        <v>0</v>
      </c>
      <c r="J52" s="59">
        <f>'Resumen-DiarioHorario-Eólico'!AD332</f>
        <v>1.826666666666666</v>
      </c>
      <c r="K52" s="58">
        <f>'Resumen-DiarioHorario-Eólico'!AD392</f>
        <v>2.2705000000000006</v>
      </c>
      <c r="L52" s="59">
        <f>'Resumen-DiarioHorario-Eólico'!AD452</f>
        <v>34.945666666666661</v>
      </c>
      <c r="M52" s="58">
        <f>'Resumen-DiarioHorario-Eólico'!AD512</f>
        <v>123.16033333333337</v>
      </c>
      <c r="N52" s="59">
        <f>'Resumen-DiarioHorario-Eólico'!AD572</f>
        <v>14.688833333333333</v>
      </c>
      <c r="O52" s="58">
        <f>'Resumen-DiarioHorario-Eólico'!AD632</f>
        <v>54.472666666666683</v>
      </c>
      <c r="P52" s="59">
        <f>'Resumen-DiarioHorario-Eólico'!AD692</f>
        <v>50.981333333333332</v>
      </c>
      <c r="Q52" s="58">
        <f>'Resumen-DiarioHorario-Eólico'!AD752</f>
        <v>35.682333333333332</v>
      </c>
      <c r="R52" s="59">
        <f>'Resumen-DiarioHorario-Eólico'!AD812</f>
        <v>74.701166666666666</v>
      </c>
      <c r="S52" s="58">
        <f>'Resumen-DiarioHorario-Eólico'!AD872</f>
        <v>87.347333333333353</v>
      </c>
      <c r="T52" s="59">
        <f>'Resumen-DiarioHorario-Eólico'!AD932</f>
        <v>19.590666666666664</v>
      </c>
      <c r="U52" s="58">
        <f>'Resumen-DiarioHorario-Eólico'!AD992</f>
        <v>65.451499999999996</v>
      </c>
      <c r="V52" s="59">
        <f>'Resumen-DiarioHorario-Eólico'!AD1052</f>
        <v>66.198666666666682</v>
      </c>
      <c r="W52" s="58">
        <f>'Resumen-DiarioHorario-Eólico'!AD1112</f>
        <v>146.35183333333333</v>
      </c>
      <c r="X52" s="59">
        <f>'Resumen-DiarioHorario-Eólico'!AD1172</f>
        <v>41.101833333333332</v>
      </c>
      <c r="Y52" s="58">
        <f>'Resumen-DiarioHorario-Eólico'!AD1232</f>
        <v>67.360166666666629</v>
      </c>
      <c r="Z52" s="59">
        <f>'Resumen-DiarioHorario-Eólico'!AD1292</f>
        <v>58.000000000000007</v>
      </c>
      <c r="AA52" s="58">
        <f>'Resumen-DiarioHorario-Eólico'!AD1352</f>
        <v>3.9349999999999987</v>
      </c>
      <c r="AB52" s="59">
        <f>'Resumen-DiarioHorario-Eólico'!AD1412</f>
        <v>10.385333333333335</v>
      </c>
      <c r="AC52" s="58">
        <f>'Resumen-DiarioHorario-Eólico'!AD1472</f>
        <v>89.461666666666616</v>
      </c>
      <c r="AD52" s="59">
        <f>'Resumen-DiarioHorario-Eólico'!AD1532</f>
        <v>14.244666666666665</v>
      </c>
      <c r="AE52" s="58">
        <f>'Resumen-DiarioHorario-Eólico'!AD1592</f>
        <v>4.2804999999999991</v>
      </c>
      <c r="AF52" s="59">
        <f>'Resumen-DiarioHorario-Eólico'!AD1651</f>
        <v>57.519833333333331</v>
      </c>
      <c r="AG52" s="58">
        <f>'Resumen-DiarioHorario-Eólico'!AD1710</f>
        <v>36.559833333333323</v>
      </c>
      <c r="AH52" s="59">
        <f>+'Resumen-DiarioHorario-Eólico'!AD1769</f>
        <v>75.291333333333355</v>
      </c>
      <c r="AI52" s="58">
        <f>+'Resumen-DiarioHorario-Eólico'!AD1828</f>
        <v>0</v>
      </c>
      <c r="AJ52" s="53"/>
      <c r="AK52" s="51">
        <f t="shared" si="5"/>
        <v>1300.8329999999999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18.423333333333332</v>
      </c>
      <c r="F53" s="59">
        <f>'Resumen-DiarioHorario-Eólico'!AD93</f>
        <v>0</v>
      </c>
      <c r="G53" s="58">
        <f>'Resumen-DiarioHorario-Eólico'!AD153</f>
        <v>66.262499999999989</v>
      </c>
      <c r="H53" s="59">
        <f>'Resumen-DiarioHorario-Eólico'!AD213</f>
        <v>428.3936666666666</v>
      </c>
      <c r="I53" s="58">
        <f>'Resumen-DiarioHorario-Eólico'!AD273</f>
        <v>0.41699999999999998</v>
      </c>
      <c r="J53" s="59">
        <f>'Resumen-DiarioHorario-Eólico'!AD333</f>
        <v>6.0999999999999964E-2</v>
      </c>
      <c r="K53" s="58">
        <f>'Resumen-DiarioHorario-Eólico'!AD393</f>
        <v>0</v>
      </c>
      <c r="L53" s="59">
        <f>'Resumen-DiarioHorario-Eólico'!AD453</f>
        <v>209.59783333333328</v>
      </c>
      <c r="M53" s="58">
        <f>'Resumen-DiarioHorario-Eólico'!AD513</f>
        <v>305.54183333333344</v>
      </c>
      <c r="N53" s="59">
        <f>'Resumen-DiarioHorario-Eólico'!AD573</f>
        <v>6.4603333333333328</v>
      </c>
      <c r="O53" s="58">
        <f>'Resumen-DiarioHorario-Eólico'!AD633</f>
        <v>85.561666666666653</v>
      </c>
      <c r="P53" s="59">
        <f>'Resumen-DiarioHorario-Eólico'!AD693</f>
        <v>37.709333333333333</v>
      </c>
      <c r="Q53" s="58">
        <f>'Resumen-DiarioHorario-Eólico'!AD753</f>
        <v>69.554333333333332</v>
      </c>
      <c r="R53" s="59">
        <f>'Resumen-DiarioHorario-Eólico'!AD813</f>
        <v>143.72216666666668</v>
      </c>
      <c r="S53" s="58">
        <f>'Resumen-DiarioHorario-Eólico'!AD873</f>
        <v>135.96700000000001</v>
      </c>
      <c r="T53" s="59">
        <f>'Resumen-DiarioHorario-Eólico'!AD933</f>
        <v>66.378166666666658</v>
      </c>
      <c r="U53" s="58">
        <f>'Resumen-DiarioHorario-Eólico'!AD993</f>
        <v>109.35633333333334</v>
      </c>
      <c r="V53" s="59">
        <f>'Resumen-DiarioHorario-Eólico'!AD1053</f>
        <v>76.508833333333328</v>
      </c>
      <c r="W53" s="58">
        <f>'Resumen-DiarioHorario-Eólico'!AD1113</f>
        <v>49.605166666666662</v>
      </c>
      <c r="X53" s="59">
        <f>'Resumen-DiarioHorario-Eólico'!AD1173</f>
        <v>41.719833333333334</v>
      </c>
      <c r="Y53" s="58">
        <f>'Resumen-DiarioHorario-Eólico'!AD1233</f>
        <v>33.320833333333333</v>
      </c>
      <c r="Z53" s="59">
        <f>'Resumen-DiarioHorario-Eólico'!AD1293</f>
        <v>58.090166666666661</v>
      </c>
      <c r="AA53" s="58">
        <f>'Resumen-DiarioHorario-Eólico'!AD1353</f>
        <v>29.993833333333331</v>
      </c>
      <c r="AB53" s="59">
        <f>'Resumen-DiarioHorario-Eólico'!AD1413</f>
        <v>31.627166666666664</v>
      </c>
      <c r="AC53" s="58">
        <f>'Resumen-DiarioHorario-Eólico'!AD1473</f>
        <v>29.62566666666666</v>
      </c>
      <c r="AD53" s="59">
        <f>'Resumen-DiarioHorario-Eólico'!AD1533</f>
        <v>5.701666666666668</v>
      </c>
      <c r="AE53" s="58">
        <f>'Resumen-DiarioHorario-Eólico'!AD1593</f>
        <v>14.636666666666667</v>
      </c>
      <c r="AF53" s="59">
        <f>'Resumen-DiarioHorario-Eólico'!AD1652</f>
        <v>66.524500000000003</v>
      </c>
      <c r="AG53" s="58">
        <f>'Resumen-DiarioHorario-Eólico'!AD1711</f>
        <v>42.391500000000001</v>
      </c>
      <c r="AH53" s="59">
        <f>+'Resumen-DiarioHorario-Eólico'!AD1770</f>
        <v>212.53466666666665</v>
      </c>
      <c r="AI53" s="58">
        <f>+'Resumen-DiarioHorario-Eólico'!AD1829</f>
        <v>0</v>
      </c>
      <c r="AJ53" s="53"/>
      <c r="AK53" s="51">
        <f t="shared" si="5"/>
        <v>2375.6870000000004</v>
      </c>
      <c r="AL53" s="52"/>
    </row>
    <row r="54" spans="2:38" x14ac:dyDescent="0.3">
      <c r="B54" s="46" t="s">
        <v>106</v>
      </c>
      <c r="C54" s="46"/>
      <c r="D54" s="46"/>
      <c r="E54" s="58">
        <f>'Resumen-DiarioHorario-Eólico'!AD34</f>
        <v>8.0131666666666668</v>
      </c>
      <c r="F54" s="59">
        <f>'Resumen-DiarioHorario-Eólico'!AD94</f>
        <v>0</v>
      </c>
      <c r="G54" s="58">
        <f>'Resumen-DiarioHorario-Eólico'!AD154</f>
        <v>52.08783333333335</v>
      </c>
      <c r="H54" s="59">
        <f>'Resumen-DiarioHorario-Eólico'!AD214</f>
        <v>343.90466666666674</v>
      </c>
      <c r="I54" s="58">
        <f>'Resumen-DiarioHorario-Eólico'!AD274</f>
        <v>5.5000000000000005E-3</v>
      </c>
      <c r="J54" s="59">
        <f>'Resumen-DiarioHorario-Eólico'!AD334</f>
        <v>0</v>
      </c>
      <c r="K54" s="58">
        <f>'Resumen-DiarioHorario-Eólico'!AD394</f>
        <v>0</v>
      </c>
      <c r="L54" s="59">
        <f>'Resumen-DiarioHorario-Eólico'!AD454</f>
        <v>281.34033333333338</v>
      </c>
      <c r="M54" s="58">
        <f>'Resumen-DiarioHorario-Eólico'!AD514</f>
        <v>580.6396666666667</v>
      </c>
      <c r="N54" s="59">
        <f>'Resumen-DiarioHorario-Eólico'!AD574</f>
        <v>1.7981666666666669</v>
      </c>
      <c r="O54" s="58">
        <f>'Resumen-DiarioHorario-Eólico'!AD634</f>
        <v>69.901833333333329</v>
      </c>
      <c r="P54" s="59">
        <f>'Resumen-DiarioHorario-Eólico'!AD694</f>
        <v>15.328500000000002</v>
      </c>
      <c r="Q54" s="58">
        <f>'Resumen-DiarioHorario-Eólico'!AD754</f>
        <v>38.488166666666672</v>
      </c>
      <c r="R54" s="59">
        <f>'Resumen-DiarioHorario-Eólico'!AD814</f>
        <v>6.1105</v>
      </c>
      <c r="S54" s="58">
        <f>'Resumen-DiarioHorario-Eólico'!AD874</f>
        <v>17.53916666666667</v>
      </c>
      <c r="T54" s="59">
        <f>'Resumen-DiarioHorario-Eólico'!AD934</f>
        <v>3.0093333333333319</v>
      </c>
      <c r="U54" s="58">
        <f>'Resumen-DiarioHorario-Eólico'!AD994</f>
        <v>60.589333333333343</v>
      </c>
      <c r="V54" s="59">
        <f>'Resumen-DiarioHorario-Eólico'!AD1054</f>
        <v>66.316833333333349</v>
      </c>
      <c r="W54" s="58">
        <f>'Resumen-DiarioHorario-Eólico'!AD1114</f>
        <v>159.96066666666673</v>
      </c>
      <c r="X54" s="59">
        <f>'Resumen-DiarioHorario-Eólico'!AD1174</f>
        <v>37.892166666666668</v>
      </c>
      <c r="Y54" s="58">
        <f>'Resumen-DiarioHorario-Eólico'!AD1234</f>
        <v>14.398666666666662</v>
      </c>
      <c r="Z54" s="59">
        <f>'Resumen-DiarioHorario-Eólico'!AD1294</f>
        <v>37.864833333333337</v>
      </c>
      <c r="AA54" s="58">
        <f>'Resumen-DiarioHorario-Eólico'!AD1354</f>
        <v>7.8893333333333331</v>
      </c>
      <c r="AB54" s="59">
        <f>'Resumen-DiarioHorario-Eólico'!AD1414</f>
        <v>4.3333333333333349E-2</v>
      </c>
      <c r="AC54" s="58">
        <f>'Resumen-DiarioHorario-Eólico'!AD1474</f>
        <v>30.544499999999999</v>
      </c>
      <c r="AD54" s="59">
        <f>'Resumen-DiarioHorario-Eólico'!AD1534</f>
        <v>15.072499999999998</v>
      </c>
      <c r="AE54" s="58">
        <f>'Resumen-DiarioHorario-Eólico'!AD1594</f>
        <v>5.2586666666666657</v>
      </c>
      <c r="AF54" s="59">
        <f>'Resumen-DiarioHorario-Eólico'!AD1653</f>
        <v>25.070666666666671</v>
      </c>
      <c r="AG54" s="58">
        <f>'Resumen-DiarioHorario-Eólico'!AD1712</f>
        <v>29.173833333333327</v>
      </c>
      <c r="AH54" s="59">
        <f>+'Resumen-DiarioHorario-Eólico'!AD1771</f>
        <v>173.22166666666664</v>
      </c>
      <c r="AI54" s="58">
        <f>+'Resumen-DiarioHorario-Eólico'!AD1830</f>
        <v>0</v>
      </c>
      <c r="AJ54" s="53"/>
      <c r="AK54" s="51">
        <f t="shared" si="5"/>
        <v>2081.4638333333337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9.3963333333333345</v>
      </c>
      <c r="F55" s="59">
        <f>'Resumen-DiarioHorario-Eólico'!AD95</f>
        <v>0</v>
      </c>
      <c r="G55" s="58">
        <f>'Resumen-DiarioHorario-Eólico'!AD155</f>
        <v>56.801666666666662</v>
      </c>
      <c r="H55" s="59">
        <f>'Resumen-DiarioHorario-Eólico'!AD215</f>
        <v>167.16283333333331</v>
      </c>
      <c r="I55" s="58">
        <f>'Resumen-DiarioHorario-Eólico'!AD275</f>
        <v>4.4333333333333336E-2</v>
      </c>
      <c r="J55" s="59">
        <f>'Resumen-DiarioHorario-Eólico'!AD335</f>
        <v>0</v>
      </c>
      <c r="K55" s="58">
        <f>'Resumen-DiarioHorario-Eólico'!AD395</f>
        <v>0</v>
      </c>
      <c r="L55" s="59">
        <f>'Resumen-DiarioHorario-Eólico'!AD455</f>
        <v>284.00733333333335</v>
      </c>
      <c r="M55" s="58">
        <f>'Resumen-DiarioHorario-Eólico'!AD515</f>
        <v>614.16783333333353</v>
      </c>
      <c r="N55" s="59">
        <f>'Resumen-DiarioHorario-Eólico'!AD575</f>
        <v>2.1778333333333331</v>
      </c>
      <c r="O55" s="58">
        <f>'Resumen-DiarioHorario-Eólico'!AD635</f>
        <v>115.76283333333335</v>
      </c>
      <c r="P55" s="59">
        <f>'Resumen-DiarioHorario-Eólico'!AD695</f>
        <v>25.118333333333336</v>
      </c>
      <c r="Q55" s="58">
        <f>'Resumen-DiarioHorario-Eólico'!AD755</f>
        <v>83.300166666666669</v>
      </c>
      <c r="R55" s="59">
        <f>'Resumen-DiarioHorario-Eólico'!AD815</f>
        <v>4.8758333333333326</v>
      </c>
      <c r="S55" s="58">
        <f>'Resumen-DiarioHorario-Eólico'!AD875</f>
        <v>27.191999999999997</v>
      </c>
      <c r="T55" s="59">
        <f>'Resumen-DiarioHorario-Eólico'!AD935</f>
        <v>19.826333333333338</v>
      </c>
      <c r="U55" s="58">
        <f>'Resumen-DiarioHorario-Eólico'!AD995</f>
        <v>72.958333333333329</v>
      </c>
      <c r="V55" s="59">
        <f>'Resumen-DiarioHorario-Eólico'!AD1055</f>
        <v>96.593000000000018</v>
      </c>
      <c r="W55" s="58">
        <f>'Resumen-DiarioHorario-Eólico'!AD1115</f>
        <v>181.42716666666666</v>
      </c>
      <c r="X55" s="59">
        <f>'Resumen-DiarioHorario-Eólico'!AD1175</f>
        <v>50.748000000000012</v>
      </c>
      <c r="Y55" s="58">
        <f>'Resumen-DiarioHorario-Eólico'!AD1235</f>
        <v>28.841333333333335</v>
      </c>
      <c r="Z55" s="59">
        <f>'Resumen-DiarioHorario-Eólico'!AD1295</f>
        <v>50.528333333333329</v>
      </c>
      <c r="AA55" s="58">
        <f>'Resumen-DiarioHorario-Eólico'!AD1355</f>
        <v>9.2943333333333324</v>
      </c>
      <c r="AB55" s="59">
        <f>'Resumen-DiarioHorario-Eólico'!AD1415</f>
        <v>0.85649999999999982</v>
      </c>
      <c r="AC55" s="58">
        <f>'Resumen-DiarioHorario-Eólico'!AD1475</f>
        <v>30.935666666666663</v>
      </c>
      <c r="AD55" s="59">
        <f>'Resumen-DiarioHorario-Eólico'!AD1535</f>
        <v>10.641666666666667</v>
      </c>
      <c r="AE55" s="58">
        <f>'Resumen-DiarioHorario-Eólico'!AD1595</f>
        <v>2.9696666666666665</v>
      </c>
      <c r="AF55" s="59">
        <f>'Resumen-DiarioHorario-Eólico'!AD1654</f>
        <v>24.215166666666665</v>
      </c>
      <c r="AG55" s="58">
        <f>'Resumen-DiarioHorario-Eólico'!AD1713</f>
        <v>24.429833333333335</v>
      </c>
      <c r="AH55" s="59">
        <f>+'Resumen-DiarioHorario-Eólico'!AD1772</f>
        <v>177.61233333333334</v>
      </c>
      <c r="AI55" s="58">
        <f>+'Resumen-DiarioHorario-Eólico'!AD1831</f>
        <v>0</v>
      </c>
      <c r="AJ55" s="53"/>
      <c r="AK55" s="51">
        <f t="shared" si="5"/>
        <v>2171.8850000000002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9.1898333333333326</v>
      </c>
      <c r="F56" s="59">
        <f>'Resumen-DiarioHorario-Eólico'!AD96</f>
        <v>0</v>
      </c>
      <c r="G56" s="58">
        <f>'Resumen-DiarioHorario-Eólico'!AD156</f>
        <v>100.03166666666664</v>
      </c>
      <c r="H56" s="59">
        <f>'Resumen-DiarioHorario-Eólico'!AD216</f>
        <v>684.89566666666656</v>
      </c>
      <c r="I56" s="58">
        <f>'Resumen-DiarioHorario-Eólico'!AD276</f>
        <v>3.0833333333333334E-2</v>
      </c>
      <c r="J56" s="59">
        <f>'Resumen-DiarioHorario-Eólico'!AD336</f>
        <v>0</v>
      </c>
      <c r="K56" s="58">
        <f>'Resumen-DiarioHorario-Eólico'!AD396</f>
        <v>0</v>
      </c>
      <c r="L56" s="59">
        <f>'Resumen-DiarioHorario-Eólico'!AD456</f>
        <v>309.41933333333333</v>
      </c>
      <c r="M56" s="58">
        <f>'Resumen-DiarioHorario-Eólico'!AD516</f>
        <v>594.46566666666661</v>
      </c>
      <c r="N56" s="59">
        <f>'Resumen-DiarioHorario-Eólico'!AD576</f>
        <v>6.3083333333333318</v>
      </c>
      <c r="O56" s="58">
        <f>'Resumen-DiarioHorario-Eólico'!AD636</f>
        <v>271.11216666666672</v>
      </c>
      <c r="P56" s="59">
        <f>'Resumen-DiarioHorario-Eólico'!AD696</f>
        <v>72.709666666666664</v>
      </c>
      <c r="Q56" s="58">
        <f>'Resumen-DiarioHorario-Eólico'!AD756</f>
        <v>40.564499999999995</v>
      </c>
      <c r="R56" s="59">
        <f>'Resumen-DiarioHorario-Eólico'!AD816</f>
        <v>84.782333333333327</v>
      </c>
      <c r="S56" s="58">
        <f>'Resumen-DiarioHorario-Eólico'!AD876</f>
        <v>105.12533333333333</v>
      </c>
      <c r="T56" s="59">
        <f>'Resumen-DiarioHorario-Eólico'!AD936</f>
        <v>30.103833333333341</v>
      </c>
      <c r="U56" s="58">
        <f>'Resumen-DiarioHorario-Eólico'!AD996</f>
        <v>123.36783333333332</v>
      </c>
      <c r="V56" s="59">
        <f>'Resumen-DiarioHorario-Eólico'!AD1056</f>
        <v>111.62516666666666</v>
      </c>
      <c r="W56" s="58">
        <f>'Resumen-DiarioHorario-Eólico'!AD1116</f>
        <v>83.746333333333325</v>
      </c>
      <c r="X56" s="59">
        <f>'Resumen-DiarioHorario-Eólico'!AD1176</f>
        <v>63.74633333333334</v>
      </c>
      <c r="Y56" s="58">
        <f>'Resumen-DiarioHorario-Eólico'!AD1236</f>
        <v>46.681333333333328</v>
      </c>
      <c r="Z56" s="59">
        <f>'Resumen-DiarioHorario-Eólico'!AD1296</f>
        <v>101.91566666666667</v>
      </c>
      <c r="AA56" s="58">
        <f>'Resumen-DiarioHorario-Eólico'!AD1356</f>
        <v>150.17833333333337</v>
      </c>
      <c r="AB56" s="59">
        <f>'Resumen-DiarioHorario-Eólico'!AD1416</f>
        <v>130.28550000000007</v>
      </c>
      <c r="AC56" s="58">
        <f>'Resumen-DiarioHorario-Eólico'!AD1476</f>
        <v>2.8833333333333339E-2</v>
      </c>
      <c r="AD56" s="59">
        <f>'Resumen-DiarioHorario-Eólico'!AD1536</f>
        <v>1.6100000000000014</v>
      </c>
      <c r="AE56" s="58">
        <f>'Resumen-DiarioHorario-Eólico'!AD1596</f>
        <v>140.10366666666667</v>
      </c>
      <c r="AF56" s="59">
        <f>'Resumen-DiarioHorario-Eólico'!AD1655</f>
        <v>111.16716666666667</v>
      </c>
      <c r="AG56" s="58">
        <f>'Resumen-DiarioHorario-Eólico'!AD1714</f>
        <v>110.6125</v>
      </c>
      <c r="AH56" s="59">
        <f>+'Resumen-DiarioHorario-Eólico'!AD1773</f>
        <v>301.3536666666667</v>
      </c>
      <c r="AI56" s="58">
        <f>+'Resumen-DiarioHorario-Eólico'!AD1832</f>
        <v>0</v>
      </c>
      <c r="AJ56" s="53"/>
      <c r="AK56" s="51">
        <f t="shared" si="5"/>
        <v>3785.1615000000015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0.43999999999999972</v>
      </c>
      <c r="F57" s="59">
        <f>'Resumen-DiarioHorario-Eólico'!AD97</f>
        <v>0</v>
      </c>
      <c r="G57" s="58">
        <f>'Resumen-DiarioHorario-Eólico'!AD157</f>
        <v>13.953333333333338</v>
      </c>
      <c r="H57" s="59">
        <f>'Resumen-DiarioHorario-Eólico'!AD217</f>
        <v>0.91999999999999693</v>
      </c>
      <c r="I57" s="58">
        <f>'Resumen-DiarioHorario-Eólico'!AD277</f>
        <v>0</v>
      </c>
      <c r="J57" s="59">
        <f>'Resumen-DiarioHorario-Eólico'!AD337</f>
        <v>0.39333333333333342</v>
      </c>
      <c r="K57" s="58">
        <f>'Resumen-DiarioHorario-Eólico'!AD397</f>
        <v>2.8833333333333333</v>
      </c>
      <c r="L57" s="59">
        <f>'Resumen-DiarioHorario-Eólico'!AD457</f>
        <v>99.080000000000013</v>
      </c>
      <c r="M57" s="58">
        <f>'Resumen-DiarioHorario-Eólico'!AD517</f>
        <v>114.21833333333331</v>
      </c>
      <c r="N57" s="59">
        <f>'Resumen-DiarioHorario-Eólico'!AD577</f>
        <v>4.6749999999999989</v>
      </c>
      <c r="O57" s="58">
        <f>'Resumen-DiarioHorario-Eólico'!AD637</f>
        <v>48.680000000000014</v>
      </c>
      <c r="P57" s="59">
        <f>'Resumen-DiarioHorario-Eólico'!AD697</f>
        <v>44.946666666666658</v>
      </c>
      <c r="Q57" s="58">
        <f>'Resumen-DiarioHorario-Eólico'!AD757</f>
        <v>36.631666666666661</v>
      </c>
      <c r="R57" s="59">
        <f>'Resumen-DiarioHorario-Eólico'!AD817</f>
        <v>70.738333333333316</v>
      </c>
      <c r="S57" s="58">
        <f>'Resumen-DiarioHorario-Eólico'!AD877</f>
        <v>73.860000000000042</v>
      </c>
      <c r="T57" s="59">
        <f>'Resumen-DiarioHorario-Eólico'!AD937</f>
        <v>117.66333333333331</v>
      </c>
      <c r="U57" s="58">
        <f>'Resumen-DiarioHorario-Eólico'!AD997</f>
        <v>47.436666666666653</v>
      </c>
      <c r="V57" s="59">
        <f>'Resumen-DiarioHorario-Eólico'!AD1057</f>
        <v>39.344999999999999</v>
      </c>
      <c r="W57" s="58">
        <f>'Resumen-DiarioHorario-Eólico'!AD1117</f>
        <v>67.158333333333374</v>
      </c>
      <c r="X57" s="59">
        <f>'Resumen-DiarioHorario-Eólico'!AD1177</f>
        <v>42.304999999999993</v>
      </c>
      <c r="Y57" s="58">
        <f>'Resumen-DiarioHorario-Eólico'!AD1237</f>
        <v>10.44</v>
      </c>
      <c r="Z57" s="59">
        <f>'Resumen-DiarioHorario-Eólico'!AD1297</f>
        <v>28.726666666666667</v>
      </c>
      <c r="AA57" s="58">
        <f>'Resumen-DiarioHorario-Eólico'!AD1357</f>
        <v>27.61166666666665</v>
      </c>
      <c r="AB57" s="59">
        <f>'Resumen-DiarioHorario-Eólico'!AD1417</f>
        <v>19.533333333333335</v>
      </c>
      <c r="AC57" s="58">
        <f>'Resumen-DiarioHorario-Eólico'!AD1477</f>
        <v>87.101666666666688</v>
      </c>
      <c r="AD57" s="59">
        <f>'Resumen-DiarioHorario-Eólico'!AD1537</f>
        <v>20.056666666666665</v>
      </c>
      <c r="AE57" s="58">
        <f>'Resumen-DiarioHorario-Eólico'!AD1597</f>
        <v>14.35166666666667</v>
      </c>
      <c r="AF57" s="59">
        <f>'Resumen-DiarioHorario-Eólico'!AD1656</f>
        <v>48.966666666666676</v>
      </c>
      <c r="AG57" s="58">
        <f>'Resumen-DiarioHorario-Eólico'!AD1715</f>
        <v>14.193333333333337</v>
      </c>
      <c r="AH57" s="59">
        <f>+'Resumen-DiarioHorario-Eólico'!AD1774</f>
        <v>152.125</v>
      </c>
      <c r="AI57" s="58">
        <f>+'Resumen-DiarioHorario-Eólico'!AD1833</f>
        <v>0</v>
      </c>
      <c r="AJ57" s="53"/>
      <c r="AK57" s="51">
        <f>SUM(E57:AI57)</f>
        <v>1248.4349999999999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1.1258333333333332</v>
      </c>
      <c r="F58" s="59">
        <f>'Resumen-DiarioHorario-Eólico'!AD98</f>
        <v>0</v>
      </c>
      <c r="G58" s="58">
        <f>'Resumen-DiarioHorario-Eólico'!AD158</f>
        <v>76.255166666666653</v>
      </c>
      <c r="H58" s="59">
        <f>'Resumen-DiarioHorario-Eólico'!AD218</f>
        <v>462.06349999999992</v>
      </c>
      <c r="I58" s="58">
        <f>'Resumen-DiarioHorario-Eólico'!AD278</f>
        <v>2.1999999999999999E-2</v>
      </c>
      <c r="J58" s="59">
        <f>'Resumen-DiarioHorario-Eólico'!AD338</f>
        <v>0</v>
      </c>
      <c r="K58" s="58">
        <f>'Resumen-DiarioHorario-Eólico'!AD398</f>
        <v>9.6833333333333355E-2</v>
      </c>
      <c r="L58" s="59">
        <f>'Resumen-DiarioHorario-Eólico'!AD458</f>
        <v>126.86099999999999</v>
      </c>
      <c r="M58" s="58">
        <f>'Resumen-DiarioHorario-Eólico'!AD518</f>
        <v>159.12516666666667</v>
      </c>
      <c r="N58" s="59">
        <f>'Resumen-DiarioHorario-Eólico'!AD578</f>
        <v>6.3344999999999994</v>
      </c>
      <c r="O58" s="58">
        <f>'Resumen-DiarioHorario-Eólico'!AD638</f>
        <v>95.433166666666693</v>
      </c>
      <c r="P58" s="59">
        <f>'Resumen-DiarioHorario-Eólico'!AD698</f>
        <v>20.89383333333333</v>
      </c>
      <c r="Q58" s="58">
        <f>'Resumen-DiarioHorario-Eólico'!AD758</f>
        <v>52.194833333333342</v>
      </c>
      <c r="R58" s="59">
        <f>'Resumen-DiarioHorario-Eólico'!AD818</f>
        <v>65.36099999999999</v>
      </c>
      <c r="S58" s="58">
        <f>'Resumen-DiarioHorario-Eólico'!AD878</f>
        <v>1.8085000000000002</v>
      </c>
      <c r="T58" s="59">
        <f>'Resumen-DiarioHorario-Eólico'!AD938</f>
        <v>23.869666666666671</v>
      </c>
      <c r="U58" s="58">
        <f>'Resumen-DiarioHorario-Eólico'!AD998</f>
        <v>20.872999999999998</v>
      </c>
      <c r="V58" s="59">
        <f>'Resumen-DiarioHorario-Eólico'!AD1058</f>
        <v>57.42983333333332</v>
      </c>
      <c r="W58" s="58">
        <f>'Resumen-DiarioHorario-Eólico'!AD1118</f>
        <v>62.409000000000013</v>
      </c>
      <c r="X58" s="59">
        <f>'Resumen-DiarioHorario-Eólico'!AD1178</f>
        <v>10.817166666666667</v>
      </c>
      <c r="Y58" s="58">
        <f>'Resumen-DiarioHorario-Eólico'!AD1238</f>
        <v>24.912166666666675</v>
      </c>
      <c r="Z58" s="59">
        <f>'Resumen-DiarioHorario-Eólico'!AD1298</f>
        <v>65.149166666666673</v>
      </c>
      <c r="AA58" s="58">
        <f>'Resumen-DiarioHorario-Eólico'!AD1358</f>
        <v>27.158499999999993</v>
      </c>
      <c r="AB58" s="59">
        <f>'Resumen-DiarioHorario-Eólico'!AD1418</f>
        <v>13.444166666666666</v>
      </c>
      <c r="AC58" s="58">
        <f>'Resumen-DiarioHorario-Eólico'!AD1478</f>
        <v>1.7953333333333334</v>
      </c>
      <c r="AD58" s="59">
        <f>'Resumen-DiarioHorario-Eólico'!AD1538</f>
        <v>1.7696666666666663</v>
      </c>
      <c r="AE58" s="58">
        <f>'Resumen-DiarioHorario-Eólico'!AD1598</f>
        <v>39.38966666666667</v>
      </c>
      <c r="AF58" s="59">
        <f>'Resumen-DiarioHorario-Eólico'!AD1657</f>
        <v>99.328333333333347</v>
      </c>
      <c r="AG58" s="58">
        <f>'Resumen-DiarioHorario-Eólico'!AD1716</f>
        <v>65.217166666666671</v>
      </c>
      <c r="AH58" s="59">
        <f>+'Resumen-DiarioHorario-Eólico'!AD1775</f>
        <v>50.723833333333332</v>
      </c>
      <c r="AI58" s="58">
        <f>+'Resumen-DiarioHorario-Eólico'!AD1834</f>
        <v>0</v>
      </c>
      <c r="AJ58" s="53"/>
      <c r="AK58" s="51">
        <f t="shared" si="5"/>
        <v>1631.8620000000001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1.7465000000000006</v>
      </c>
      <c r="F59" s="59">
        <f>'Resumen-DiarioHorario-Eólico'!AD99</f>
        <v>0</v>
      </c>
      <c r="G59" s="58">
        <f>'Resumen-DiarioHorario-Eólico'!AD159</f>
        <v>22.184333333333331</v>
      </c>
      <c r="H59" s="59">
        <f>'Resumen-DiarioHorario-Eólico'!AD219</f>
        <v>182.3623333333334</v>
      </c>
      <c r="I59" s="58">
        <f>'Resumen-DiarioHorario-Eólico'!AD279</f>
        <v>1.4166666666666662E-2</v>
      </c>
      <c r="J59" s="59">
        <f>'Resumen-DiarioHorario-Eólico'!AD339</f>
        <v>0.14433333333333342</v>
      </c>
      <c r="K59" s="58">
        <f>'Resumen-DiarioHorario-Eólico'!AD399</f>
        <v>0</v>
      </c>
      <c r="L59" s="59">
        <f>'Resumen-DiarioHorario-Eólico'!AD459</f>
        <v>45.039666666666669</v>
      </c>
      <c r="M59" s="58">
        <f>'Resumen-DiarioHorario-Eólico'!AD519</f>
        <v>58.364500000000007</v>
      </c>
      <c r="N59" s="59">
        <f>'Resumen-DiarioHorario-Eólico'!AD579</f>
        <v>2.5854999999999988</v>
      </c>
      <c r="O59" s="58">
        <f>'Resumen-DiarioHorario-Eólico'!AD639</f>
        <v>21.220999999999997</v>
      </c>
      <c r="P59" s="59">
        <f>'Resumen-DiarioHorario-Eólico'!AD699</f>
        <v>9.9313333333333347</v>
      </c>
      <c r="Q59" s="58">
        <f>'Resumen-DiarioHorario-Eólico'!AD759</f>
        <v>5.2336666666666662</v>
      </c>
      <c r="R59" s="59">
        <f>'Resumen-DiarioHorario-Eólico'!AD819</f>
        <v>16.102333333333334</v>
      </c>
      <c r="S59" s="58">
        <f>'Resumen-DiarioHorario-Eólico'!AD879</f>
        <v>9.4585000000000008</v>
      </c>
      <c r="T59" s="59">
        <f>'Resumen-DiarioHorario-Eólico'!AD939</f>
        <v>35.239999999999988</v>
      </c>
      <c r="U59" s="58">
        <f>'Resumen-DiarioHorario-Eólico'!AD999</f>
        <v>22.236500000000007</v>
      </c>
      <c r="V59" s="59">
        <f>'Resumen-DiarioHorario-Eólico'!AD1059</f>
        <v>7.6525000000000007</v>
      </c>
      <c r="W59" s="58">
        <f>'Resumen-DiarioHorario-Eólico'!AD1119</f>
        <v>15.151666666666671</v>
      </c>
      <c r="X59" s="59">
        <f>'Resumen-DiarioHorario-Eólico'!AD1179</f>
        <v>31.85733333333333</v>
      </c>
      <c r="Y59" s="58">
        <f>'Resumen-DiarioHorario-Eólico'!AD1239</f>
        <v>20.515833333333333</v>
      </c>
      <c r="Z59" s="59">
        <f>'Resumen-DiarioHorario-Eólico'!AD1299</f>
        <v>15.006500000000003</v>
      </c>
      <c r="AA59" s="58">
        <f>'Resumen-DiarioHorario-Eólico'!AD1359</f>
        <v>5.4599999999999982</v>
      </c>
      <c r="AB59" s="59">
        <f>'Resumen-DiarioHorario-Eólico'!AD1419</f>
        <v>7.6326666666666672</v>
      </c>
      <c r="AC59" s="58">
        <f>'Resumen-DiarioHorario-Eólico'!AD1479</f>
        <v>55.514166666666682</v>
      </c>
      <c r="AD59" s="59">
        <f>'Resumen-DiarioHorario-Eólico'!AD1539</f>
        <v>13.090333333333334</v>
      </c>
      <c r="AE59" s="58">
        <f>'Resumen-DiarioHorario-Eólico'!AD1599</f>
        <v>5.5628333333333337</v>
      </c>
      <c r="AF59" s="59">
        <f>'Resumen-DiarioHorario-Eólico'!AD1658</f>
        <v>0</v>
      </c>
      <c r="AG59" s="58">
        <f>'Resumen-DiarioHorario-Eólico'!AD1717</f>
        <v>13.965166666666667</v>
      </c>
      <c r="AH59" s="59">
        <f>+'Resumen-DiarioHorario-Eólico'!AD1776</f>
        <v>90.10533333333332</v>
      </c>
      <c r="AI59" s="58">
        <f>+'Resumen-DiarioHorario-Eólico'!AD1835</f>
        <v>0</v>
      </c>
      <c r="AJ59" s="53"/>
      <c r="AK59" s="51">
        <f t="shared" si="5"/>
        <v>713.37900000000002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'Resumen-DiarioHorario-Eólico'!AD100</f>
        <v>0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0</v>
      </c>
      <c r="J60" s="59">
        <f>'Resumen-DiarioHorario-Eólico'!AD340</f>
        <v>0</v>
      </c>
      <c r="K60" s="58">
        <f>'Resumen-DiarioHorario-Eólico'!AD400</f>
        <v>0</v>
      </c>
      <c r="L60" s="59">
        <f>'Resumen-DiarioHorario-Eólico'!AD460</f>
        <v>0</v>
      </c>
      <c r="M60" s="58">
        <f>'Resumen-DiarioHorario-Eólico'!AD520</f>
        <v>0</v>
      </c>
      <c r="N60" s="59">
        <f>'Resumen-DiarioHorario-Eólico'!AD580</f>
        <v>0</v>
      </c>
      <c r="O60" s="58">
        <f>'Resumen-DiarioHorario-Eólico'!AD640</f>
        <v>0</v>
      </c>
      <c r="P60" s="59">
        <f>'Resumen-DiarioHorario-Eólico'!AD700</f>
        <v>0</v>
      </c>
      <c r="Q60" s="58">
        <f>'Resumen-DiarioHorario-Eólico'!AD760</f>
        <v>0</v>
      </c>
      <c r="R60" s="59">
        <f>'Resumen-DiarioHorario-Eólico'!AD820</f>
        <v>0</v>
      </c>
      <c r="S60" s="58">
        <f>'Resumen-DiarioHorario-Eólico'!AD880</f>
        <v>0</v>
      </c>
      <c r="T60" s="59">
        <f>'Resumen-DiarioHorario-Eólico'!AD940</f>
        <v>0</v>
      </c>
      <c r="U60" s="58">
        <f>'Resumen-DiarioHorario-Eólico'!AD1000</f>
        <v>0</v>
      </c>
      <c r="V60" s="59">
        <f>'Resumen-DiarioHorario-Eólico'!AD1060</f>
        <v>0</v>
      </c>
      <c r="W60" s="58">
        <f>'Resumen-DiarioHorario-Eólico'!AD1120</f>
        <v>0</v>
      </c>
      <c r="X60" s="59">
        <f>'Resumen-DiarioHorario-Eólico'!AD1180</f>
        <v>0</v>
      </c>
      <c r="Y60" s="58">
        <f>'Resumen-DiarioHorario-Eólico'!AD1240</f>
        <v>0</v>
      </c>
      <c r="Z60" s="59">
        <f>'Resumen-DiarioHorario-Eólico'!AD1300</f>
        <v>0</v>
      </c>
      <c r="AA60" s="58">
        <f>'Resumen-DiarioHorario-Eólico'!AD1360</f>
        <v>0</v>
      </c>
      <c r="AB60" s="59">
        <f>'Resumen-DiarioHorario-Eólico'!AD1420</f>
        <v>0</v>
      </c>
      <c r="AC60" s="58">
        <f>'Resumen-DiarioHorario-Eólico'!AD1480</f>
        <v>0</v>
      </c>
      <c r="AD60" s="59">
        <f>'Resumen-DiarioHorario-Eólico'!AD1540</f>
        <v>0</v>
      </c>
      <c r="AE60" s="58">
        <f>'Resumen-DiarioHorario-Eólico'!AD1600</f>
        <v>0</v>
      </c>
      <c r="AF60" s="59">
        <f>'Resumen-DiarioHorario-Eólico'!AD1659</f>
        <v>0</v>
      </c>
      <c r="AG60" s="58">
        <f>'Resumen-DiarioHorario-Eólico'!AD1718</f>
        <v>0</v>
      </c>
      <c r="AH60" s="59">
        <f>+'Resumen-DiarioHorario-Eólico'!AD1777</f>
        <v>0</v>
      </c>
      <c r="AI60" s="58">
        <f>+'Resumen-DiarioHorario-Eólico'!AD1836</f>
        <v>0</v>
      </c>
      <c r="AJ60" s="53"/>
      <c r="AK60" s="51">
        <f t="shared" si="5"/>
        <v>0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33.150999999999996</v>
      </c>
      <c r="F61" s="59">
        <f>'Resumen-DiarioHorario-Eólico'!AD101</f>
        <v>0</v>
      </c>
      <c r="G61" s="58">
        <f>'Resumen-DiarioHorario-Eólico'!AD161</f>
        <v>11.378500000000001</v>
      </c>
      <c r="H61" s="59">
        <f>'Resumen-DiarioHorario-Eólico'!AD221</f>
        <v>172.69716666666667</v>
      </c>
      <c r="I61" s="58">
        <f>'Resumen-DiarioHorario-Eólico'!AD281</f>
        <v>1.0976666666666668</v>
      </c>
      <c r="J61" s="59">
        <f>'Resumen-DiarioHorario-Eólico'!AD341</f>
        <v>2.0728333333333335</v>
      </c>
      <c r="K61" s="58">
        <f>'Resumen-DiarioHorario-Eólico'!AD401</f>
        <v>0</v>
      </c>
      <c r="L61" s="59">
        <f>'Resumen-DiarioHorario-Eólico'!AD461</f>
        <v>382.56716666666654</v>
      </c>
      <c r="M61" s="58">
        <f>'Resumen-DiarioHorario-Eólico'!AD521</f>
        <v>949.32366666666667</v>
      </c>
      <c r="N61" s="59">
        <f>'Resumen-DiarioHorario-Eólico'!AD581</f>
        <v>30.357333333333337</v>
      </c>
      <c r="O61" s="58">
        <f>'Resumen-DiarioHorario-Eólico'!AD641</f>
        <v>58.410166666666676</v>
      </c>
      <c r="P61" s="59">
        <f>'Resumen-DiarioHorario-Eólico'!AD701</f>
        <v>68.61366666666666</v>
      </c>
      <c r="Q61" s="58">
        <f>'Resumen-DiarioHorario-Eólico'!AD761</f>
        <v>234.33833333333337</v>
      </c>
      <c r="R61" s="59">
        <f>'Resumen-DiarioHorario-Eólico'!AD821</f>
        <v>154.92899999999997</v>
      </c>
      <c r="S61" s="58">
        <f>'Resumen-DiarioHorario-Eólico'!AD881</f>
        <v>63.587666666666664</v>
      </c>
      <c r="T61" s="59">
        <f>'Resumen-DiarioHorario-Eólico'!AD941</f>
        <v>223.87483333333324</v>
      </c>
      <c r="U61" s="58">
        <f>'Resumen-DiarioHorario-Eólico'!AD1001</f>
        <v>87.973666666666659</v>
      </c>
      <c r="V61" s="59">
        <f>'Resumen-DiarioHorario-Eólico'!AD1061</f>
        <v>347.19866666666661</v>
      </c>
      <c r="W61" s="58">
        <f>'Resumen-DiarioHorario-Eólico'!AD1121</f>
        <v>241.3966666666667</v>
      </c>
      <c r="X61" s="59">
        <f>'Resumen-DiarioHorario-Eólico'!AD1181</f>
        <v>71.207166666666666</v>
      </c>
      <c r="Y61" s="58">
        <f>'Resumen-DiarioHorario-Eólico'!AD1241</f>
        <v>65.678666666666658</v>
      </c>
      <c r="Z61" s="59">
        <f>'Resumen-DiarioHorario-Eólico'!AD1301</f>
        <v>17.384666666666671</v>
      </c>
      <c r="AA61" s="58">
        <f>'Resumen-DiarioHorario-Eólico'!AD1361</f>
        <v>58.597000000000001</v>
      </c>
      <c r="AB61" s="59">
        <f>'Resumen-DiarioHorario-Eólico'!AD1421</f>
        <v>8.0788333333333338</v>
      </c>
      <c r="AC61" s="58">
        <f>'Resumen-DiarioHorario-Eólico'!AD1481</f>
        <v>184.61266666666671</v>
      </c>
      <c r="AD61" s="59">
        <f>'Resumen-DiarioHorario-Eólico'!AD1541</f>
        <v>33.468833333333329</v>
      </c>
      <c r="AE61" s="58">
        <f>'Resumen-DiarioHorario-Eólico'!AD1601</f>
        <v>402.94283333333334</v>
      </c>
      <c r="AF61" s="59">
        <f>'Resumen-DiarioHorario-Eólico'!AD1660</f>
        <v>129.17850000000001</v>
      </c>
      <c r="AG61" s="58">
        <f>'Resumen-DiarioHorario-Eólico'!AD1719</f>
        <v>70.747333333333358</v>
      </c>
      <c r="AH61" s="59">
        <f>+'Resumen-DiarioHorario-Eólico'!AD1778</f>
        <v>197.45216666666673</v>
      </c>
      <c r="AI61" s="58">
        <f>+'Resumen-DiarioHorario-Eólico'!AD1837</f>
        <v>0</v>
      </c>
      <c r="AJ61" s="53"/>
      <c r="AK61" s="51">
        <f t="shared" si="5"/>
        <v>4302.3166666666684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14.145500000000002</v>
      </c>
      <c r="F62" s="59">
        <f>'Resumen-DiarioHorario-Eólico'!AD102</f>
        <v>0</v>
      </c>
      <c r="G62" s="58">
        <f>'Resumen-DiarioHorario-Eólico'!AD162</f>
        <v>3.2263333333333333</v>
      </c>
      <c r="H62" s="59">
        <f>'Resumen-DiarioHorario-Eólico'!AD222</f>
        <v>87.243500000000012</v>
      </c>
      <c r="I62" s="58">
        <f>'Resumen-DiarioHorario-Eólico'!AD282</f>
        <v>0.75183333333333335</v>
      </c>
      <c r="J62" s="59">
        <f>'Resumen-DiarioHorario-Eólico'!AD342</f>
        <v>0.35516666666666658</v>
      </c>
      <c r="K62" s="58">
        <f>'Resumen-DiarioHorario-Eólico'!AD402</f>
        <v>0</v>
      </c>
      <c r="L62" s="59">
        <f>'Resumen-DiarioHorario-Eólico'!AD462</f>
        <v>134.04849999999999</v>
      </c>
      <c r="M62" s="58">
        <f>'Resumen-DiarioHorario-Eólico'!AD522</f>
        <v>144.01900000000001</v>
      </c>
      <c r="N62" s="59">
        <f>'Resumen-DiarioHorario-Eólico'!AD582</f>
        <v>12.643666666666666</v>
      </c>
      <c r="O62" s="58">
        <f>'Resumen-DiarioHorario-Eólico'!AD642</f>
        <v>26.944166666666671</v>
      </c>
      <c r="P62" s="59">
        <f>'Resumen-DiarioHorario-Eólico'!AD702</f>
        <v>7.5351666666666652</v>
      </c>
      <c r="Q62" s="58">
        <f>'Resumen-DiarioHorario-Eólico'!AD762</f>
        <v>14.647000000000004</v>
      </c>
      <c r="R62" s="59">
        <f>'Resumen-DiarioHorario-Eólico'!AD822</f>
        <v>86.368000000000009</v>
      </c>
      <c r="S62" s="58">
        <f>'Resumen-DiarioHorario-Eólico'!AD882</f>
        <v>102.14066666666666</v>
      </c>
      <c r="T62" s="59">
        <f>'Resumen-DiarioHorario-Eólico'!AD942</f>
        <v>54.011500000000005</v>
      </c>
      <c r="U62" s="58">
        <f>'Resumen-DiarioHorario-Eólico'!AD1002</f>
        <v>7.7793333333333328</v>
      </c>
      <c r="V62" s="59">
        <f>'Resumen-DiarioHorario-Eólico'!AD1062</f>
        <v>15.815666666666674</v>
      </c>
      <c r="W62" s="58">
        <f>'Resumen-DiarioHorario-Eólico'!AD1122</f>
        <v>23.734833333333331</v>
      </c>
      <c r="X62" s="59">
        <f>'Resumen-DiarioHorario-Eólico'!AD1182</f>
        <v>0.16399999999999978</v>
      </c>
      <c r="Y62" s="58">
        <f>'Resumen-DiarioHorario-Eólico'!AD1242</f>
        <v>10.227833333333335</v>
      </c>
      <c r="Z62" s="59">
        <f>'Resumen-DiarioHorario-Eólico'!AD1302</f>
        <v>7.5004999999999997</v>
      </c>
      <c r="AA62" s="58">
        <f>'Resumen-DiarioHorario-Eólico'!AD1362</f>
        <v>30.643000000000008</v>
      </c>
      <c r="AB62" s="59">
        <f>'Resumen-DiarioHorario-Eólico'!AD1422</f>
        <v>0.14433333333333331</v>
      </c>
      <c r="AC62" s="58">
        <f>'Resumen-DiarioHorario-Eólico'!AD1482</f>
        <v>19.519333333333332</v>
      </c>
      <c r="AD62" s="59">
        <f>'Resumen-DiarioHorario-Eólico'!AD1542</f>
        <v>5.3083333333333336</v>
      </c>
      <c r="AE62" s="58">
        <f>'Resumen-DiarioHorario-Eólico'!AD1602</f>
        <v>21.973666666666656</v>
      </c>
      <c r="AF62" s="59">
        <f>'Resumen-DiarioHorario-Eólico'!AD1661</f>
        <v>9.7038333333333338</v>
      </c>
      <c r="AG62" s="58">
        <f>'Resumen-DiarioHorario-Eólico'!AD1720</f>
        <v>8.9678333333333331</v>
      </c>
      <c r="AH62" s="59">
        <f>+'Resumen-DiarioHorario-Eólico'!AD1779</f>
        <v>39.720666666666652</v>
      </c>
      <c r="AI62" s="58">
        <f>+'Resumen-DiarioHorario-Eólico'!AD1838</f>
        <v>0</v>
      </c>
      <c r="AJ62" s="53"/>
      <c r="AK62" s="51">
        <f t="shared" si="5"/>
        <v>889.28316666666649</v>
      </c>
      <c r="AL62" s="52"/>
    </row>
    <row r="63" spans="2:38" x14ac:dyDescent="0.3">
      <c r="B63" s="46" t="s">
        <v>107</v>
      </c>
      <c r="C63" s="46"/>
      <c r="D63" s="46"/>
      <c r="E63" s="58">
        <f>'Resumen-DiarioHorario-Eólico'!AD43</f>
        <v>29.738499999999998</v>
      </c>
      <c r="F63" s="59">
        <f>'Resumen-DiarioHorario-Eólico'!AD103</f>
        <v>0</v>
      </c>
      <c r="G63" s="58">
        <f>'Resumen-DiarioHorario-Eólico'!AD163</f>
        <v>5.7679999999999989</v>
      </c>
      <c r="H63" s="59">
        <f>'Resumen-DiarioHorario-Eólico'!AD223</f>
        <v>139.89283333333336</v>
      </c>
      <c r="I63" s="58">
        <f>'Resumen-DiarioHorario-Eólico'!AD283</f>
        <v>0.17683333333333331</v>
      </c>
      <c r="J63" s="59">
        <f>'Resumen-DiarioHorario-Eólico'!AD343</f>
        <v>2.3128333333333337</v>
      </c>
      <c r="K63" s="58">
        <f>'Resumen-DiarioHorario-Eólico'!AD403</f>
        <v>0</v>
      </c>
      <c r="L63" s="59">
        <f>'Resumen-DiarioHorario-Eólico'!AD463</f>
        <v>205.20250000000001</v>
      </c>
      <c r="M63" s="58">
        <f>'Resumen-DiarioHorario-Eólico'!AD523</f>
        <v>294.77750000000003</v>
      </c>
      <c r="N63" s="59">
        <f>'Resumen-DiarioHorario-Eólico'!AD583</f>
        <v>13.035833333333334</v>
      </c>
      <c r="O63" s="58">
        <f>'Resumen-DiarioHorario-Eólico'!AD643</f>
        <v>15.556666666666668</v>
      </c>
      <c r="P63" s="59">
        <f>'Resumen-DiarioHorario-Eólico'!AD703</f>
        <v>30.70483333333333</v>
      </c>
      <c r="Q63" s="58">
        <f>'Resumen-DiarioHorario-Eólico'!AD763</f>
        <v>78.701833333333326</v>
      </c>
      <c r="R63" s="59">
        <f>'Resumen-DiarioHorario-Eólico'!AD823</f>
        <v>163.81366666666668</v>
      </c>
      <c r="S63" s="58">
        <f>'Resumen-DiarioHorario-Eólico'!AD883</f>
        <v>259.83333333333331</v>
      </c>
      <c r="T63" s="59">
        <f>'Resumen-DiarioHorario-Eólico'!AD943</f>
        <v>148.02483333333331</v>
      </c>
      <c r="U63" s="58">
        <f>'Resumen-DiarioHorario-Eólico'!AD1003</f>
        <v>24.822333333333333</v>
      </c>
      <c r="V63" s="59">
        <f>'Resumen-DiarioHorario-Eólico'!AD1063</f>
        <v>106.38200000000002</v>
      </c>
      <c r="W63" s="58">
        <f>'Resumen-DiarioHorario-Eólico'!AD1123</f>
        <v>70.148499999999984</v>
      </c>
      <c r="X63" s="59">
        <f>'Resumen-DiarioHorario-Eólico'!AD1183</f>
        <v>14.3965</v>
      </c>
      <c r="Y63" s="58">
        <f>'Resumen-DiarioHorario-Eólico'!AD1243</f>
        <v>24.35</v>
      </c>
      <c r="Z63" s="59">
        <f>'Resumen-DiarioHorario-Eólico'!AD1303</f>
        <v>8.4469999999999974</v>
      </c>
      <c r="AA63" s="58">
        <f>'Resumen-DiarioHorario-Eólico'!AD1363</f>
        <v>40.531833333333324</v>
      </c>
      <c r="AB63" s="59">
        <f>'Resumen-DiarioHorario-Eólico'!AD1423</f>
        <v>1.523166666666667</v>
      </c>
      <c r="AC63" s="58">
        <f>'Resumen-DiarioHorario-Eólico'!AD1483</f>
        <v>23.267833333333336</v>
      </c>
      <c r="AD63" s="59">
        <f>'Resumen-DiarioHorario-Eólico'!AD1543</f>
        <v>2.0239999999999991</v>
      </c>
      <c r="AE63" s="58">
        <f>'Resumen-DiarioHorario-Eólico'!AD1603</f>
        <v>29.073833333333333</v>
      </c>
      <c r="AF63" s="59">
        <f>'Resumen-DiarioHorario-Eólico'!AD1662</f>
        <v>53.259166666666665</v>
      </c>
      <c r="AG63" s="58">
        <f>'Resumen-DiarioHorario-Eólico'!AD1721</f>
        <v>22.476500000000001</v>
      </c>
      <c r="AH63" s="59">
        <f>+'Resumen-DiarioHorario-Eólico'!AD1780</f>
        <v>88.308166666666665</v>
      </c>
      <c r="AI63" s="58">
        <f>+'Resumen-DiarioHorario-Eólico'!AD1839</f>
        <v>0</v>
      </c>
      <c r="AJ63" s="53"/>
      <c r="AK63" s="51">
        <f t="shared" si="5"/>
        <v>1896.550833333333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1.6490000000000007</v>
      </c>
      <c r="F64" s="59">
        <f>'Resumen-DiarioHorario-Eólico'!AD104</f>
        <v>0</v>
      </c>
      <c r="G64" s="58">
        <f>'Resumen-DiarioHorario-Eólico'!AD164</f>
        <v>13.86699999999999</v>
      </c>
      <c r="H64" s="59">
        <f>'Resumen-DiarioHorario-Eólico'!AD224</f>
        <v>129.4498333333334</v>
      </c>
      <c r="I64" s="58">
        <f>'Resumen-DiarioHorario-Eólico'!AD284</f>
        <v>6.8000000000000005E-2</v>
      </c>
      <c r="J64" s="59">
        <f>'Resumen-DiarioHorario-Eólico'!AD344</f>
        <v>0.3993333333333331</v>
      </c>
      <c r="K64" s="58">
        <f>'Resumen-DiarioHorario-Eólico'!AD404</f>
        <v>0</v>
      </c>
      <c r="L64" s="59">
        <f>'Resumen-DiarioHorario-Eólico'!AD464</f>
        <v>8.8843333333333359</v>
      </c>
      <c r="M64" s="58">
        <f>'Resumen-DiarioHorario-Eólico'!AD524</f>
        <v>5.4676666666666645</v>
      </c>
      <c r="N64" s="59">
        <f>'Resumen-DiarioHorario-Eólico'!AD584</f>
        <v>1.9694999999999998</v>
      </c>
      <c r="O64" s="58">
        <f>'Resumen-DiarioHorario-Eólico'!AD644</f>
        <v>14.431333333333333</v>
      </c>
      <c r="P64" s="59">
        <f>'Resumen-DiarioHorario-Eólico'!AD704</f>
        <v>16.462833333333332</v>
      </c>
      <c r="Q64" s="58">
        <f>'Resumen-DiarioHorario-Eólico'!AD764</f>
        <v>1.2843333333333331</v>
      </c>
      <c r="R64" s="59">
        <f>'Resumen-DiarioHorario-Eólico'!AD824</f>
        <v>16.241999999999997</v>
      </c>
      <c r="S64" s="58">
        <f>'Resumen-DiarioHorario-Eólico'!AD884</f>
        <v>9.3503333333333352</v>
      </c>
      <c r="T64" s="59">
        <f>'Resumen-DiarioHorario-Eólico'!AD944</f>
        <v>25.621333333333336</v>
      </c>
      <c r="U64" s="58">
        <f>'Resumen-DiarioHorario-Eólico'!AD1004</f>
        <v>17.599666666666668</v>
      </c>
      <c r="V64" s="59">
        <f>'Resumen-DiarioHorario-Eólico'!AD1064</f>
        <v>8.995333333333333</v>
      </c>
      <c r="W64" s="58">
        <f>'Resumen-DiarioHorario-Eólico'!AD1124</f>
        <v>62.153499999999994</v>
      </c>
      <c r="X64" s="59">
        <f>'Resumen-DiarioHorario-Eólico'!AD1184</f>
        <v>25.014833333333332</v>
      </c>
      <c r="Y64" s="58">
        <f>'Resumen-DiarioHorario-Eólico'!AD1244</f>
        <v>21.551999999999996</v>
      </c>
      <c r="Z64" s="59">
        <f>'Resumen-DiarioHorario-Eólico'!AD1304</f>
        <v>12.983166666666666</v>
      </c>
      <c r="AA64" s="58">
        <f>'Resumen-DiarioHorario-Eólico'!AD1364</f>
        <v>1.2653333333333325</v>
      </c>
      <c r="AB64" s="59">
        <f>'Resumen-DiarioHorario-Eólico'!AD1424</f>
        <v>4.2426666666666675</v>
      </c>
      <c r="AC64" s="58">
        <f>'Resumen-DiarioHorario-Eólico'!AD1484</f>
        <v>20.150666666666666</v>
      </c>
      <c r="AD64" s="59">
        <f>'Resumen-DiarioHorario-Eólico'!AD1544</f>
        <v>0</v>
      </c>
      <c r="AE64" s="58">
        <f>'Resumen-DiarioHorario-Eólico'!AD1604</f>
        <v>1.2944999999999998</v>
      </c>
      <c r="AF64" s="59">
        <f>'Resumen-DiarioHorario-Eólico'!AD1663</f>
        <v>10.485666666666665</v>
      </c>
      <c r="AG64" s="58">
        <f>'Resumen-DiarioHorario-Eólico'!AD1722</f>
        <v>4.7250000000000005</v>
      </c>
      <c r="AH64" s="59">
        <f>+'Resumen-DiarioHorario-Eólico'!AD1781</f>
        <v>20.84833333333334</v>
      </c>
      <c r="AI64" s="58">
        <f>+'Resumen-DiarioHorario-Eólico'!AD1840</f>
        <v>0</v>
      </c>
      <c r="AJ64" s="53"/>
      <c r="AK64" s="51">
        <f t="shared" si="5"/>
        <v>456.45750000000015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0.50399999999999989</v>
      </c>
      <c r="F65" s="59">
        <f>'Resumen-DiarioHorario-Eólico'!AD105</f>
        <v>0</v>
      </c>
      <c r="G65" s="58">
        <f>'Resumen-DiarioHorario-Eólico'!AD165</f>
        <v>63.345333333333357</v>
      </c>
      <c r="H65" s="59">
        <f>'Resumen-DiarioHorario-Eólico'!AD225</f>
        <v>390.12666666666678</v>
      </c>
      <c r="I65" s="58">
        <f>'Resumen-DiarioHorario-Eólico'!AD285</f>
        <v>1.3333333333333332E-2</v>
      </c>
      <c r="J65" s="59">
        <f>'Resumen-DiarioHorario-Eólico'!AD345</f>
        <v>0.25483333333333336</v>
      </c>
      <c r="K65" s="58">
        <f>'Resumen-DiarioHorario-Eólico'!AD405</f>
        <v>8.0833333333333354E-2</v>
      </c>
      <c r="L65" s="59">
        <f>'Resumen-DiarioHorario-Eólico'!AD465</f>
        <v>53.015166666666659</v>
      </c>
      <c r="M65" s="58">
        <f>'Resumen-DiarioHorario-Eólico'!AD525</f>
        <v>321.34333333333325</v>
      </c>
      <c r="N65" s="59">
        <f>'Resumen-DiarioHorario-Eólico'!AD585</f>
        <v>9.8435000000000006</v>
      </c>
      <c r="O65" s="58">
        <f>'Resumen-DiarioHorario-Eólico'!AD645</f>
        <v>69.267166666666654</v>
      </c>
      <c r="P65" s="59">
        <f>'Resumen-DiarioHorario-Eólico'!AD705</f>
        <v>58.584999999999994</v>
      </c>
      <c r="Q65" s="58">
        <f>'Resumen-DiarioHorario-Eólico'!AD765</f>
        <v>29.495999999999995</v>
      </c>
      <c r="R65" s="59">
        <f>'Resumen-DiarioHorario-Eólico'!AD825</f>
        <v>56.323333333333338</v>
      </c>
      <c r="S65" s="58">
        <f>'Resumen-DiarioHorario-Eólico'!AD885</f>
        <v>50.092666666666673</v>
      </c>
      <c r="T65" s="59">
        <f>'Resumen-DiarioHorario-Eólico'!AD945</f>
        <v>52.988166666666679</v>
      </c>
      <c r="U65" s="58">
        <f>'Resumen-DiarioHorario-Eólico'!AD1005</f>
        <v>65.419333333333327</v>
      </c>
      <c r="V65" s="59">
        <f>'Resumen-DiarioHorario-Eólico'!AD1065</f>
        <v>49.85683333333332</v>
      </c>
      <c r="W65" s="58">
        <f>'Resumen-DiarioHorario-Eólico'!AD1125</f>
        <v>113.48666666666668</v>
      </c>
      <c r="X65" s="59">
        <f>'Resumen-DiarioHorario-Eólico'!AD1185</f>
        <v>81.829499999999982</v>
      </c>
      <c r="Y65" s="58">
        <f>'Resumen-DiarioHorario-Eólico'!AD1245</f>
        <v>56.032000000000004</v>
      </c>
      <c r="Z65" s="59">
        <f>'Resumen-DiarioHorario-Eólico'!AD1305</f>
        <v>51.767499999999998</v>
      </c>
      <c r="AA65" s="58">
        <f>'Resumen-DiarioHorario-Eólico'!AD1365</f>
        <v>3.3746666666666663</v>
      </c>
      <c r="AB65" s="59">
        <f>'Resumen-DiarioHorario-Eólico'!AD1425</f>
        <v>23.804500000000001</v>
      </c>
      <c r="AC65" s="58">
        <f>'Resumen-DiarioHorario-Eólico'!AD1485</f>
        <v>76.180666666666667</v>
      </c>
      <c r="AD65" s="59">
        <f>'Resumen-DiarioHorario-Eólico'!AD1545</f>
        <v>9.0071666666666719</v>
      </c>
      <c r="AE65" s="58">
        <f>'Resumen-DiarioHorario-Eólico'!AD1605</f>
        <v>1.7083333333333333</v>
      </c>
      <c r="AF65" s="59">
        <f>'Resumen-DiarioHorario-Eólico'!AD1664</f>
        <v>33.129666666666665</v>
      </c>
      <c r="AG65" s="58">
        <f>'Resumen-DiarioHorario-Eólico'!AD1723</f>
        <v>39.900166666666671</v>
      </c>
      <c r="AH65" s="59">
        <f>+'Resumen-DiarioHorario-Eólico'!AD1782</f>
        <v>152.29116666666667</v>
      </c>
      <c r="AI65" s="58">
        <f>+'Resumen-DiarioHorario-Eólico'!AD1841</f>
        <v>0</v>
      </c>
      <c r="AJ65" s="53"/>
      <c r="AK65" s="51">
        <f>SUM(E65:AI65)</f>
        <v>1913.0674999999997</v>
      </c>
      <c r="AL65" s="52"/>
    </row>
    <row r="66" spans="2:38" x14ac:dyDescent="0.3">
      <c r="B66" s="46" t="s">
        <v>93</v>
      </c>
      <c r="C66" s="46"/>
      <c r="D66" s="46"/>
      <c r="E66" s="58">
        <f>'Resumen-DiarioHorario-Eólico'!AD46</f>
        <v>0.61666666666666625</v>
      </c>
      <c r="F66" s="59">
        <f>'Resumen-DiarioHorario-Eólico'!AD106</f>
        <v>0</v>
      </c>
      <c r="G66" s="58">
        <f>'Resumen-DiarioHorario-Eólico'!AD166</f>
        <v>38.377833333333328</v>
      </c>
      <c r="H66" s="59">
        <f>'Resumen-DiarioHorario-Eólico'!AD226</f>
        <v>301.24016666666665</v>
      </c>
      <c r="I66" s="58">
        <f>'Resumen-DiarioHorario-Eólico'!AD286</f>
        <v>0</v>
      </c>
      <c r="J66" s="59">
        <f>'Resumen-DiarioHorario-Eólico'!AD346</f>
        <v>0.46666666666666673</v>
      </c>
      <c r="K66" s="58">
        <f>'Resumen-DiarioHorario-Eólico'!AD406</f>
        <v>0</v>
      </c>
      <c r="L66" s="59">
        <f>'Resumen-DiarioHorario-Eólico'!AD466</f>
        <v>56.006</v>
      </c>
      <c r="M66" s="58">
        <f>'Resumen-DiarioHorario-Eólico'!AD526</f>
        <v>120.25066666666666</v>
      </c>
      <c r="N66" s="59">
        <f>'Resumen-DiarioHorario-Eólico'!AD586</f>
        <v>7.9984999999999964</v>
      </c>
      <c r="O66" s="58">
        <f>'Resumen-DiarioHorario-Eólico'!AD646</f>
        <v>38.512999999999984</v>
      </c>
      <c r="P66" s="59">
        <f>'Resumen-DiarioHorario-Eólico'!AD706</f>
        <v>37.961666666666652</v>
      </c>
      <c r="Q66" s="58">
        <f>'Resumen-DiarioHorario-Eólico'!AD766</f>
        <v>25.338999999999995</v>
      </c>
      <c r="R66" s="59">
        <f>'Resumen-DiarioHorario-Eólico'!AD826</f>
        <v>60.680666666666681</v>
      </c>
      <c r="S66" s="58">
        <f>'Resumen-DiarioHorario-Eólico'!AD886</f>
        <v>40.904166666666676</v>
      </c>
      <c r="T66" s="59">
        <f>'Resumen-DiarioHorario-Eólico'!AD946</f>
        <v>78.554999999999964</v>
      </c>
      <c r="U66" s="58">
        <f>'Resumen-DiarioHorario-Eólico'!AD1006</f>
        <v>44.567000000000007</v>
      </c>
      <c r="V66" s="59">
        <f>'Resumen-DiarioHorario-Eólico'!AD1066</f>
        <v>48.655000000000008</v>
      </c>
      <c r="W66" s="58">
        <f>'Resumen-DiarioHorario-Eólico'!AD1126</f>
        <v>128.63566666666665</v>
      </c>
      <c r="X66" s="59">
        <f>'Resumen-DiarioHorario-Eólico'!AD1186</f>
        <v>65.245166666666648</v>
      </c>
      <c r="Y66" s="58">
        <f>'Resumen-DiarioHorario-Eólico'!AD1246</f>
        <v>42.587166666666654</v>
      </c>
      <c r="Z66" s="59">
        <f>'Resumen-DiarioHorario-Eólico'!AD1306</f>
        <v>28.382833333333338</v>
      </c>
      <c r="AA66" s="58">
        <f>'Resumen-DiarioHorario-Eólico'!AD1366</f>
        <v>1.7283333333333335</v>
      </c>
      <c r="AB66" s="59">
        <f>'Resumen-DiarioHorario-Eólico'!AD1426</f>
        <v>11.505166666666662</v>
      </c>
      <c r="AC66" s="58">
        <f>'Resumen-DiarioHorario-Eólico'!AD1486</f>
        <v>119.52016666666668</v>
      </c>
      <c r="AD66" s="59">
        <f>'Resumen-DiarioHorario-Eólico'!AD1546</f>
        <v>10.393166666666666</v>
      </c>
      <c r="AE66" s="58">
        <f>'Resumen-DiarioHorario-Eólico'!AD1606</f>
        <v>4.027666666666665</v>
      </c>
      <c r="AF66" s="59">
        <f>'Resumen-DiarioHorario-Eólico'!AD1665</f>
        <v>14.047833333333335</v>
      </c>
      <c r="AG66" s="58">
        <f>'Resumen-DiarioHorario-Eólico'!AD1724</f>
        <v>20.48983333333333</v>
      </c>
      <c r="AH66" s="59">
        <f>+'Resumen-DiarioHorario-Eólico'!AD1783</f>
        <v>108.43750000000003</v>
      </c>
      <c r="AI66" s="58">
        <f>+'Resumen-DiarioHorario-Eólico'!AD1842</f>
        <v>0</v>
      </c>
      <c r="AJ66" s="53"/>
      <c r="AK66" s="51">
        <f t="shared" si="5"/>
        <v>1455.1324999999997</v>
      </c>
      <c r="AL66" s="52"/>
    </row>
    <row r="67" spans="2:38" x14ac:dyDescent="0.3">
      <c r="B67" s="46" t="s">
        <v>98</v>
      </c>
      <c r="C67" s="46"/>
      <c r="E67" s="58">
        <f>'Resumen-DiarioHorario-Eólico'!AD47</f>
        <v>0.36133333333333334</v>
      </c>
      <c r="F67" s="59">
        <f>'Resumen-DiarioHorario-Eólico'!AD107</f>
        <v>0</v>
      </c>
      <c r="G67" s="58">
        <f>'Resumen-DiarioHorario-Eólico'!AD167</f>
        <v>30.832999999999998</v>
      </c>
      <c r="H67" s="59">
        <f>'Resumen-DiarioHorario-Eólico'!AD227</f>
        <v>28.05833333333333</v>
      </c>
      <c r="I67" s="58">
        <f>'Resumen-DiarioHorario-Eólico'!AD287</f>
        <v>0</v>
      </c>
      <c r="J67" s="59">
        <f>'Resumen-DiarioHorario-Eólico'!AD347</f>
        <v>0.54833333333333323</v>
      </c>
      <c r="K67" s="58">
        <f>'Resumen-DiarioHorario-Eólico'!AD407</f>
        <v>0.10400000000000001</v>
      </c>
      <c r="L67" s="59">
        <f>'Resumen-DiarioHorario-Eólico'!AD467</f>
        <v>57.679500000000004</v>
      </c>
      <c r="M67" s="58">
        <f>'Resumen-DiarioHorario-Eólico'!AD527</f>
        <v>95.91816666666665</v>
      </c>
      <c r="N67" s="59">
        <f>'Resumen-DiarioHorario-Eólico'!AD587</f>
        <v>1.9148333333333336</v>
      </c>
      <c r="O67" s="58">
        <f>'Resumen-DiarioHorario-Eólico'!AD647</f>
        <v>16.613833333333336</v>
      </c>
      <c r="P67" s="59">
        <f>'Resumen-DiarioHorario-Eólico'!AD707</f>
        <v>26.84083333333334</v>
      </c>
      <c r="Q67" s="58">
        <f>'Resumen-DiarioHorario-Eólico'!AD767</f>
        <v>11.424666666666667</v>
      </c>
      <c r="R67" s="59">
        <f>'Resumen-DiarioHorario-Eólico'!AD827</f>
        <v>18.341833333333334</v>
      </c>
      <c r="S67" s="58">
        <f>'Resumen-DiarioHorario-Eólico'!AD887</f>
        <v>5.2243333333333331</v>
      </c>
      <c r="T67" s="59">
        <f>'Resumen-DiarioHorario-Eólico'!AD947</f>
        <v>4.6531666666666665</v>
      </c>
      <c r="U67" s="58">
        <f>'Resumen-DiarioHorario-Eólico'!AD1007</f>
        <v>8.6118333333333297</v>
      </c>
      <c r="V67" s="59">
        <f>'Resumen-DiarioHorario-Eólico'!AD1067</f>
        <v>24.687333333333335</v>
      </c>
      <c r="W67" s="58">
        <f>'Resumen-DiarioHorario-Eólico'!AD1127</f>
        <v>89.923166666666674</v>
      </c>
      <c r="X67" s="59">
        <f>'Resumen-DiarioHorario-Eólico'!AD1187</f>
        <v>14.68</v>
      </c>
      <c r="Y67" s="58">
        <f>'Resumen-DiarioHorario-Eólico'!AD1247</f>
        <v>49.284499999999994</v>
      </c>
      <c r="Z67" s="59">
        <f>'Resumen-DiarioHorario-Eólico'!AD1307</f>
        <v>25.119166666666668</v>
      </c>
      <c r="AA67" s="58">
        <f>'Resumen-DiarioHorario-Eólico'!AD1367</f>
        <v>1.3154999999999999</v>
      </c>
      <c r="AB67" s="59">
        <f>'Resumen-DiarioHorario-Eólico'!AD1427</f>
        <v>3.4083333333333341</v>
      </c>
      <c r="AC67" s="58">
        <f>'Resumen-DiarioHorario-Eólico'!AD1487</f>
        <v>4.7836666666666687</v>
      </c>
      <c r="AD67" s="59">
        <f>'Resumen-DiarioHorario-Eólico'!AD1547</f>
        <v>13.349</v>
      </c>
      <c r="AE67" s="58">
        <f>'Resumen-DiarioHorario-Eólico'!AD1607</f>
        <v>2.3099999999999996</v>
      </c>
      <c r="AF67" s="59">
        <f>'Resumen-DiarioHorario-Eólico'!AD1666</f>
        <v>9.0111666666666679</v>
      </c>
      <c r="AG67" s="58">
        <f>'Resumen-DiarioHorario-Eólico'!AD1725</f>
        <v>14.244666666666667</v>
      </c>
      <c r="AH67" s="59">
        <f>+'Resumen-DiarioHorario-Eólico'!AD1784</f>
        <v>66.086500000000015</v>
      </c>
      <c r="AI67" s="58">
        <f>+'Resumen-DiarioHorario-Eólico'!AD1843</f>
        <v>0</v>
      </c>
      <c r="AJ67" s="53"/>
      <c r="AK67" s="51">
        <f t="shared" si="5"/>
        <v>625.33100000000013</v>
      </c>
      <c r="AL67" s="52"/>
    </row>
    <row r="68" spans="2:38" x14ac:dyDescent="0.3">
      <c r="B68" s="46" t="s">
        <v>99</v>
      </c>
      <c r="C68" s="46"/>
      <c r="E68" s="58">
        <f>'Resumen-DiarioHorario-Eólico'!AD48</f>
        <v>31.491333333333333</v>
      </c>
      <c r="F68" s="59">
        <f>'Resumen-DiarioHorario-Eólico'!AD108</f>
        <v>0</v>
      </c>
      <c r="G68" s="58">
        <f>'Resumen-DiarioHorario-Eólico'!AD168</f>
        <v>10.701666666666666</v>
      </c>
      <c r="H68" s="59">
        <f>'Resumen-DiarioHorario-Eólico'!AD228</f>
        <v>172.66349999999997</v>
      </c>
      <c r="I68" s="58">
        <f>'Resumen-DiarioHorario-Eólico'!AD288</f>
        <v>3.5945000000000005</v>
      </c>
      <c r="J68" s="59">
        <f>'Resumen-DiarioHorario-Eólico'!AD348</f>
        <v>2.3953333333333329</v>
      </c>
      <c r="K68" s="58">
        <f>'Resumen-DiarioHorario-Eólico'!AD408</f>
        <v>0</v>
      </c>
      <c r="L68" s="59">
        <f>'Resumen-DiarioHorario-Eólico'!AD468</f>
        <v>377.11483333333337</v>
      </c>
      <c r="M68" s="58">
        <f>'Resumen-DiarioHorario-Eólico'!AD528</f>
        <v>722.24449999999979</v>
      </c>
      <c r="N68" s="59">
        <f>'Resumen-DiarioHorario-Eólico'!AD588</f>
        <v>16.481333333333335</v>
      </c>
      <c r="O68" s="58">
        <f>'Resumen-DiarioHorario-Eólico'!AD648</f>
        <v>52.698833333333326</v>
      </c>
      <c r="P68" s="59">
        <f>'Resumen-DiarioHorario-Eólico'!AD708</f>
        <v>77.844333333333338</v>
      </c>
      <c r="Q68" s="58">
        <f>'Resumen-DiarioHorario-Eólico'!AD768</f>
        <v>154.745</v>
      </c>
      <c r="R68" s="59">
        <f>'Resumen-DiarioHorario-Eólico'!AD828</f>
        <v>134.16916666666665</v>
      </c>
      <c r="S68" s="58">
        <f>'Resumen-DiarioHorario-Eólico'!AD888</f>
        <v>39.956166666666661</v>
      </c>
      <c r="T68" s="59">
        <f>'Resumen-DiarioHorario-Eólico'!AD948</f>
        <v>155.8151666666667</v>
      </c>
      <c r="U68" s="58">
        <f>'Resumen-DiarioHorario-Eólico'!AD1008</f>
        <v>73.06283333333333</v>
      </c>
      <c r="V68" s="59">
        <f>'Resumen-DiarioHorario-Eólico'!AD1068</f>
        <v>149.10733333333332</v>
      </c>
      <c r="W68" s="58">
        <f>'Resumen-DiarioHorario-Eólico'!AD1128</f>
        <v>222.6731666666667</v>
      </c>
      <c r="X68" s="59">
        <f>'Resumen-DiarioHorario-Eólico'!AD1188</f>
        <v>20.914666666666662</v>
      </c>
      <c r="Y68" s="58">
        <f>'Resumen-DiarioHorario-Eólico'!AD1248</f>
        <v>43.892499999999998</v>
      </c>
      <c r="Z68" s="59">
        <f>'Resumen-DiarioHorario-Eólico'!AD1308</f>
        <v>31.311666666666667</v>
      </c>
      <c r="AA68" s="58">
        <f>'Resumen-DiarioHorario-Eólico'!AD1368</f>
        <v>58.720999999999997</v>
      </c>
      <c r="AB68" s="59">
        <f>'Resumen-DiarioHorario-Eólico'!AD1428</f>
        <v>13.690166666666663</v>
      </c>
      <c r="AC68" s="58">
        <f>'Resumen-DiarioHorario-Eólico'!AD1488</f>
        <v>170.38750000000002</v>
      </c>
      <c r="AD68" s="59">
        <f>'Resumen-DiarioHorario-Eólico'!AD1548</f>
        <v>37.710333333333331</v>
      </c>
      <c r="AE68" s="58">
        <f>'Resumen-DiarioHorario-Eólico'!AD1608</f>
        <v>407.80316666666664</v>
      </c>
      <c r="AF68" s="59">
        <f>'Resumen-DiarioHorario-Eólico'!AD1667</f>
        <v>193.50233333333335</v>
      </c>
      <c r="AG68" s="58">
        <f>'Resumen-DiarioHorario-Eólico'!AD1726</f>
        <v>18.011333333333333</v>
      </c>
      <c r="AH68" s="59">
        <f>+'Resumen-DiarioHorario-Eólico'!AD1785</f>
        <v>198.89300000000006</v>
      </c>
      <c r="AI68" s="58">
        <f>+'Resumen-DiarioHorario-Eólico'!AD1844</f>
        <v>0</v>
      </c>
      <c r="AJ68" s="53"/>
      <c r="AK68" s="51">
        <f>SUM(E68:AI68)</f>
        <v>3591.5966666666664</v>
      </c>
      <c r="AL68" s="52"/>
    </row>
    <row r="69" spans="2:38" x14ac:dyDescent="0.3">
      <c r="B69" s="46" t="s">
        <v>100</v>
      </c>
      <c r="C69" s="46"/>
      <c r="D69" s="46"/>
      <c r="E69" s="58">
        <f>'Resumen-DiarioHorario-Eólico'!AD49</f>
        <v>83.522999999999996</v>
      </c>
      <c r="F69" s="59">
        <f>'Resumen-DiarioHorario-Eólico'!AD109</f>
        <v>125.47083333333333</v>
      </c>
      <c r="G69" s="58">
        <f>'Resumen-DiarioHorario-Eólico'!AD169</f>
        <v>114.66366666666666</v>
      </c>
      <c r="H69" s="59">
        <f>'Resumen-DiarioHorario-Eólico'!AD229</f>
        <v>61.309666666666644</v>
      </c>
      <c r="I69" s="58">
        <f>'Resumen-DiarioHorario-Eólico'!AD289</f>
        <v>55.85183333333331</v>
      </c>
      <c r="J69" s="59">
        <f>'Resumen-DiarioHorario-Eólico'!AD349</f>
        <v>82.951999999999984</v>
      </c>
      <c r="K69" s="58">
        <f>'Resumen-DiarioHorario-Eólico'!AD409</f>
        <v>7.9119999999999964</v>
      </c>
      <c r="L69" s="59">
        <f>'Resumen-DiarioHorario-Eólico'!AD469</f>
        <v>101.2858333333333</v>
      </c>
      <c r="M69" s="58">
        <f>'Resumen-DiarioHorario-Eólico'!AD529</f>
        <v>258.78716666666662</v>
      </c>
      <c r="N69" s="59">
        <f>'Resumen-DiarioHorario-Eólico'!AD589</f>
        <v>93.961666666666673</v>
      </c>
      <c r="O69" s="58">
        <f>'Resumen-DiarioHorario-Eólico'!AD649</f>
        <v>187.16800000000001</v>
      </c>
      <c r="P69" s="59">
        <f>'Resumen-DiarioHorario-Eólico'!AD709</f>
        <v>103.7045</v>
      </c>
      <c r="Q69" s="58">
        <f>'Resumen-DiarioHorario-Eólico'!AD769</f>
        <v>160.22466666666665</v>
      </c>
      <c r="R69" s="59">
        <f>'Resumen-DiarioHorario-Eólico'!AD829</f>
        <v>77.233500000000021</v>
      </c>
      <c r="S69" s="58">
        <f>'Resumen-DiarioHorario-Eólico'!AD889</f>
        <v>114.84883333333332</v>
      </c>
      <c r="T69" s="59">
        <f>'Resumen-DiarioHorario-Eólico'!AD949</f>
        <v>81.452666666666659</v>
      </c>
      <c r="U69" s="58">
        <f>'Resumen-DiarioHorario-Eólico'!AD1009</f>
        <v>292.19833333333332</v>
      </c>
      <c r="V69" s="59">
        <f>'Resumen-DiarioHorario-Eólico'!AD1069</f>
        <v>202.98033333333336</v>
      </c>
      <c r="W69" s="58">
        <f>'Resumen-DiarioHorario-Eólico'!AD1129</f>
        <v>87.655833333333362</v>
      </c>
      <c r="X69" s="59">
        <f>'Resumen-DiarioHorario-Eólico'!AD1189</f>
        <v>219.87799999999996</v>
      </c>
      <c r="Y69" s="58">
        <f>'Resumen-DiarioHorario-Eólico'!AD1249</f>
        <v>97.513000000000005</v>
      </c>
      <c r="Z69" s="59">
        <f>'Resumen-DiarioHorario-Eólico'!AD1309</f>
        <v>119.9765</v>
      </c>
      <c r="AA69" s="58">
        <f>'Resumen-DiarioHorario-Eólico'!AD1369</f>
        <v>148.30999999999995</v>
      </c>
      <c r="AB69" s="59">
        <f>'Resumen-DiarioHorario-Eólico'!AD1429</f>
        <v>65.232166666666672</v>
      </c>
      <c r="AC69" s="58">
        <f>'Resumen-DiarioHorario-Eólico'!AD1489</f>
        <v>84.525000000000034</v>
      </c>
      <c r="AD69" s="59">
        <f>'Resumen-DiarioHorario-Eólico'!AD1549</f>
        <v>15.096333333333336</v>
      </c>
      <c r="AE69" s="58">
        <f>'Resumen-DiarioHorario-Eólico'!AD1609</f>
        <v>242.21233333333331</v>
      </c>
      <c r="AF69" s="59">
        <f>'Resumen-DiarioHorario-Eólico'!AD1668</f>
        <v>200.43816666666672</v>
      </c>
      <c r="AG69" s="58">
        <f>'Resumen-DiarioHorario-Eólico'!AD1727</f>
        <v>81.365833333333342</v>
      </c>
      <c r="AH69" s="59">
        <f>+'Resumen-DiarioHorario-Eólico'!AD1786</f>
        <v>252.49766666666662</v>
      </c>
      <c r="AI69" s="58">
        <f>+'Resumen-DiarioHorario-Eólico'!AD1845</f>
        <v>0</v>
      </c>
      <c r="AJ69" s="53"/>
      <c r="AK69" s="51">
        <f>SUM(E69:AI69)</f>
        <v>3820.2293333333337</v>
      </c>
      <c r="AL69" s="52"/>
    </row>
    <row r="70" spans="2:38" x14ac:dyDescent="0.3">
      <c r="B70" s="46" t="s">
        <v>101</v>
      </c>
      <c r="C70" s="46"/>
      <c r="D70" s="46"/>
      <c r="E70" s="58">
        <f>'Resumen-DiarioHorario-Eólico'!AD50</f>
        <v>275.02066666666673</v>
      </c>
      <c r="F70" s="59">
        <f>'Resumen-DiarioHorario-Eólico'!AD110</f>
        <v>0</v>
      </c>
      <c r="G70" s="58">
        <f>'Resumen-DiarioHorario-Eólico'!AD170</f>
        <v>115.76799999999994</v>
      </c>
      <c r="H70" s="59">
        <f>'Resumen-DiarioHorario-Eólico'!AD230</f>
        <v>333.58983333333339</v>
      </c>
      <c r="I70" s="58">
        <f>'Resumen-DiarioHorario-Eólico'!AD290</f>
        <v>8.1203333333333365</v>
      </c>
      <c r="J70" s="59">
        <f>'Resumen-DiarioHorario-Eólico'!AD350</f>
        <v>51.141666666666666</v>
      </c>
      <c r="K70" s="58">
        <f>'Resumen-DiarioHorario-Eólico'!AD410</f>
        <v>3.4681666666666646</v>
      </c>
      <c r="L70" s="59">
        <f>'Resumen-DiarioHorario-Eólico'!AD470</f>
        <v>159.61966666666666</v>
      </c>
      <c r="M70" s="58">
        <f>'Resumen-DiarioHorario-Eólico'!AD530</f>
        <v>273.0536666666668</v>
      </c>
      <c r="N70" s="59">
        <f>'Resumen-DiarioHorario-Eólico'!AD590</f>
        <v>321.59183333333334</v>
      </c>
      <c r="O70" s="58">
        <f>'Resumen-DiarioHorario-Eólico'!AD650</f>
        <v>444.22449999999998</v>
      </c>
      <c r="P70" s="59">
        <f>'Resumen-DiarioHorario-Eólico'!AD710</f>
        <v>344.69350000000003</v>
      </c>
      <c r="Q70" s="58">
        <f>'Resumen-DiarioHorario-Eólico'!AD770</f>
        <v>273.2115</v>
      </c>
      <c r="R70" s="59">
        <f>'Resumen-DiarioHorario-Eólico'!AD830</f>
        <v>315.80066666666664</v>
      </c>
      <c r="S70" s="58">
        <f>'Resumen-DiarioHorario-Eólico'!AD890</f>
        <v>269.82783333333327</v>
      </c>
      <c r="T70" s="59">
        <f>'Resumen-DiarioHorario-Eólico'!AD950</f>
        <v>238.77949999999993</v>
      </c>
      <c r="U70" s="58">
        <f>'Resumen-DiarioHorario-Eólico'!AD1010</f>
        <v>144.66549999999995</v>
      </c>
      <c r="V70" s="59">
        <f>'Resumen-DiarioHorario-Eólico'!AD1070</f>
        <v>276.21083333333326</v>
      </c>
      <c r="W70" s="58">
        <f>'Resumen-DiarioHorario-Eólico'!AD1130</f>
        <v>298.26766666666663</v>
      </c>
      <c r="X70" s="59">
        <f>'Resumen-DiarioHorario-Eólico'!AD1190</f>
        <v>42.672666666666672</v>
      </c>
      <c r="Y70" s="58">
        <f>'Resumen-DiarioHorario-Eólico'!AD1250</f>
        <v>356.61683333333332</v>
      </c>
      <c r="Z70" s="59">
        <f>'Resumen-DiarioHorario-Eólico'!AD1310</f>
        <v>201.4316666666667</v>
      </c>
      <c r="AA70" s="58">
        <f>'Resumen-DiarioHorario-Eólico'!AD1370</f>
        <v>253.51033333333336</v>
      </c>
      <c r="AB70" s="59">
        <f>'Resumen-DiarioHorario-Eólico'!AD1430</f>
        <v>334.16683333333344</v>
      </c>
      <c r="AC70" s="58">
        <f>'Resumen-DiarioHorario-Eólico'!AD1490</f>
        <v>193.83849999999995</v>
      </c>
      <c r="AD70" s="59">
        <f>'Resumen-DiarioHorario-Eólico'!AD1550</f>
        <v>26.515999999999995</v>
      </c>
      <c r="AE70" s="58">
        <f>'Resumen-DiarioHorario-Eólico'!AD1610</f>
        <v>380.37133333333327</v>
      </c>
      <c r="AF70" s="59">
        <f>'Resumen-DiarioHorario-Eólico'!AD1669</f>
        <v>302.52683333333323</v>
      </c>
      <c r="AG70" s="58">
        <f>'Resumen-DiarioHorario-Eólico'!AD1728</f>
        <v>191.24433333333334</v>
      </c>
      <c r="AH70" s="59">
        <f>+'Resumen-DiarioHorario-Eólico'!AD1787</f>
        <v>137.5423333333334</v>
      </c>
      <c r="AI70" s="58">
        <f>+'Resumen-DiarioHorario-Eólico'!AD1846</f>
        <v>0</v>
      </c>
      <c r="AJ70" s="53"/>
      <c r="AK70" s="51">
        <f t="shared" si="5"/>
        <v>6567.4930000000004</v>
      </c>
      <c r="AL70" s="52"/>
    </row>
    <row r="71" spans="2:38" x14ac:dyDescent="0.3">
      <c r="B71" s="46" t="s">
        <v>108</v>
      </c>
      <c r="C71" s="46"/>
      <c r="D71" s="46"/>
      <c r="E71" s="58">
        <f>'Resumen-DiarioHorario-Eólico'!AD51</f>
        <v>8.9910000000000014</v>
      </c>
      <c r="F71" s="59">
        <f>'Resumen-DiarioHorario-Eólico'!AD111</f>
        <v>0</v>
      </c>
      <c r="G71" s="58">
        <f>'Resumen-DiarioHorario-Eólico'!AD171</f>
        <v>96.385333333333392</v>
      </c>
      <c r="H71" s="59">
        <f>'Resumen-DiarioHorario-Eólico'!AD231</f>
        <v>321.67200000000003</v>
      </c>
      <c r="I71" s="58">
        <f>'Resumen-DiarioHorario-Eólico'!AD291</f>
        <v>2.8333333333333335E-2</v>
      </c>
      <c r="J71" s="59">
        <f>'Resumen-DiarioHorario-Eólico'!AD351</f>
        <v>5.6333333333333339E-2</v>
      </c>
      <c r="K71" s="58">
        <f>'Resumen-DiarioHorario-Eólico'!AD411</f>
        <v>0</v>
      </c>
      <c r="L71" s="59">
        <f>'Resumen-DiarioHorario-Eólico'!AD471</f>
        <v>75.963833333333326</v>
      </c>
      <c r="M71" s="58">
        <f>'Resumen-DiarioHorario-Eólico'!AD531</f>
        <v>220.97833333333335</v>
      </c>
      <c r="N71" s="59">
        <f>'Resumen-DiarioHorario-Eólico'!AD591</f>
        <v>4.1398333333333346</v>
      </c>
      <c r="O71" s="58">
        <f>'Resumen-DiarioHorario-Eólico'!AD651</f>
        <v>123.82033333333337</v>
      </c>
      <c r="P71" s="59">
        <f>'Resumen-DiarioHorario-Eólico'!AD711</f>
        <v>37.025333333333329</v>
      </c>
      <c r="Q71" s="58">
        <f>'Resumen-DiarioHorario-Eólico'!AD771</f>
        <v>37.42766666666666</v>
      </c>
      <c r="R71" s="59">
        <f>'Resumen-DiarioHorario-Eólico'!AD831</f>
        <v>45.601000000000006</v>
      </c>
      <c r="S71" s="58">
        <f>'Resumen-DiarioHorario-Eólico'!AD891</f>
        <v>46.682833333333335</v>
      </c>
      <c r="T71" s="59">
        <f>'Resumen-DiarioHorario-Eólico'!AD951</f>
        <v>26.929166666666667</v>
      </c>
      <c r="U71" s="58">
        <f>'Resumen-DiarioHorario-Eólico'!AD1011</f>
        <v>126.25416666666666</v>
      </c>
      <c r="V71" s="59">
        <f>'Resumen-DiarioHorario-Eólico'!AD1071</f>
        <v>94.611999999999995</v>
      </c>
      <c r="W71" s="58">
        <f>'Resumen-DiarioHorario-Eólico'!AD1131</f>
        <v>50.56933333333334</v>
      </c>
      <c r="X71" s="59">
        <f>'Resumen-DiarioHorario-Eólico'!AD1191</f>
        <v>55.492500000000007</v>
      </c>
      <c r="Y71" s="58">
        <f>'Resumen-DiarioHorario-Eólico'!AD1251</f>
        <v>27.471666666666671</v>
      </c>
      <c r="Z71" s="59">
        <f>'Resumen-DiarioHorario-Eólico'!AD1311</f>
        <v>65.740666666666669</v>
      </c>
      <c r="AA71" s="58">
        <f>'Resumen-DiarioHorario-Eólico'!AD1371</f>
        <v>34.962166666666675</v>
      </c>
      <c r="AB71" s="59">
        <f>'Resumen-DiarioHorario-Eólico'!AD1431</f>
        <v>20.386333333333337</v>
      </c>
      <c r="AC71" s="58">
        <f>'Resumen-DiarioHorario-Eólico'!AD1491</f>
        <v>7.7948333333333366</v>
      </c>
      <c r="AD71" s="59">
        <f>'Resumen-DiarioHorario-Eólico'!AD1551</f>
        <v>24.162166666666671</v>
      </c>
      <c r="AE71" s="58">
        <f>'Resumen-DiarioHorario-Eólico'!AD1611</f>
        <v>2.6978333333333331</v>
      </c>
      <c r="AF71" s="59">
        <f>'Resumen-DiarioHorario-Eólico'!AD1670</f>
        <v>68.887833333333361</v>
      </c>
      <c r="AG71" s="58">
        <f>'Resumen-DiarioHorario-Eólico'!AD1729</f>
        <v>47.725499999999975</v>
      </c>
      <c r="AH71" s="59">
        <f>+'Resumen-DiarioHorario-Eólico'!AD1788</f>
        <v>171.52783333333332</v>
      </c>
      <c r="AI71" s="58">
        <f>+'Resumen-DiarioHorario-Eólico'!AD1847</f>
        <v>0</v>
      </c>
      <c r="AJ71" s="53"/>
      <c r="AK71" s="51">
        <f t="shared" si="5"/>
        <v>1843.986166666667</v>
      </c>
      <c r="AL71" s="52"/>
    </row>
    <row r="72" spans="2:38" x14ac:dyDescent="0.3">
      <c r="B72" s="46" t="s">
        <v>114</v>
      </c>
      <c r="C72" s="46"/>
      <c r="D72" s="46"/>
      <c r="E72" s="58">
        <f>'Resumen-DiarioHorario-Eólico'!AD52</f>
        <v>670.85516666666661</v>
      </c>
      <c r="F72" s="59">
        <f>'Resumen-DiarioHorario-Eólico'!AD112</f>
        <v>597.86</v>
      </c>
      <c r="G72" s="58">
        <f>'Resumen-DiarioHorario-Eólico'!AD172</f>
        <v>711.05633333333333</v>
      </c>
      <c r="H72" s="59">
        <f>'Resumen-DiarioHorario-Eólico'!AD232</f>
        <v>65.865666666666669</v>
      </c>
      <c r="I72" s="58">
        <f>'Resumen-DiarioHorario-Eólico'!AD292</f>
        <v>204.45800000000003</v>
      </c>
      <c r="J72" s="59">
        <f>'Resumen-DiarioHorario-Eólico'!AD352</f>
        <v>1.554333333333334</v>
      </c>
      <c r="K72" s="58">
        <f>'Resumen-DiarioHorario-Eólico'!AD412</f>
        <v>22.816166666666664</v>
      </c>
      <c r="L72" s="59">
        <f>'Resumen-DiarioHorario-Eólico'!AD472</f>
        <v>411.5093333333333</v>
      </c>
      <c r="M72" s="58">
        <f>'Resumen-DiarioHorario-Eólico'!AD532</f>
        <v>452.99183333333326</v>
      </c>
      <c r="N72" s="59">
        <f>'Resumen-DiarioHorario-Eólico'!AD592</f>
        <v>296.79533333333336</v>
      </c>
      <c r="O72" s="58">
        <f>'Resumen-DiarioHorario-Eólico'!AD652</f>
        <v>293.58183333333329</v>
      </c>
      <c r="P72" s="59">
        <f>'Resumen-DiarioHorario-Eólico'!AD712</f>
        <v>68.824833333333345</v>
      </c>
      <c r="Q72" s="58">
        <f>'Resumen-DiarioHorario-Eólico'!AD772</f>
        <v>768.74099999999976</v>
      </c>
      <c r="R72" s="59">
        <f>'Resumen-DiarioHorario-Eólico'!AD832</f>
        <v>742.04216666666662</v>
      </c>
      <c r="S72" s="58">
        <f>'Resumen-DiarioHorario-Eólico'!AD892</f>
        <v>611.53033333333337</v>
      </c>
      <c r="T72" s="59">
        <f>'Resumen-DiarioHorario-Eólico'!AD952</f>
        <v>402.68566666666675</v>
      </c>
      <c r="U72" s="58">
        <f>'Resumen-DiarioHorario-Eólico'!AD1012</f>
        <v>252.27366666666666</v>
      </c>
      <c r="V72" s="59">
        <f>'Resumen-DiarioHorario-Eólico'!AD1072</f>
        <v>422.27366666666666</v>
      </c>
      <c r="W72" s="58">
        <f>'Resumen-DiarioHorario-Eólico'!AD1132</f>
        <v>264.30149999999998</v>
      </c>
      <c r="X72" s="59">
        <f>'Resumen-DiarioHorario-Eólico'!AD1192</f>
        <v>503.13499999999999</v>
      </c>
      <c r="Y72" s="58">
        <f>'Resumen-DiarioHorario-Eólico'!AD1252</f>
        <v>594.99549999999999</v>
      </c>
      <c r="Z72" s="59">
        <f>'Resumen-DiarioHorario-Eólico'!AD1312</f>
        <v>403.49433333333332</v>
      </c>
      <c r="AA72" s="58">
        <f>'Resumen-DiarioHorario-Eólico'!AD1372</f>
        <v>64.306833333333344</v>
      </c>
      <c r="AB72" s="59">
        <f>'Resumen-DiarioHorario-Eólico'!AD1432</f>
        <v>87.252333333333368</v>
      </c>
      <c r="AC72" s="58">
        <f>'Resumen-DiarioHorario-Eólico'!AD1492</f>
        <v>120.66866666666668</v>
      </c>
      <c r="AD72" s="59">
        <f>'Resumen-DiarioHorario-Eólico'!AD1552</f>
        <v>423.29333333333346</v>
      </c>
      <c r="AE72" s="58">
        <f>'Resumen-DiarioHorario-Eólico'!AD1612</f>
        <v>838.41233333333355</v>
      </c>
      <c r="AF72" s="59">
        <f>'Resumen-DiarioHorario-Eólico'!AD1671</f>
        <v>727.28733333333321</v>
      </c>
      <c r="AG72" s="58">
        <f>'Resumen-DiarioHorario-Eólico'!AD1730</f>
        <v>465.80450000000008</v>
      </c>
      <c r="AH72" s="59">
        <f>+'Resumen-DiarioHorario-Eólico'!AD1789</f>
        <v>669.67433333333338</v>
      </c>
      <c r="AI72" s="58">
        <f>+'Resumen-DiarioHorario-Eólico'!AD1848</f>
        <v>0</v>
      </c>
      <c r="AJ72" s="53"/>
      <c r="AK72" s="51">
        <f t="shared" si="5"/>
        <v>12160.341333333337</v>
      </c>
      <c r="AL72" s="52"/>
    </row>
    <row r="73" spans="2:38" x14ac:dyDescent="0.3">
      <c r="B73" s="46" t="s">
        <v>118</v>
      </c>
      <c r="C73" s="46"/>
      <c r="D73" s="66" t="s">
        <v>121</v>
      </c>
      <c r="E73" s="58">
        <f>'Resumen-DiarioHorario-Eólico'!AD53</f>
        <v>0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0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0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0</v>
      </c>
      <c r="U73" s="58">
        <f>'Resumen-DiarioHorario-Eólico'!AD1013</f>
        <v>0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0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5"/>
        <v>0</v>
      </c>
      <c r="AL73" s="52"/>
    </row>
    <row r="74" spans="2:38" x14ac:dyDescent="0.3">
      <c r="B74" s="4" t="s">
        <v>125</v>
      </c>
      <c r="C74" s="46"/>
      <c r="D74" s="46"/>
      <c r="E74" s="58">
        <f>'Resumen-DiarioHorario-Eólico'!AD54</f>
        <v>4.1166666666666671E-2</v>
      </c>
      <c r="F74" s="59">
        <f>'Resumen-DiarioHorario-Eólico'!AD114</f>
        <v>0</v>
      </c>
      <c r="G74" s="58">
        <f>'Resumen-DiarioHorario-Eólico'!AD174</f>
        <v>22.258500000000005</v>
      </c>
      <c r="H74" s="59">
        <f>'Resumen-DiarioHorario-Eólico'!AD234</f>
        <v>94.173000000000002</v>
      </c>
      <c r="I74" s="58">
        <f>'Resumen-DiarioHorario-Eólico'!AD294</f>
        <v>3.6666666666666666E-3</v>
      </c>
      <c r="J74" s="59">
        <f>'Resumen-DiarioHorario-Eólico'!AD354</f>
        <v>0</v>
      </c>
      <c r="K74" s="58">
        <f>'Resumen-DiarioHorario-Eólico'!AD414</f>
        <v>0</v>
      </c>
      <c r="L74" s="59">
        <f>'Resumen-DiarioHorario-Eólico'!AD474</f>
        <v>154.39333333333335</v>
      </c>
      <c r="M74" s="58">
        <f>'Resumen-DiarioHorario-Eólico'!AD534</f>
        <v>314.95550000000003</v>
      </c>
      <c r="N74" s="59">
        <f>'Resumen-DiarioHorario-Eólico'!AD594</f>
        <v>22.870999999999995</v>
      </c>
      <c r="O74" s="58">
        <f>'Resumen-DiarioHorario-Eólico'!AD654</f>
        <v>80.81316666666666</v>
      </c>
      <c r="P74" s="59">
        <f>'Resumen-DiarioHorario-Eólico'!AD714</f>
        <v>71.079166666666666</v>
      </c>
      <c r="Q74" s="58">
        <f>'Resumen-DiarioHorario-Eólico'!AD774</f>
        <v>70.875999999999991</v>
      </c>
      <c r="R74" s="59">
        <f>'Resumen-DiarioHorario-Eólico'!AD834</f>
        <v>36.067166666666665</v>
      </c>
      <c r="S74" s="58">
        <f>'Resumen-DiarioHorario-Eólico'!AD894</f>
        <v>1.8335000000000004</v>
      </c>
      <c r="T74" s="59">
        <f>'Resumen-DiarioHorario-Eólico'!AD954</f>
        <v>0</v>
      </c>
      <c r="U74" s="58">
        <f>'Resumen-DiarioHorario-Eólico'!AD1014</f>
        <v>63.665666666666667</v>
      </c>
      <c r="V74" s="59">
        <f>'Resumen-DiarioHorario-Eólico'!AD1074</f>
        <v>20.105666666666664</v>
      </c>
      <c r="W74" s="58">
        <f>'Resumen-DiarioHorario-Eólico'!AD1134</f>
        <v>105.08833333333332</v>
      </c>
      <c r="X74" s="59">
        <f>'Resumen-DiarioHorario-Eólico'!AD1194</f>
        <v>8.1166666666666636</v>
      </c>
      <c r="Y74" s="58">
        <f>'Resumen-DiarioHorario-Eólico'!AD1254</f>
        <v>61.091666666666669</v>
      </c>
      <c r="Z74" s="59">
        <f>'Resumen-DiarioHorario-Eólico'!AD1314</f>
        <v>2.5094999999999996</v>
      </c>
      <c r="AA74" s="58">
        <f>'Resumen-DiarioHorario-Eólico'!AD1374</f>
        <v>0.21149999999999997</v>
      </c>
      <c r="AB74" s="59">
        <f>'Resumen-DiarioHorario-Eólico'!AD1434</f>
        <v>7.1333333333333332E-2</v>
      </c>
      <c r="AC74" s="58">
        <f>'Resumen-DiarioHorario-Eólico'!AD1494</f>
        <v>25.721666666666671</v>
      </c>
      <c r="AD74" s="59">
        <f>'Resumen-DiarioHorario-Eólico'!AD1554</f>
        <v>6.1641666666666675</v>
      </c>
      <c r="AE74" s="58">
        <f>'Resumen-DiarioHorario-Eólico'!AD1614</f>
        <v>7.2166666666666671E-2</v>
      </c>
      <c r="AF74" s="59">
        <f>'Resumen-DiarioHorario-Eólico'!AD1673</f>
        <v>142.76333333333335</v>
      </c>
      <c r="AG74" s="58">
        <f>'Resumen-DiarioHorario-Eólico'!AD1732</f>
        <v>20.549833333333336</v>
      </c>
      <c r="AH74" s="59">
        <f>+'Resumen-DiarioHorario-Eólico'!AD1791</f>
        <v>138.24283333333335</v>
      </c>
      <c r="AI74" s="58">
        <f>+'Resumen-DiarioHorario-Eólico'!AD1850</f>
        <v>0</v>
      </c>
      <c r="AJ74" s="53"/>
      <c r="AK74" s="51">
        <f t="shared" si="5"/>
        <v>1463.7394999999997</v>
      </c>
      <c r="AL74" s="52"/>
    </row>
    <row r="75" spans="2:38" x14ac:dyDescent="0.3">
      <c r="B75" s="4" t="s">
        <v>126</v>
      </c>
      <c r="C75" s="46"/>
      <c r="D75" s="46"/>
      <c r="E75" s="58">
        <f>'Resumen-DiarioHorario-Eólico'!AD55</f>
        <v>7.9980649999999978</v>
      </c>
      <c r="F75" s="59">
        <f>'Resumen-DiarioHorario-Eólico'!AD115</f>
        <v>0</v>
      </c>
      <c r="G75" s="58">
        <f>'Resumen-DiarioHorario-Eólico'!AD175</f>
        <v>34.814746666666665</v>
      </c>
      <c r="H75" s="59">
        <f>'Resumen-DiarioHorario-Eólico'!AD235</f>
        <v>32.897225000000013</v>
      </c>
      <c r="I75" s="58">
        <f>'Resumen-DiarioHorario-Eólico'!AD295</f>
        <v>0</v>
      </c>
      <c r="J75" s="59">
        <f>'Resumen-DiarioHorario-Eólico'!AD355</f>
        <v>0</v>
      </c>
      <c r="K75" s="58">
        <f>'Resumen-DiarioHorario-Eólico'!AD415</f>
        <v>0.70008666666666663</v>
      </c>
      <c r="L75" s="59">
        <f>'Resumen-DiarioHorario-Eólico'!AD475</f>
        <v>19.318183333333337</v>
      </c>
      <c r="M75" s="58">
        <f>'Resumen-DiarioHorario-Eólico'!AD535</f>
        <v>1.6956916666666668</v>
      </c>
      <c r="N75" s="59">
        <f>'Resumen-DiarioHorario-Eólico'!AD595</f>
        <v>37.505841666666662</v>
      </c>
      <c r="O75" s="58">
        <f>'Resumen-DiarioHorario-Eólico'!AD655</f>
        <v>14.757833333333334</v>
      </c>
      <c r="P75" s="59">
        <f>'Resumen-DiarioHorario-Eólico'!AD715</f>
        <v>6.3038899999999991</v>
      </c>
      <c r="Q75" s="58">
        <f>'Resumen-DiarioHorario-Eólico'!AD775</f>
        <v>32.566249999999997</v>
      </c>
      <c r="R75" s="59">
        <f>'Resumen-DiarioHorario-Eólico'!AD835</f>
        <v>61.967198333333336</v>
      </c>
      <c r="S75" s="58">
        <f>'Resumen-DiarioHorario-Eólico'!AD895</f>
        <v>17.258353333333336</v>
      </c>
      <c r="T75" s="59">
        <f>'Resumen-DiarioHorario-Eólico'!AD955</f>
        <v>37.255321666666674</v>
      </c>
      <c r="U75" s="58">
        <f>'Resumen-DiarioHorario-Eólico'!AD1015</f>
        <v>5.5877983333333336</v>
      </c>
      <c r="V75" s="59">
        <f>'Resumen-DiarioHorario-Eólico'!AD1075</f>
        <v>6.9344616666666647</v>
      </c>
      <c r="W75" s="58">
        <f>'Resumen-DiarioHorario-Eólico'!AD1135</f>
        <v>48.972389999999997</v>
      </c>
      <c r="X75" s="59">
        <f>'Resumen-DiarioHorario-Eólico'!AD1195</f>
        <v>34.611976666666656</v>
      </c>
      <c r="Y75" s="58">
        <f>'Resumen-DiarioHorario-Eólico'!AD1255</f>
        <v>7.2946883333333332</v>
      </c>
      <c r="Z75" s="59">
        <f>'Resumen-DiarioHorario-Eólico'!AD1315</f>
        <v>13.297448333333332</v>
      </c>
      <c r="AA75" s="58">
        <f>'Resumen-DiarioHorario-Eólico'!AD1375</f>
        <v>3.3488516666666666</v>
      </c>
      <c r="AB75" s="59">
        <f>'Resumen-DiarioHorario-Eólico'!AD1435</f>
        <v>14.185473333333336</v>
      </c>
      <c r="AC75" s="58">
        <f>'Resumen-DiarioHorario-Eólico'!AD1495</f>
        <v>6.5874883333333329</v>
      </c>
      <c r="AD75" s="59">
        <f>'Resumen-DiarioHorario-Eólico'!AD1555</f>
        <v>0</v>
      </c>
      <c r="AE75" s="58">
        <f>'Resumen-DiarioHorario-Eólico'!AD1615</f>
        <v>57.334499999999998</v>
      </c>
      <c r="AF75" s="59">
        <f>'Resumen-DiarioHorario-Eólico'!AD1674</f>
        <v>69.146199999999993</v>
      </c>
      <c r="AG75" s="58">
        <f>'Resumen-DiarioHorario-Eólico'!AD1733</f>
        <v>10.136563333333333</v>
      </c>
      <c r="AH75" s="59">
        <f>+'Resumen-DiarioHorario-Eólico'!AD1792</f>
        <v>128.17370333333332</v>
      </c>
      <c r="AI75" s="58">
        <f>+'Resumen-DiarioHorario-Eólico'!AD1851</f>
        <v>0</v>
      </c>
      <c r="AJ75" s="53"/>
      <c r="AK75" s="51">
        <f t="shared" si="5"/>
        <v>710.65022999999997</v>
      </c>
      <c r="AL75" s="52"/>
    </row>
    <row r="76" spans="2:38" x14ac:dyDescent="0.3">
      <c r="B76" s="4" t="s">
        <v>304</v>
      </c>
      <c r="C76" s="46"/>
      <c r="D76" s="46"/>
      <c r="E76" s="58">
        <f>'Resumen-DiarioHorario-Eólico'!AD56</f>
        <v>2.2118666666666669</v>
      </c>
      <c r="F76" s="59">
        <f>'Resumen-DiarioHorario-Eólico'!AD116</f>
        <v>0</v>
      </c>
      <c r="G76" s="58">
        <f>'Resumen-DiarioHorario-Eólico'!AD176</f>
        <v>22.479053333333333</v>
      </c>
      <c r="H76" s="59">
        <f>'Resumen-DiarioHorario-Eólico'!AD236</f>
        <v>4.9350533333333324</v>
      </c>
      <c r="I76" s="58">
        <f>'Resumen-DiarioHorario-Eólico'!AD296</f>
        <v>0.69925000000000004</v>
      </c>
      <c r="J76" s="59">
        <f>'Resumen-DiarioHorario-Eólico'!AD356</f>
        <v>4.2300000000000003E-3</v>
      </c>
      <c r="K76" s="58">
        <f>'Resumen-DiarioHorario-Eólico'!AD416</f>
        <v>3.8676666666666679E-2</v>
      </c>
      <c r="L76" s="59">
        <f>'Resumen-DiarioHorario-Eólico'!AD476</f>
        <v>9.8434233333333321</v>
      </c>
      <c r="M76" s="58">
        <f>'Resumen-DiarioHorario-Eólico'!AD536</f>
        <v>0.12175666666666662</v>
      </c>
      <c r="N76" s="59">
        <f>'Resumen-DiarioHorario-Eólico'!AD596</f>
        <v>26.971883333333338</v>
      </c>
      <c r="O76" s="58">
        <f>'Resumen-DiarioHorario-Eólico'!AD656</f>
        <v>5.0854433333333331</v>
      </c>
      <c r="P76" s="59">
        <f>'Resumen-DiarioHorario-Eólico'!AD716</f>
        <v>0.78315999999999997</v>
      </c>
      <c r="Q76" s="58">
        <f>'Resumen-DiarioHorario-Eólico'!AD776</f>
        <v>5.8737033333333333</v>
      </c>
      <c r="R76" s="59">
        <f>'Resumen-DiarioHorario-Eólico'!AD836</f>
        <v>1.3180999999999996</v>
      </c>
      <c r="S76" s="58">
        <f>'Resumen-DiarioHorario-Eólico'!AD896</f>
        <v>1.2731466666666662</v>
      </c>
      <c r="T76" s="59">
        <f>'Resumen-DiarioHorario-Eólico'!AD956</f>
        <v>6.780966666666667</v>
      </c>
      <c r="U76" s="58">
        <f>'Resumen-DiarioHorario-Eólico'!AD1016</f>
        <v>1.3293066666666666</v>
      </c>
      <c r="V76" s="59">
        <f>'Resumen-DiarioHorario-Eólico'!AD1076</f>
        <v>0.54426333333333321</v>
      </c>
      <c r="W76" s="58">
        <f>'Resumen-DiarioHorario-Eólico'!AD1136</f>
        <v>31.788453333333337</v>
      </c>
      <c r="X76" s="59">
        <f>'Resumen-DiarioHorario-Eólico'!AD1196</f>
        <v>54.307193333333331</v>
      </c>
      <c r="Y76" s="58">
        <f>'Resumen-DiarioHorario-Eólico'!AD1256</f>
        <v>38.518579999999993</v>
      </c>
      <c r="Z76" s="59">
        <f>'Resumen-DiarioHorario-Eólico'!AD1316</f>
        <v>2.3140466666666661</v>
      </c>
      <c r="AA76" s="58">
        <f>'Resumen-DiarioHorario-Eólico'!AD1376</f>
        <v>3.689613333333333</v>
      </c>
      <c r="AB76" s="59">
        <f>'Resumen-DiarioHorario-Eólico'!AD1436</f>
        <v>2.4544766666666655</v>
      </c>
      <c r="AC76" s="58">
        <f>'Resumen-DiarioHorario-Eólico'!AD1496</f>
        <v>33.103786666666672</v>
      </c>
      <c r="AD76" s="59">
        <f>'Resumen-DiarioHorario-Eólico'!AD1556</f>
        <v>0</v>
      </c>
      <c r="AE76" s="58">
        <f>'Resumen-DiarioHorario-Eólico'!AD1616</f>
        <v>2.0993033333333333</v>
      </c>
      <c r="AF76" s="59">
        <f>'Resumen-DiarioHorario-Eólico'!AD1675</f>
        <v>3.853393333333333</v>
      </c>
      <c r="AG76" s="58">
        <f>'Resumen-DiarioHorario-Eólico'!AD1734</f>
        <v>12.813330000000001</v>
      </c>
      <c r="AH76" s="59">
        <f>+'Resumen-DiarioHorario-Eólico'!AD1793</f>
        <v>23.949306666666665</v>
      </c>
      <c r="AI76" s="58">
        <f>+'Resumen-DiarioHorario-Eólico'!AD1852</f>
        <v>0</v>
      </c>
      <c r="AJ76" s="53"/>
      <c r="AK76" s="51">
        <f t="shared" si="5"/>
        <v>299.18476666666663</v>
      </c>
      <c r="AL76" s="52"/>
    </row>
    <row r="77" spans="2:38" x14ac:dyDescent="0.3">
      <c r="B77" s="4" t="s">
        <v>305</v>
      </c>
      <c r="C77" s="46"/>
      <c r="D77" s="46"/>
      <c r="E77" s="58">
        <f>'Resumen-DiarioHorario-Eólico'!AD57</f>
        <v>3.6603499999999998</v>
      </c>
      <c r="F77" s="59">
        <f>'Resumen-DiarioHorario-Eólico'!AD117</f>
        <v>0</v>
      </c>
      <c r="G77" s="58">
        <f>'Resumen-DiarioHorario-Eólico'!AD177</f>
        <v>37.946123333333333</v>
      </c>
      <c r="H77" s="59">
        <f>'Resumen-DiarioHorario-Eólico'!AD237</f>
        <v>14.419754999999997</v>
      </c>
      <c r="I77" s="58">
        <f>'Resumen-DiarioHorario-Eólico'!AD297</f>
        <v>1.2666249999999992</v>
      </c>
      <c r="J77" s="59">
        <f>'Resumen-DiarioHorario-Eólico'!AD357</f>
        <v>2.3731666666666672E-2</v>
      </c>
      <c r="K77" s="58">
        <f>'Resumen-DiarioHorario-Eólico'!AD417</f>
        <v>7.0888333333333317E-2</v>
      </c>
      <c r="L77" s="59">
        <f>'Resumen-DiarioHorario-Eólico'!AD477</f>
        <v>19.361546666666662</v>
      </c>
      <c r="M77" s="58">
        <f>'Resumen-DiarioHorario-Eólico'!AD537</f>
        <v>0.29825666666666667</v>
      </c>
      <c r="N77" s="59">
        <f>'Resumen-DiarioHorario-Eólico'!AD597</f>
        <v>19.127253333333343</v>
      </c>
      <c r="O77" s="58">
        <f>'Resumen-DiarioHorario-Eólico'!AD657</f>
        <v>9.0666699999999985</v>
      </c>
      <c r="P77" s="59">
        <f>'Resumen-DiarioHorario-Eólico'!AD717</f>
        <v>1.9842916666666657</v>
      </c>
      <c r="Q77" s="58">
        <f>'Resumen-DiarioHorario-Eólico'!AD777</f>
        <v>11.52224</v>
      </c>
      <c r="R77" s="59">
        <f>'Resumen-DiarioHorario-Eólico'!AD837</f>
        <v>8.4441633333333357</v>
      </c>
      <c r="S77" s="58">
        <f>'Resumen-DiarioHorario-Eólico'!AD897</f>
        <v>6.0940116666666686</v>
      </c>
      <c r="T77" s="59">
        <f>'Resumen-DiarioHorario-Eólico'!AD957</f>
        <v>19.705273333333338</v>
      </c>
      <c r="U77" s="58">
        <f>'Resumen-DiarioHorario-Eólico'!AD1017</f>
        <v>2.6717033333333338</v>
      </c>
      <c r="V77" s="59">
        <f>'Resumen-DiarioHorario-Eólico'!AD1077</f>
        <v>1.4376383333333334</v>
      </c>
      <c r="W77" s="58">
        <f>'Resumen-DiarioHorario-Eólico'!AD1137</f>
        <v>53.139076666666661</v>
      </c>
      <c r="X77" s="59">
        <f>'Resumen-DiarioHorario-Eólico'!AD1197</f>
        <v>100.67200500000001</v>
      </c>
      <c r="Y77" s="58">
        <f>'Resumen-DiarioHorario-Eólico'!AD1257</f>
        <v>69.183189999999996</v>
      </c>
      <c r="Z77" s="59">
        <f>'Resumen-DiarioHorario-Eólico'!AD1317</f>
        <v>8.1429249999999982</v>
      </c>
      <c r="AA77" s="58">
        <f>'Resumen-DiarioHorario-Eólico'!AD1377</f>
        <v>6.4895399999999999</v>
      </c>
      <c r="AB77" s="59">
        <f>'Resumen-DiarioHorario-Eólico'!AD1437</f>
        <v>6.6325133333333337</v>
      </c>
      <c r="AC77" s="58">
        <f>'Resumen-DiarioHorario-Eólico'!AD1497</f>
        <v>59.905963333333318</v>
      </c>
      <c r="AD77" s="59">
        <f>'Resumen-DiarioHorario-Eólico'!AD1557</f>
        <v>0</v>
      </c>
      <c r="AE77" s="58">
        <f>'Resumen-DiarioHorario-Eólico'!AD1617</f>
        <v>10.935339999999998</v>
      </c>
      <c r="AF77" s="59">
        <f>'Resumen-DiarioHorario-Eólico'!AD1676</f>
        <v>5.1092949999999995</v>
      </c>
      <c r="AG77" s="58">
        <f>'Resumen-DiarioHorario-Eólico'!AD1735</f>
        <v>17.745183333333333</v>
      </c>
      <c r="AH77" s="59">
        <f>+'Resumen-DiarioHorario-Eólico'!AD1794</f>
        <v>52.170546666666667</v>
      </c>
      <c r="AI77" s="58">
        <f>+'Resumen-DiarioHorario-Eólico'!AD1853</f>
        <v>0</v>
      </c>
      <c r="AJ77" s="53"/>
      <c r="AK77" s="51">
        <f t="shared" ref="AK77:AK78" si="6">SUM(E77:AI77)</f>
        <v>547.22609999999986</v>
      </c>
      <c r="AL77" s="52"/>
    </row>
    <row r="78" spans="2:38" x14ac:dyDescent="0.3">
      <c r="B78" s="4" t="s">
        <v>317</v>
      </c>
      <c r="C78" s="46"/>
      <c r="D78" s="46"/>
      <c r="E78" s="58">
        <f>'Resumen-DiarioHorario-Eólico'!AD58</f>
        <v>1199.8173333333334</v>
      </c>
      <c r="F78" s="59">
        <f>'Resumen-DiarioHorario-Eólico'!AD118</f>
        <v>0</v>
      </c>
      <c r="G78" s="58">
        <f>'Resumen-DiarioHorario-Eólico'!AD178</f>
        <v>964.84850000000017</v>
      </c>
      <c r="H78" s="59">
        <f>'Resumen-DiarioHorario-Eólico'!AD238</f>
        <v>1284.1471666666666</v>
      </c>
      <c r="I78" s="58">
        <f>'Resumen-DiarioHorario-Eólico'!AD298</f>
        <v>33.029999999999994</v>
      </c>
      <c r="J78" s="59">
        <f>'Resumen-DiarioHorario-Eólico'!AD358</f>
        <v>45.190333333333356</v>
      </c>
      <c r="K78" s="58">
        <f>'Resumen-DiarioHorario-Eólico'!AD418</f>
        <v>43.707833333333333</v>
      </c>
      <c r="L78" s="59">
        <f>'Resumen-DiarioHorario-Eólico'!AD478</f>
        <v>375.51783333333321</v>
      </c>
      <c r="M78" s="58">
        <f>'Resumen-DiarioHorario-Eólico'!AD538</f>
        <v>182.56683333333331</v>
      </c>
      <c r="N78" s="59">
        <f>'Resumen-DiarioHorario-Eólico'!AD598</f>
        <v>107.65216666666669</v>
      </c>
      <c r="O78" s="58">
        <f>'Resumen-DiarioHorario-Eólico'!AD658</f>
        <v>385.65766666666667</v>
      </c>
      <c r="P78" s="59">
        <f>'Resumen-DiarioHorario-Eólico'!AD718</f>
        <v>11.198500000000001</v>
      </c>
      <c r="Q78" s="58">
        <f>'Resumen-DiarioHorario-Eólico'!AD778</f>
        <v>530.0331666666666</v>
      </c>
      <c r="R78" s="59">
        <f>'Resumen-DiarioHorario-Eólico'!AD838</f>
        <v>350.06883333333332</v>
      </c>
      <c r="S78" s="58">
        <f>'Resumen-DiarioHorario-Eólico'!AD898</f>
        <v>285.10516666666672</v>
      </c>
      <c r="T78" s="59">
        <f>'Resumen-DiarioHorario-Eólico'!AD958</f>
        <v>369.63233333333335</v>
      </c>
      <c r="U78" s="58">
        <f>'Resumen-DiarioHorario-Eólico'!AD1018</f>
        <v>179.07033333333334</v>
      </c>
      <c r="V78" s="59">
        <f>'Resumen-DiarioHorario-Eólico'!AD1078</f>
        <v>279.75766666666658</v>
      </c>
      <c r="W78" s="58">
        <f>'Resumen-DiarioHorario-Eólico'!AD1138</f>
        <v>301.66183333333339</v>
      </c>
      <c r="X78" s="59">
        <f>'Resumen-DiarioHorario-Eólico'!AD1198</f>
        <v>107.1425</v>
      </c>
      <c r="Y78" s="58">
        <f>'Resumen-DiarioHorario-Eólico'!AD1258</f>
        <v>112.06966666666669</v>
      </c>
      <c r="Z78" s="59">
        <f>'Resumen-DiarioHorario-Eólico'!AD1318</f>
        <v>343.90116666666665</v>
      </c>
      <c r="AA78" s="58">
        <f>'Resumen-DiarioHorario-Eólico'!AD1378</f>
        <v>258.93166666666667</v>
      </c>
      <c r="AB78" s="59">
        <f>'Resumen-DiarioHorario-Eólico'!AD1438</f>
        <v>208.00766666666669</v>
      </c>
      <c r="AC78" s="58">
        <f>'Resumen-DiarioHorario-Eólico'!AD1498</f>
        <v>243.61883333333333</v>
      </c>
      <c r="AD78" s="59">
        <f>'Resumen-DiarioHorario-Eólico'!AD1558</f>
        <v>223.51983333333331</v>
      </c>
      <c r="AE78" s="58">
        <f>'Resumen-DiarioHorario-Eólico'!AD1618</f>
        <v>480.77649999999994</v>
      </c>
      <c r="AF78" s="59">
        <f>'Resumen-DiarioHorario-Eólico'!AD1677</f>
        <v>129.12999999999997</v>
      </c>
      <c r="AG78" s="58">
        <f>'Resumen-DiarioHorario-Eólico'!AD1736</f>
        <v>251.31283333333332</v>
      </c>
      <c r="AH78" s="59">
        <f>+'Resumen-DiarioHorario-Eólico'!AD1795</f>
        <v>364.61116666666669</v>
      </c>
      <c r="AI78" s="58">
        <f>+'Resumen-DiarioHorario-Eólico'!AD1854</f>
        <v>0</v>
      </c>
      <c r="AJ78" s="53"/>
      <c r="AK78" s="51">
        <f t="shared" si="6"/>
        <v>9651.6853333333347</v>
      </c>
      <c r="AL78" s="52"/>
    </row>
    <row r="79" spans="2:38" x14ac:dyDescent="0.3">
      <c r="B79" s="4" t="s">
        <v>322</v>
      </c>
      <c r="C79" s="46"/>
      <c r="D79" s="46"/>
      <c r="E79" s="58">
        <f>'Resumen-DiarioHorario-Eólico'!AD59</f>
        <v>1853.6945000000001</v>
      </c>
      <c r="F79" s="59">
        <f>'Resumen-DiarioHorario-Eólico'!AD119</f>
        <v>1099.9338333333335</v>
      </c>
      <c r="G79" s="58">
        <f>'Resumen-DiarioHorario-Eólico'!AD179</f>
        <v>611.36316666666664</v>
      </c>
      <c r="H79" s="59">
        <f>'Resumen-DiarioHorario-Eólico'!AD239</f>
        <v>1161.7303333333336</v>
      </c>
      <c r="I79" s="58">
        <f>'Resumen-DiarioHorario-Eólico'!AD299</f>
        <v>1746.4975000000006</v>
      </c>
      <c r="J79" s="59">
        <f>'Resumen-DiarioHorario-Eólico'!AD359</f>
        <v>1645.3180000000007</v>
      </c>
      <c r="K79" s="58">
        <f>'Resumen-DiarioHorario-Eólico'!AD419</f>
        <v>2246.433176666666</v>
      </c>
      <c r="L79" s="59">
        <f>'Resumen-DiarioHorario-Eólico'!AD479</f>
        <v>2318.3724666666667</v>
      </c>
      <c r="M79" s="58">
        <f>'Resumen-DiarioHorario-Eólico'!AD539</f>
        <v>416.83266666666663</v>
      </c>
      <c r="N79" s="59">
        <f>'Resumen-DiarioHorario-Eólico'!AD599</f>
        <v>60.849333333333334</v>
      </c>
      <c r="O79" s="58">
        <f>'Resumen-DiarioHorario-Eólico'!AD659</f>
        <v>76.253333333333302</v>
      </c>
      <c r="P79" s="59">
        <f>'Resumen-DiarioHorario-Eólico'!AD719</f>
        <v>8.6196666666666673</v>
      </c>
      <c r="Q79" s="58">
        <f>'Resumen-DiarioHorario-Eólico'!AD779</f>
        <v>478.24316666666675</v>
      </c>
      <c r="R79" s="59">
        <f>'Resumen-DiarioHorario-Eólico'!AD839</f>
        <v>452.55666666666673</v>
      </c>
      <c r="S79" s="58">
        <f>'Resumen-DiarioHorario-Eólico'!AD899</f>
        <v>273.43800000000005</v>
      </c>
      <c r="T79" s="59">
        <f>'Resumen-DiarioHorario-Eólico'!AD959</f>
        <v>530.37766666666664</v>
      </c>
      <c r="U79" s="58">
        <f>'Resumen-DiarioHorario-Eólico'!AD1019</f>
        <v>619.31916666666666</v>
      </c>
      <c r="V79" s="59">
        <f>'Resumen-DiarioHorario-Eólico'!AD1079</f>
        <v>495.50400000000002</v>
      </c>
      <c r="W79" s="58">
        <f>'Resumen-DiarioHorario-Eólico'!AD1139</f>
        <v>510.02499999999992</v>
      </c>
      <c r="X79" s="59">
        <f>'Resumen-DiarioHorario-Eólico'!AD1199</f>
        <v>505.89866666666666</v>
      </c>
      <c r="Y79" s="58">
        <f>'Resumen-DiarioHorario-Eólico'!AD1259</f>
        <v>601.98716666666655</v>
      </c>
      <c r="Z79" s="59">
        <f>'Resumen-DiarioHorario-Eólico'!AD1319</f>
        <v>79.419333333333327</v>
      </c>
      <c r="AA79" s="58">
        <f>'Resumen-DiarioHorario-Eólico'!AD1379</f>
        <v>0</v>
      </c>
      <c r="AB79" s="59">
        <f>'Resumen-DiarioHorario-Eólico'!AD1439</f>
        <v>317.70499999999993</v>
      </c>
      <c r="AC79" s="58">
        <f>'Resumen-DiarioHorario-Eólico'!AD1499</f>
        <v>0</v>
      </c>
      <c r="AD79" s="59">
        <f>'Resumen-DiarioHorario-Eólico'!AD1559</f>
        <v>1193.5898333333334</v>
      </c>
      <c r="AE79" s="58">
        <f>'Resumen-DiarioHorario-Eólico'!AD1619</f>
        <v>0</v>
      </c>
      <c r="AF79" s="59">
        <f>'Resumen-DiarioHorario-Eólico'!AD1678</f>
        <v>0</v>
      </c>
      <c r="AG79" s="58">
        <f>'Resumen-DiarioHorario-Eólico'!AD1737</f>
        <v>461.14016666666663</v>
      </c>
      <c r="AH79" s="59">
        <f>+'Resumen-DiarioHorario-Eólico'!AD1796</f>
        <v>0</v>
      </c>
      <c r="AI79" s="58">
        <f>+'Resumen-DiarioHorario-Eólico'!AD1855</f>
        <v>0</v>
      </c>
      <c r="AJ79" s="53"/>
      <c r="AK79" s="51">
        <f t="shared" ref="AK79" si="7">SUM(E79:AI79)</f>
        <v>19765.101810000004</v>
      </c>
      <c r="AL79" s="52"/>
    </row>
    <row r="80" spans="2:38" x14ac:dyDescent="0.3">
      <c r="B80" s="4" t="s">
        <v>323</v>
      </c>
      <c r="C80" s="46"/>
      <c r="D80" s="46"/>
      <c r="E80" s="58">
        <f>'Resumen-DiarioHorario-Eólico'!AD60</f>
        <v>0</v>
      </c>
      <c r="F80" s="59">
        <f>'Resumen-DiarioHorario-Eólico'!AD120</f>
        <v>0</v>
      </c>
      <c r="G80" s="58">
        <f>'Resumen-DiarioHorario-Eólico'!AD180</f>
        <v>0</v>
      </c>
      <c r="H80" s="59">
        <f>'Resumen-DiarioHorario-Eólico'!AD240</f>
        <v>0</v>
      </c>
      <c r="I80" s="58">
        <f>'Resumen-DiarioHorario-Eólico'!AD300</f>
        <v>0</v>
      </c>
      <c r="J80" s="59">
        <f>'Resumen-DiarioHorario-Eólico'!AD360</f>
        <v>0</v>
      </c>
      <c r="K80" s="58">
        <f>'Resumen-DiarioHorario-Eólico'!AD420</f>
        <v>1394.3386666666668</v>
      </c>
      <c r="L80" s="59">
        <f>'Resumen-DiarioHorario-Eólico'!AD480</f>
        <v>2357.7606666666666</v>
      </c>
      <c r="M80" s="58">
        <f>'Resumen-DiarioHorario-Eólico'!AD540</f>
        <v>156.65049999999997</v>
      </c>
      <c r="N80" s="59">
        <f>'Resumen-DiarioHorario-Eólico'!AD600</f>
        <v>52.246333333333332</v>
      </c>
      <c r="O80" s="58">
        <f>'Resumen-DiarioHorario-Eólico'!AD660</f>
        <v>110.88050000000001</v>
      </c>
      <c r="P80" s="59">
        <f>'Resumen-DiarioHorario-Eólico'!AD720</f>
        <v>63.25033333333333</v>
      </c>
      <c r="Q80" s="58">
        <f>'Resumen-DiarioHorario-Eólico'!AD780</f>
        <v>473.04616666666675</v>
      </c>
      <c r="R80" s="59">
        <f>'Resumen-DiarioHorario-Eólico'!AD840</f>
        <v>224.37300000000002</v>
      </c>
      <c r="S80" s="58">
        <f>'Resumen-DiarioHorario-Eólico'!AD900</f>
        <v>267.7861666666667</v>
      </c>
      <c r="T80" s="59">
        <f>'Resumen-DiarioHorario-Eólico'!AD960</f>
        <v>378.39249999999998</v>
      </c>
      <c r="U80" s="58">
        <f>'Resumen-DiarioHorario-Eólico'!AD1020</f>
        <v>604.77633333333335</v>
      </c>
      <c r="V80" s="59">
        <f>'Resumen-DiarioHorario-Eólico'!AD1080</f>
        <v>379.80050000000006</v>
      </c>
      <c r="W80" s="58">
        <f>'Resumen-DiarioHorario-Eólico'!AD1140</f>
        <v>490.90966666666662</v>
      </c>
      <c r="X80" s="59">
        <f>'Resumen-DiarioHorario-Eólico'!AD1200</f>
        <v>259.88900000000001</v>
      </c>
      <c r="Y80" s="58">
        <f>'Resumen-DiarioHorario-Eólico'!AD1260</f>
        <v>918.19366666666656</v>
      </c>
      <c r="Z80" s="59">
        <f>'Resumen-DiarioHorario-Eólico'!AD1320</f>
        <v>0</v>
      </c>
      <c r="AA80" s="58">
        <f>'Resumen-DiarioHorario-Eólico'!AD1380</f>
        <v>68.194666666666677</v>
      </c>
      <c r="AB80" s="59">
        <f>'Resumen-DiarioHorario-Eólico'!AD1440</f>
        <v>278.4425</v>
      </c>
      <c r="AC80" s="58">
        <f>'Resumen-DiarioHorario-Eólico'!AD1500</f>
        <v>135.25066666666663</v>
      </c>
      <c r="AD80" s="59">
        <f>'Resumen-DiarioHorario-Eólico'!AD1560</f>
        <v>915.93133333333321</v>
      </c>
      <c r="AE80" s="58">
        <f>'Resumen-DiarioHorario-Eólico'!AD1620</f>
        <v>0</v>
      </c>
      <c r="AF80" s="59">
        <f>'Resumen-DiarioHorario-Eólico'!AD1679</f>
        <v>0</v>
      </c>
      <c r="AG80" s="58">
        <f>'Resumen-DiarioHorario-Eólico'!AD1738</f>
        <v>627.58616666666671</v>
      </c>
      <c r="AH80" s="59">
        <f>+'Resumen-DiarioHorario-Eólico'!AD1797</f>
        <v>0</v>
      </c>
      <c r="AI80" s="58">
        <f>+'Resumen-DiarioHorario-Eólico'!AD1856</f>
        <v>0</v>
      </c>
      <c r="AJ80" s="53"/>
      <c r="AK80" s="51">
        <f t="shared" ref="AK80:AK81" si="8">SUM(E80:AI80)</f>
        <v>10157.699333333332</v>
      </c>
      <c r="AL80" s="52"/>
    </row>
    <row r="81" spans="2:42" x14ac:dyDescent="0.3">
      <c r="B81" s="4" t="s">
        <v>324</v>
      </c>
      <c r="C81" s="46"/>
      <c r="E81" s="58">
        <f>'Resumen-DiarioHorario-Eólico'!AD61</f>
        <v>196.64433333333329</v>
      </c>
      <c r="F81" s="59">
        <f>'Resumen-DiarioHorario-Eólico'!AD121</f>
        <v>0</v>
      </c>
      <c r="G81" s="58">
        <f>'Resumen-DiarioHorario-Eólico'!AD181</f>
        <v>0</v>
      </c>
      <c r="H81" s="59">
        <f>'Resumen-DiarioHorario-Eólico'!AD241</f>
        <v>0</v>
      </c>
      <c r="I81" s="58">
        <f>'Resumen-DiarioHorario-Eólico'!AD301</f>
        <v>0</v>
      </c>
      <c r="J81" s="59">
        <f>'Resumen-DiarioHorario-Eólico'!AD361</f>
        <v>0</v>
      </c>
      <c r="K81" s="58">
        <f>'Resumen-DiarioHorario-Eólico'!AD421</f>
        <v>27.386333333333326</v>
      </c>
      <c r="L81" s="59">
        <f>'Resumen-DiarioHorario-Eólico'!AD481</f>
        <v>0.45300000000000001</v>
      </c>
      <c r="M81" s="58">
        <f>'Resumen-DiarioHorario-Eólico'!AD541</f>
        <v>137.25133333333332</v>
      </c>
      <c r="N81" s="59">
        <f>'Resumen-DiarioHorario-Eólico'!AD601</f>
        <v>140.65916666666664</v>
      </c>
      <c r="O81" s="58">
        <f>'Resumen-DiarioHorario-Eólico'!AD661</f>
        <v>87.045166666666631</v>
      </c>
      <c r="P81" s="59">
        <f>'Resumen-DiarioHorario-Eólico'!AD721</f>
        <v>0</v>
      </c>
      <c r="Q81" s="58">
        <f>'Resumen-DiarioHorario-Eólico'!AD781</f>
        <v>318.78966666666668</v>
      </c>
      <c r="R81" s="59">
        <f>'Resumen-DiarioHorario-Eólico'!AD841</f>
        <v>501.4111666666667</v>
      </c>
      <c r="S81" s="58">
        <f>'Resumen-DiarioHorario-Eólico'!AD901</f>
        <v>270.86400000000003</v>
      </c>
      <c r="T81" s="59">
        <f>'Resumen-DiarioHorario-Eólico'!AD961</f>
        <v>34.551666666666662</v>
      </c>
      <c r="U81" s="58">
        <f>'Resumen-DiarioHorario-Eólico'!AD1021</f>
        <v>12.702666666666667</v>
      </c>
      <c r="V81" s="59">
        <f>'Resumen-DiarioHorario-Eólico'!AD1081</f>
        <v>8.6946666666666665</v>
      </c>
      <c r="W81" s="58">
        <f>'Resumen-DiarioHorario-Eólico'!AD1141</f>
        <v>30.820499999999999</v>
      </c>
      <c r="X81" s="59">
        <f>'Resumen-DiarioHorario-Eólico'!AD1201</f>
        <v>14.416000000000002</v>
      </c>
      <c r="Y81" s="58">
        <f>'Resumen-DiarioHorario-Eólico'!AD1261</f>
        <v>0</v>
      </c>
      <c r="Z81" s="59">
        <f>'Resumen-DiarioHorario-Eólico'!AD1321</f>
        <v>0</v>
      </c>
      <c r="AA81" s="58">
        <f>'Resumen-DiarioHorario-Eólico'!AD1381</f>
        <v>18.223833333333332</v>
      </c>
      <c r="AB81" s="59">
        <f>'Resumen-DiarioHorario-Eólico'!AD1441</f>
        <v>14.963833333333332</v>
      </c>
      <c r="AC81" s="58">
        <f>'Resumen-DiarioHorario-Eólico'!AD1501</f>
        <v>5.2783333333333324</v>
      </c>
      <c r="AD81" s="59">
        <f>'Resumen-DiarioHorario-Eólico'!AD1561</f>
        <v>23.52333333333333</v>
      </c>
      <c r="AE81" s="58">
        <f>'Resumen-DiarioHorario-Eólico'!AD1621</f>
        <v>0</v>
      </c>
      <c r="AF81" s="59">
        <f>'Resumen-DiarioHorario-Eólico'!AD1680</f>
        <v>0</v>
      </c>
      <c r="AG81" s="58">
        <f>'Resumen-DiarioHorario-Eólico'!AD1739</f>
        <v>139.77816666666666</v>
      </c>
      <c r="AH81" s="59">
        <f>+'Resumen-DiarioHorario-Eólico'!AD1798</f>
        <v>0</v>
      </c>
      <c r="AI81" s="58">
        <f>+'Resumen-DiarioHorario-Eólico'!AD1857</f>
        <v>0</v>
      </c>
      <c r="AJ81" s="53"/>
      <c r="AK81" s="51">
        <f t="shared" si="8"/>
        <v>1983.4571666666666</v>
      </c>
      <c r="AL81" s="52"/>
    </row>
    <row r="82" spans="2:42" x14ac:dyDescent="0.3">
      <c r="C82" s="4"/>
      <c r="D82" s="6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3">
      <c r="B84" s="5" t="s">
        <v>91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3">
      <c r="B86" s="32" t="s">
        <v>3</v>
      </c>
      <c r="C86" s="4"/>
      <c r="D86" s="4"/>
      <c r="E86" s="33">
        <f t="shared" ref="E86:AI86" si="9">E26</f>
        <v>45901</v>
      </c>
      <c r="F86" s="33">
        <f t="shared" si="9"/>
        <v>45902</v>
      </c>
      <c r="G86" s="33">
        <f t="shared" si="9"/>
        <v>45903</v>
      </c>
      <c r="H86" s="33">
        <f t="shared" si="9"/>
        <v>45904</v>
      </c>
      <c r="I86" s="33">
        <f t="shared" si="9"/>
        <v>45905</v>
      </c>
      <c r="J86" s="33">
        <f t="shared" si="9"/>
        <v>45906</v>
      </c>
      <c r="K86" s="33">
        <f t="shared" si="9"/>
        <v>45907</v>
      </c>
      <c r="L86" s="33">
        <f t="shared" si="9"/>
        <v>45908</v>
      </c>
      <c r="M86" s="33">
        <f t="shared" si="9"/>
        <v>45909</v>
      </c>
      <c r="N86" s="33">
        <f t="shared" si="9"/>
        <v>45910</v>
      </c>
      <c r="O86" s="33">
        <f t="shared" si="9"/>
        <v>45911</v>
      </c>
      <c r="P86" s="33">
        <f t="shared" si="9"/>
        <v>45912</v>
      </c>
      <c r="Q86" s="33">
        <f t="shared" si="9"/>
        <v>45913</v>
      </c>
      <c r="R86" s="33">
        <f t="shared" si="9"/>
        <v>45914</v>
      </c>
      <c r="S86" s="33">
        <f t="shared" si="9"/>
        <v>45915</v>
      </c>
      <c r="T86" s="33">
        <f t="shared" si="9"/>
        <v>45916</v>
      </c>
      <c r="U86" s="33">
        <f t="shared" si="9"/>
        <v>45917</v>
      </c>
      <c r="V86" s="33">
        <f t="shared" si="9"/>
        <v>45918</v>
      </c>
      <c r="W86" s="33">
        <f t="shared" si="9"/>
        <v>45919</v>
      </c>
      <c r="X86" s="33">
        <f t="shared" si="9"/>
        <v>45920</v>
      </c>
      <c r="Y86" s="33">
        <f t="shared" si="9"/>
        <v>45921</v>
      </c>
      <c r="Z86" s="33">
        <f t="shared" si="9"/>
        <v>45922</v>
      </c>
      <c r="AA86" s="33">
        <f t="shared" si="9"/>
        <v>45923</v>
      </c>
      <c r="AB86" s="33">
        <f t="shared" si="9"/>
        <v>45924</v>
      </c>
      <c r="AC86" s="33">
        <f t="shared" si="9"/>
        <v>45925</v>
      </c>
      <c r="AD86" s="33">
        <f t="shared" si="9"/>
        <v>45926</v>
      </c>
      <c r="AE86" s="33">
        <f t="shared" si="9"/>
        <v>45927</v>
      </c>
      <c r="AF86" s="33">
        <f t="shared" si="9"/>
        <v>45928</v>
      </c>
      <c r="AG86" s="33">
        <f t="shared" si="9"/>
        <v>45929</v>
      </c>
      <c r="AH86" s="33">
        <f t="shared" si="9"/>
        <v>45930</v>
      </c>
      <c r="AI86" s="33" t="str">
        <f t="shared" si="9"/>
        <v>-</v>
      </c>
      <c r="AJ86" s="99" t="s">
        <v>2</v>
      </c>
      <c r="AK86" s="100"/>
      <c r="AL86" s="100"/>
    </row>
    <row r="87" spans="2:42" x14ac:dyDescent="0.3">
      <c r="B87" s="103" t="s">
        <v>2</v>
      </c>
      <c r="C87" s="103"/>
      <c r="D87" s="103"/>
      <c r="E87" s="49">
        <f t="shared" ref="E87:AI87" si="10">SUM(E88:E158)</f>
        <v>9858.7069999999949</v>
      </c>
      <c r="F87" s="49">
        <f t="shared" si="10"/>
        <v>11424.327833333333</v>
      </c>
      <c r="G87" s="49">
        <f t="shared" si="10"/>
        <v>13111.182333333336</v>
      </c>
      <c r="H87" s="49">
        <f t="shared" si="10"/>
        <v>12452.5195</v>
      </c>
      <c r="I87" s="49">
        <f t="shared" si="10"/>
        <v>12757.896333333332</v>
      </c>
      <c r="J87" s="49">
        <f t="shared" si="10"/>
        <v>11837.946166666668</v>
      </c>
      <c r="K87" s="49">
        <f t="shared" si="10"/>
        <v>6660.6080000000002</v>
      </c>
      <c r="L87" s="49">
        <f t="shared" si="10"/>
        <v>17864.674500000005</v>
      </c>
      <c r="M87" s="49">
        <f t="shared" si="10"/>
        <v>16046.504277560005</v>
      </c>
      <c r="N87" s="49">
        <f t="shared" si="10"/>
        <v>6783.2863666666681</v>
      </c>
      <c r="O87" s="49">
        <f t="shared" si="10"/>
        <v>15660.112833333338</v>
      </c>
      <c r="P87" s="49">
        <f t="shared" si="10"/>
        <v>11964.971129176662</v>
      </c>
      <c r="Q87" s="49">
        <f t="shared" si="10"/>
        <v>16328.758038826662</v>
      </c>
      <c r="R87" s="49">
        <f t="shared" si="10"/>
        <v>22163.454646376664</v>
      </c>
      <c r="S87" s="49">
        <f t="shared" si="10"/>
        <v>14532.268333333337</v>
      </c>
      <c r="T87" s="49">
        <f t="shared" si="10"/>
        <v>16242.709889243333</v>
      </c>
      <c r="U87" s="49">
        <f t="shared" si="10"/>
        <v>8640.6351666666669</v>
      </c>
      <c r="V87" s="49">
        <f t="shared" si="10"/>
        <v>22339.298409153329</v>
      </c>
      <c r="W87" s="49">
        <f t="shared" si="10"/>
        <v>15775.682359999997</v>
      </c>
      <c r="X87" s="49">
        <f t="shared" si="10"/>
        <v>9120.3382000000001</v>
      </c>
      <c r="Y87" s="49">
        <f t="shared" si="10"/>
        <v>15848.913804893333</v>
      </c>
      <c r="Z87" s="49">
        <f t="shared" si="10"/>
        <v>10164.792150706666</v>
      </c>
      <c r="AA87" s="49">
        <f t="shared" si="10"/>
        <v>12841.156932393333</v>
      </c>
      <c r="AB87" s="49">
        <f t="shared" si="10"/>
        <v>14566.967233293333</v>
      </c>
      <c r="AC87" s="49">
        <f t="shared" si="10"/>
        <v>10967.241166666665</v>
      </c>
      <c r="AD87" s="49">
        <f t="shared" si="10"/>
        <v>7226.8466424999997</v>
      </c>
      <c r="AE87" s="49">
        <f t="shared" si="10"/>
        <v>19371.454366666661</v>
      </c>
      <c r="AF87" s="49">
        <f t="shared" si="10"/>
        <v>17825.190000000002</v>
      </c>
      <c r="AG87" s="49">
        <f t="shared" si="10"/>
        <v>12371.788015343333</v>
      </c>
      <c r="AH87" s="49">
        <f t="shared" si="10"/>
        <v>14282.145198766666</v>
      </c>
      <c r="AI87" s="49">
        <f t="shared" si="10"/>
        <v>0</v>
      </c>
      <c r="AJ87" s="101">
        <f>SUM(AK88:AK158)</f>
        <v>407032.37682823325</v>
      </c>
      <c r="AK87" s="102"/>
      <c r="AL87" s="102"/>
      <c r="AM87" s="64"/>
    </row>
    <row r="88" spans="2:42" x14ac:dyDescent="0.3">
      <c r="B88" s="46" t="s">
        <v>37</v>
      </c>
      <c r="C88" s="46"/>
      <c r="D88" s="46"/>
      <c r="E88" s="58">
        <f>'Resumen-DiarioHorario-Solar'!AD8</f>
        <v>5.5216666666666665</v>
      </c>
      <c r="F88" s="59">
        <f>'Resumen-DiarioHorario-Solar'!AD85</f>
        <v>6.9433333333333334</v>
      </c>
      <c r="G88" s="58">
        <f>'Resumen-DiarioHorario-Solar'!AD162</f>
        <v>49.480000000000004</v>
      </c>
      <c r="H88" s="59">
        <f>'Resumen-DiarioHorario-Solar'!AD239</f>
        <v>52.894999999999996</v>
      </c>
      <c r="I88" s="58">
        <f>'Resumen-DiarioHorario-Solar'!AD316</f>
        <v>47.606666666666683</v>
      </c>
      <c r="J88" s="59">
        <f>'Resumen-DiarioHorario-Solar'!AD393</f>
        <v>45.725000000000009</v>
      </c>
      <c r="K88" s="58">
        <f>'Resumen-DiarioHorario-Solar'!AD470</f>
        <v>18.530000000000005</v>
      </c>
      <c r="L88" s="59">
        <f>'Resumen-DiarioHorario-Solar'!AD547</f>
        <v>55.340000000000018</v>
      </c>
      <c r="M88" s="58">
        <f>'Resumen-DiarioHorario-Solar'!AD624</f>
        <v>56.581666666666656</v>
      </c>
      <c r="N88" s="59">
        <f>'Resumen-DiarioHorario-Solar'!AD701</f>
        <v>13.365000000000002</v>
      </c>
      <c r="O88" s="58">
        <f>'Resumen-DiarioHorario-Solar'!AD778</f>
        <v>57.896666666666682</v>
      </c>
      <c r="P88" s="59">
        <f>'Resumen-DiarioHorario-Solar'!AD855</f>
        <v>55.454999999999984</v>
      </c>
      <c r="Q88" s="58">
        <f>'Resumen-DiarioHorario-Solar'!AD932</f>
        <v>57.011666666666663</v>
      </c>
      <c r="R88" s="59">
        <f>'Resumen-DiarioHorario-Solar'!AD1009</f>
        <v>58.916666666666664</v>
      </c>
      <c r="S88" s="58">
        <f>'Resumen-DiarioHorario-Solar'!AD1086</f>
        <v>58.024999999999999</v>
      </c>
      <c r="T88" s="59">
        <f>'Resumen-DiarioHorario-Solar'!AD1163</f>
        <v>58.626666666666679</v>
      </c>
      <c r="U88" s="58">
        <f>'Resumen-DiarioHorario-Solar'!AD1240</f>
        <v>13.236666666666668</v>
      </c>
      <c r="V88" s="59">
        <f>'Resumen-DiarioHorario-Solar'!AD1317</f>
        <v>16.203333333333337</v>
      </c>
      <c r="W88" s="58">
        <f>'Resumen-DiarioHorario-Solar'!AD1394</f>
        <v>12.921666666666665</v>
      </c>
      <c r="X88" s="59">
        <f>'Resumen-DiarioHorario-Solar'!AD1471</f>
        <v>11.919999999999998</v>
      </c>
      <c r="Y88" s="58">
        <f>'Resumen-DiarioHorario-Solar'!AD1548</f>
        <v>15.480000000000004</v>
      </c>
      <c r="Z88" s="59">
        <f>'Resumen-DiarioHorario-Solar'!AD1625</f>
        <v>13.75</v>
      </c>
      <c r="AA88" s="58">
        <f>'Resumen-DiarioHorario-Solar'!AD1702</f>
        <v>12.678333333333331</v>
      </c>
      <c r="AB88" s="59">
        <f>'Resumen-DiarioHorario-Solar'!AD1779</f>
        <v>15.359999999999996</v>
      </c>
      <c r="AC88" s="58">
        <f>'Resumen-DiarioHorario-Solar'!AD1856</f>
        <v>10.68</v>
      </c>
      <c r="AD88" s="59">
        <f>'Resumen-DiarioHorario-Solar'!AD1933</f>
        <v>34.370000000000005</v>
      </c>
      <c r="AE88" s="58">
        <f>'Resumen-DiarioHorario-Solar'!AD2010</f>
        <v>51.746666666666677</v>
      </c>
      <c r="AF88" s="59">
        <f>'Resumen-DiarioHorario-Solar'!AD2087</f>
        <v>61.684999999999995</v>
      </c>
      <c r="AG88" s="58">
        <f>'Resumen-DiarioHorario-Solar'!AD2164</f>
        <v>47.760000000000005</v>
      </c>
      <c r="AH88" s="59">
        <f>'Resumen-DiarioHorario-Solar'!AD2241</f>
        <v>14.871666666666664</v>
      </c>
      <c r="AI88" s="60">
        <f>+'Resumen-DiarioHorario-Solar'!AD2318</f>
        <v>0</v>
      </c>
      <c r="AJ88" s="54"/>
      <c r="AK88" s="51">
        <f>SUM(E88:AI88)</f>
        <v>1030.583333333333</v>
      </c>
      <c r="AL88" s="54"/>
      <c r="AP88" s="46"/>
    </row>
    <row r="89" spans="2:42" x14ac:dyDescent="0.3">
      <c r="B89" s="46" t="s">
        <v>38</v>
      </c>
      <c r="C89" s="46"/>
      <c r="D89" s="46"/>
      <c r="E89" s="58">
        <f>'Resumen-DiarioHorario-Solar'!AD9</f>
        <v>10.793999999999999</v>
      </c>
      <c r="F89" s="59">
        <f>'Resumen-DiarioHorario-Solar'!AD86</f>
        <v>2.8319999999999994</v>
      </c>
      <c r="G89" s="58">
        <f>'Resumen-DiarioHorario-Solar'!AD163</f>
        <v>64.540333333333308</v>
      </c>
      <c r="H89" s="59">
        <f>'Resumen-DiarioHorario-Solar'!AD240</f>
        <v>37.597499999999989</v>
      </c>
      <c r="I89" s="58">
        <f>'Resumen-DiarioHorario-Solar'!AD317</f>
        <v>101.60433333333339</v>
      </c>
      <c r="J89" s="59">
        <f>'Resumen-DiarioHorario-Solar'!AD394</f>
        <v>70.999000000000009</v>
      </c>
      <c r="K89" s="58">
        <f>'Resumen-DiarioHorario-Solar'!AD471</f>
        <v>32.193333333333307</v>
      </c>
      <c r="L89" s="59">
        <f>'Resumen-DiarioHorario-Solar'!AD548</f>
        <v>113.51866666666668</v>
      </c>
      <c r="M89" s="58">
        <f>'Resumen-DiarioHorario-Solar'!AD625</f>
        <v>114.22949999999993</v>
      </c>
      <c r="N89" s="59">
        <f>'Resumen-DiarioHorario-Solar'!AD702</f>
        <v>19.369999999999994</v>
      </c>
      <c r="O89" s="58">
        <f>'Resumen-DiarioHorario-Solar'!AD779</f>
        <v>114.10533333333329</v>
      </c>
      <c r="P89" s="59">
        <f>'Resumen-DiarioHorario-Solar'!AD856</f>
        <v>111.84999999999997</v>
      </c>
      <c r="Q89" s="58">
        <f>'Resumen-DiarioHorario-Solar'!AD933</f>
        <v>103.52199999999998</v>
      </c>
      <c r="R89" s="59">
        <f>'Resumen-DiarioHorario-Solar'!AD1010</f>
        <v>107.91166666666669</v>
      </c>
      <c r="S89" s="58">
        <f>'Resumen-DiarioHorario-Solar'!AD1087</f>
        <v>113.40250000000005</v>
      </c>
      <c r="T89" s="59">
        <f>'Resumen-DiarioHorario-Solar'!AD1164</f>
        <v>110.636</v>
      </c>
      <c r="U89" s="58">
        <f>'Resumen-DiarioHorario-Solar'!AD1241</f>
        <v>71.204833333333312</v>
      </c>
      <c r="V89" s="59">
        <f>'Resumen-DiarioHorario-Solar'!AD1318</f>
        <v>14.121666666666657</v>
      </c>
      <c r="W89" s="58">
        <f>'Resumen-DiarioHorario-Solar'!AD1395</f>
        <v>7.6046666666666649</v>
      </c>
      <c r="X89" s="59">
        <f>'Resumen-DiarioHorario-Solar'!AD1472</f>
        <v>23.974999999999984</v>
      </c>
      <c r="Y89" s="58">
        <f>'Resumen-DiarioHorario-Solar'!AD1549</f>
        <v>14.472999999999999</v>
      </c>
      <c r="Z89" s="59">
        <f>'Resumen-DiarioHorario-Solar'!AD1626</f>
        <v>12.832166666666662</v>
      </c>
      <c r="AA89" s="58">
        <f>'Resumen-DiarioHorario-Solar'!AD1703</f>
        <v>15.855499999999992</v>
      </c>
      <c r="AB89" s="59">
        <f>'Resumen-DiarioHorario-Solar'!AD1780</f>
        <v>10.891333333333332</v>
      </c>
      <c r="AC89" s="58">
        <f>'Resumen-DiarioHorario-Solar'!AD1857</f>
        <v>4.8975000000000044</v>
      </c>
      <c r="AD89" s="59">
        <f>'Resumen-DiarioHorario-Solar'!AD1934</f>
        <v>22.704333333333317</v>
      </c>
      <c r="AE89" s="58">
        <f>'Resumen-DiarioHorario-Solar'!AD2011</f>
        <v>38.470999999999997</v>
      </c>
      <c r="AF89" s="59">
        <f>'Resumen-DiarioHorario-Solar'!AD2088</f>
        <v>102.72116666666665</v>
      </c>
      <c r="AG89" s="58">
        <f>'Resumen-DiarioHorario-Solar'!AD2165</f>
        <v>76.029333333333312</v>
      </c>
      <c r="AH89" s="59">
        <f>'Resumen-DiarioHorario-Solar'!AD2242</f>
        <v>13.987666666666662</v>
      </c>
      <c r="AI89" s="60">
        <f>+'Resumen-DiarioHorario-Solar'!AD2319</f>
        <v>0</v>
      </c>
      <c r="AJ89" s="54"/>
      <c r="AK89" s="51">
        <f t="shared" ref="AK89:AK152" si="11">SUM(E89:AI89)</f>
        <v>1658.8753333333329</v>
      </c>
      <c r="AL89" s="54"/>
    </row>
    <row r="90" spans="2:42" x14ac:dyDescent="0.3">
      <c r="B90" s="46" t="s">
        <v>39</v>
      </c>
      <c r="C90" s="46"/>
      <c r="D90" s="46"/>
      <c r="E90" s="58">
        <f>'Resumen-DiarioHorario-Solar'!AD10</f>
        <v>56.1815</v>
      </c>
      <c r="F90" s="59">
        <f>'Resumen-DiarioHorario-Solar'!AD87</f>
        <v>42.723999999999997</v>
      </c>
      <c r="G90" s="58">
        <f>'Resumen-DiarioHorario-Solar'!AD164</f>
        <v>45.087833333333336</v>
      </c>
      <c r="H90" s="59">
        <f>'Resumen-DiarioHorario-Solar'!AD241</f>
        <v>53.203999999999994</v>
      </c>
      <c r="I90" s="58">
        <f>'Resumen-DiarioHorario-Solar'!AD318</f>
        <v>50.569499999999998</v>
      </c>
      <c r="J90" s="59">
        <f>'Resumen-DiarioHorario-Solar'!AD395</f>
        <v>41.528833333333331</v>
      </c>
      <c r="K90" s="58">
        <f>'Resumen-DiarioHorario-Solar'!AD472</f>
        <v>35.515166666666673</v>
      </c>
      <c r="L90" s="59">
        <f>'Resumen-DiarioHorario-Solar'!AD549</f>
        <v>59.720166666666664</v>
      </c>
      <c r="M90" s="58">
        <f>'Resumen-DiarioHorario-Solar'!AD626</f>
        <v>55.73683333333333</v>
      </c>
      <c r="N90" s="59">
        <f>'Resumen-DiarioHorario-Solar'!AD703</f>
        <v>15.314333333333336</v>
      </c>
      <c r="O90" s="58">
        <f>'Resumen-DiarioHorario-Solar'!AD780</f>
        <v>55.121333333333347</v>
      </c>
      <c r="P90" s="59">
        <f>'Resumen-DiarioHorario-Solar'!AD857</f>
        <v>58.133333333333333</v>
      </c>
      <c r="Q90" s="58">
        <f>'Resumen-DiarioHorario-Solar'!AD934</f>
        <v>58.437999999999995</v>
      </c>
      <c r="R90" s="59">
        <f>'Resumen-DiarioHorario-Solar'!AD1011</f>
        <v>98.013499999999993</v>
      </c>
      <c r="S90" s="58">
        <f>'Resumen-DiarioHorario-Solar'!AD1088</f>
        <v>58.834666666666678</v>
      </c>
      <c r="T90" s="59">
        <f>'Resumen-DiarioHorario-Solar'!AD1165</f>
        <v>57.412999999999997</v>
      </c>
      <c r="U90" s="58">
        <f>'Resumen-DiarioHorario-Solar'!AD1242</f>
        <v>95.048000000000016</v>
      </c>
      <c r="V90" s="59">
        <f>'Resumen-DiarioHorario-Solar'!AD1319</f>
        <v>65.206833333333336</v>
      </c>
      <c r="W90" s="58">
        <f>'Resumen-DiarioHorario-Solar'!AD1396</f>
        <v>64.783166666666673</v>
      </c>
      <c r="X90" s="59">
        <f>'Resumen-DiarioHorario-Solar'!AD1473</f>
        <v>56.934666666666665</v>
      </c>
      <c r="Y90" s="58">
        <f>'Resumen-DiarioHorario-Solar'!AD1550</f>
        <v>61.171666666666653</v>
      </c>
      <c r="Z90" s="59">
        <f>'Resumen-DiarioHorario-Solar'!AD1627</f>
        <v>62.230833333333351</v>
      </c>
      <c r="AA90" s="58">
        <f>'Resumen-DiarioHorario-Solar'!AD1704</f>
        <v>45.627333333333333</v>
      </c>
      <c r="AB90" s="59">
        <f>'Resumen-DiarioHorario-Solar'!AD1781</f>
        <v>51.224833333333329</v>
      </c>
      <c r="AC90" s="58">
        <f>'Resumen-DiarioHorario-Solar'!AD1858</f>
        <v>0</v>
      </c>
      <c r="AD90" s="59">
        <f>'Resumen-DiarioHorario-Solar'!AD1935</f>
        <v>18.641666666666666</v>
      </c>
      <c r="AE90" s="58">
        <f>'Resumen-DiarioHorario-Solar'!AD2012</f>
        <v>0</v>
      </c>
      <c r="AF90" s="59">
        <f>'Resumen-DiarioHorario-Solar'!AD2089</f>
        <v>0</v>
      </c>
      <c r="AG90" s="58">
        <f>'Resumen-DiarioHorario-Solar'!AD2166</f>
        <v>0</v>
      </c>
      <c r="AH90" s="59">
        <f>'Resumen-DiarioHorario-Solar'!AD2243</f>
        <v>0</v>
      </c>
      <c r="AI90" s="60">
        <f>+'Resumen-DiarioHorario-Solar'!AD2320</f>
        <v>0</v>
      </c>
      <c r="AJ90" s="54"/>
      <c r="AK90" s="51">
        <f t="shared" si="11"/>
        <v>1362.4050000000002</v>
      </c>
      <c r="AL90" s="54"/>
    </row>
    <row r="91" spans="2:42" x14ac:dyDescent="0.3">
      <c r="B91" s="46" t="s">
        <v>40</v>
      </c>
      <c r="C91" s="46"/>
      <c r="D91" s="46"/>
      <c r="E91" s="58">
        <f>'Resumen-DiarioHorario-Solar'!AD11</f>
        <v>478.37933333333336</v>
      </c>
      <c r="F91" s="59">
        <f>'Resumen-DiarioHorario-Solar'!AD88</f>
        <v>501.2288333333334</v>
      </c>
      <c r="G91" s="58">
        <f>'Resumen-DiarioHorario-Solar'!AD165</f>
        <v>586.42650000000003</v>
      </c>
      <c r="H91" s="59">
        <f>'Resumen-DiarioHorario-Solar'!AD242</f>
        <v>435.28200000000004</v>
      </c>
      <c r="I91" s="58">
        <f>'Resumen-DiarioHorario-Solar'!AD319</f>
        <v>612.04583333333335</v>
      </c>
      <c r="J91" s="59">
        <f>'Resumen-DiarioHorario-Solar'!AD396</f>
        <v>649.75749999999994</v>
      </c>
      <c r="K91" s="58">
        <f>'Resumen-DiarioHorario-Solar'!AD473</f>
        <v>333.00583333333333</v>
      </c>
      <c r="L91" s="59">
        <f>'Resumen-DiarioHorario-Solar'!AD550</f>
        <v>701.51983333333305</v>
      </c>
      <c r="M91" s="58">
        <f>'Resumen-DiarioHorario-Solar'!AD627</f>
        <v>683.89533333333338</v>
      </c>
      <c r="N91" s="59">
        <f>'Resumen-DiarioHorario-Solar'!AD704</f>
        <v>341.03760000000005</v>
      </c>
      <c r="O91" s="58">
        <f>'Resumen-DiarioHorario-Solar'!AD781</f>
        <v>0</v>
      </c>
      <c r="P91" s="59">
        <f>'Resumen-DiarioHorario-Solar'!AD858</f>
        <v>0</v>
      </c>
      <c r="Q91" s="58">
        <f>'Resumen-DiarioHorario-Solar'!AD935</f>
        <v>0</v>
      </c>
      <c r="R91" s="59">
        <f>'Resumen-DiarioHorario-Solar'!AD1012</f>
        <v>0</v>
      </c>
      <c r="S91" s="58">
        <f>'Resumen-DiarioHorario-Solar'!AD1089</f>
        <v>0</v>
      </c>
      <c r="T91" s="59">
        <f>'Resumen-DiarioHorario-Solar'!AD1166</f>
        <v>0</v>
      </c>
      <c r="U91" s="58">
        <f>'Resumen-DiarioHorario-Solar'!AD1243</f>
        <v>0</v>
      </c>
      <c r="V91" s="59">
        <f>'Resumen-DiarioHorario-Solar'!AD1320</f>
        <v>0</v>
      </c>
      <c r="W91" s="58">
        <f>'Resumen-DiarioHorario-Solar'!AD1397</f>
        <v>0</v>
      </c>
      <c r="X91" s="59">
        <f>'Resumen-DiarioHorario-Solar'!AD1474</f>
        <v>0</v>
      </c>
      <c r="Y91" s="58">
        <f>'Resumen-DiarioHorario-Solar'!AD1551</f>
        <v>0</v>
      </c>
      <c r="Z91" s="59">
        <f>'Resumen-DiarioHorario-Solar'!AD1628</f>
        <v>0</v>
      </c>
      <c r="AA91" s="58">
        <f>'Resumen-DiarioHorario-Solar'!AD1705</f>
        <v>0</v>
      </c>
      <c r="AB91" s="59">
        <f>'Resumen-DiarioHorario-Solar'!AD1782</f>
        <v>0</v>
      </c>
      <c r="AC91" s="58">
        <f>'Resumen-DiarioHorario-Solar'!AD1859</f>
        <v>0</v>
      </c>
      <c r="AD91" s="59">
        <f>'Resumen-DiarioHorario-Solar'!AD1936</f>
        <v>0</v>
      </c>
      <c r="AE91" s="58">
        <f>'Resumen-DiarioHorario-Solar'!AD2013</f>
        <v>0</v>
      </c>
      <c r="AF91" s="59">
        <f>'Resumen-DiarioHorario-Solar'!AD2090</f>
        <v>0</v>
      </c>
      <c r="AG91" s="58">
        <f>'Resumen-DiarioHorario-Solar'!AD2167</f>
        <v>0</v>
      </c>
      <c r="AH91" s="59">
        <f>'Resumen-DiarioHorario-Solar'!AD2244</f>
        <v>0</v>
      </c>
      <c r="AI91" s="60">
        <f>+'Resumen-DiarioHorario-Solar'!AD2321</f>
        <v>0</v>
      </c>
      <c r="AJ91" s="54"/>
      <c r="AK91" s="51">
        <f t="shared" si="11"/>
        <v>5322.5785999999989</v>
      </c>
      <c r="AL91" s="54"/>
    </row>
    <row r="92" spans="2:42" x14ac:dyDescent="0.3">
      <c r="B92" s="46" t="s">
        <v>41</v>
      </c>
      <c r="C92" s="46"/>
      <c r="D92" s="46"/>
      <c r="E92" s="58">
        <f>'Resumen-DiarioHorario-Solar'!AD12</f>
        <v>6.7873333333333346</v>
      </c>
      <c r="F92" s="59">
        <f>'Resumen-DiarioHorario-Solar'!AD89</f>
        <v>122.14116666666665</v>
      </c>
      <c r="G92" s="58">
        <f>'Resumen-DiarioHorario-Solar'!AD166</f>
        <v>119.79966666666667</v>
      </c>
      <c r="H92" s="59">
        <f>'Resumen-DiarioHorario-Solar'!AD243</f>
        <v>123.25316666666669</v>
      </c>
      <c r="I92" s="58">
        <f>'Resumen-DiarioHorario-Solar'!AD320</f>
        <v>93.027333333333331</v>
      </c>
      <c r="J92" s="59">
        <f>'Resumen-DiarioHorario-Solar'!AD397</f>
        <v>33.69616666666667</v>
      </c>
      <c r="K92" s="58">
        <f>'Resumen-DiarioHorario-Solar'!AD474</f>
        <v>112.68066666666667</v>
      </c>
      <c r="L92" s="59">
        <f>'Resumen-DiarioHorario-Solar'!AD551</f>
        <v>171.84533333333331</v>
      </c>
      <c r="M92" s="58">
        <f>'Resumen-DiarioHorario-Solar'!AD628</f>
        <v>138.63716666666667</v>
      </c>
      <c r="N92" s="59">
        <f>'Resumen-DiarioHorario-Solar'!AD705</f>
        <v>6.6330000000000018</v>
      </c>
      <c r="O92" s="58">
        <f>'Resumen-DiarioHorario-Solar'!AD782</f>
        <v>115.93083333333334</v>
      </c>
      <c r="P92" s="59">
        <f>'Resumen-DiarioHorario-Solar'!AD859</f>
        <v>105.82899999999998</v>
      </c>
      <c r="Q92" s="58">
        <f>'Resumen-DiarioHorario-Solar'!AD936</f>
        <v>0</v>
      </c>
      <c r="R92" s="59">
        <f>'Resumen-DiarioHorario-Solar'!AD1013</f>
        <v>132.94083333333333</v>
      </c>
      <c r="S92" s="58">
        <f>'Resumen-DiarioHorario-Solar'!AD1090</f>
        <v>0</v>
      </c>
      <c r="T92" s="59">
        <f>'Resumen-DiarioHorario-Solar'!AD1167</f>
        <v>160.92066666666668</v>
      </c>
      <c r="U92" s="58">
        <f>'Resumen-DiarioHorario-Solar'!AD1244</f>
        <v>40.87316666666667</v>
      </c>
      <c r="V92" s="59">
        <f>'Resumen-DiarioHorario-Solar'!AD1321</f>
        <v>249.70866666666669</v>
      </c>
      <c r="W92" s="58">
        <f>'Resumen-DiarioHorario-Solar'!AD1398</f>
        <v>138.01900000000001</v>
      </c>
      <c r="X92" s="59">
        <f>'Resumen-DiarioHorario-Solar'!AD1475</f>
        <v>25.494333333333326</v>
      </c>
      <c r="Y92" s="58">
        <f>'Resumen-DiarioHorario-Solar'!AD1552</f>
        <v>95.717500000000001</v>
      </c>
      <c r="Z92" s="59">
        <f>'Resumen-DiarioHorario-Solar'!AD1629</f>
        <v>141.05533333333332</v>
      </c>
      <c r="AA92" s="58">
        <f>'Resumen-DiarioHorario-Solar'!AD1706</f>
        <v>0</v>
      </c>
      <c r="AB92" s="59">
        <f>'Resumen-DiarioHorario-Solar'!AD1783</f>
        <v>0</v>
      </c>
      <c r="AC92" s="58">
        <f>'Resumen-DiarioHorario-Solar'!AD1860</f>
        <v>0</v>
      </c>
      <c r="AD92" s="59">
        <f>'Resumen-DiarioHorario-Solar'!AD1937</f>
        <v>90.839500000000001</v>
      </c>
      <c r="AE92" s="58">
        <f>'Resumen-DiarioHorario-Solar'!AD2014</f>
        <v>130.1466666666667</v>
      </c>
      <c r="AF92" s="59">
        <f>'Resumen-DiarioHorario-Solar'!AD2091</f>
        <v>102.85883333333332</v>
      </c>
      <c r="AG92" s="58">
        <f>'Resumen-DiarioHorario-Solar'!AD2168</f>
        <v>0</v>
      </c>
      <c r="AH92" s="59">
        <f>'Resumen-DiarioHorario-Solar'!AD2245</f>
        <v>0</v>
      </c>
      <c r="AI92" s="60">
        <f>+'Resumen-DiarioHorario-Solar'!AD2322</f>
        <v>0</v>
      </c>
      <c r="AJ92" s="54"/>
      <c r="AK92" s="51">
        <f t="shared" si="11"/>
        <v>2458.835333333333</v>
      </c>
      <c r="AL92" s="54"/>
    </row>
    <row r="93" spans="2:42" x14ac:dyDescent="0.3">
      <c r="B93" s="46" t="s">
        <v>42</v>
      </c>
      <c r="C93" s="46"/>
      <c r="D93" s="46"/>
      <c r="E93" s="58">
        <f>'Resumen-DiarioHorario-Solar'!AD13</f>
        <v>225.11383333333333</v>
      </c>
      <c r="F93" s="59">
        <f>'Resumen-DiarioHorario-Solar'!AD90</f>
        <v>312.17883333333339</v>
      </c>
      <c r="G93" s="58">
        <f>'Resumen-DiarioHorario-Solar'!AD167</f>
        <v>190.04183333333333</v>
      </c>
      <c r="H93" s="59">
        <f>'Resumen-DiarioHorario-Solar'!AD244</f>
        <v>232.76200000000003</v>
      </c>
      <c r="I93" s="58">
        <f>'Resumen-DiarioHorario-Solar'!AD321</f>
        <v>252.2823333333333</v>
      </c>
      <c r="J93" s="59">
        <f>'Resumen-DiarioHorario-Solar'!AD398</f>
        <v>93.118499999999969</v>
      </c>
      <c r="K93" s="58">
        <f>'Resumen-DiarioHorario-Solar'!AD475</f>
        <v>169.90299999999996</v>
      </c>
      <c r="L93" s="59">
        <f>'Resumen-DiarioHorario-Solar'!AD552</f>
        <v>424.39449999999999</v>
      </c>
      <c r="M93" s="58">
        <f>'Resumen-DiarioHorario-Solar'!AD629</f>
        <v>256.62216666666671</v>
      </c>
      <c r="N93" s="59">
        <f>'Resumen-DiarioHorario-Solar'!AD706</f>
        <v>160.62349999999998</v>
      </c>
      <c r="O93" s="58">
        <f>'Resumen-DiarioHorario-Solar'!AD783</f>
        <v>244.9145</v>
      </c>
      <c r="P93" s="59">
        <f>'Resumen-DiarioHorario-Solar'!AD860</f>
        <v>258.62166666666661</v>
      </c>
      <c r="Q93" s="58">
        <f>'Resumen-DiarioHorario-Solar'!AD937</f>
        <v>323.48500000000001</v>
      </c>
      <c r="R93" s="59">
        <f>'Resumen-DiarioHorario-Solar'!AD1014</f>
        <v>272.26716666666664</v>
      </c>
      <c r="S93" s="58">
        <f>'Resumen-DiarioHorario-Solar'!AD1091</f>
        <v>276.7115</v>
      </c>
      <c r="T93" s="59">
        <f>'Resumen-DiarioHorario-Solar'!AD1168</f>
        <v>366.3934999999999</v>
      </c>
      <c r="U93" s="58">
        <f>'Resumen-DiarioHorario-Solar'!AD1245</f>
        <v>522.85733333333337</v>
      </c>
      <c r="V93" s="59">
        <f>'Resumen-DiarioHorario-Solar'!AD1322</f>
        <v>533.0053333333334</v>
      </c>
      <c r="W93" s="58">
        <f>'Resumen-DiarioHorario-Solar'!AD1399</f>
        <v>352.64450000000005</v>
      </c>
      <c r="X93" s="59">
        <f>'Resumen-DiarioHorario-Solar'!AD1476</f>
        <v>327.67816666666658</v>
      </c>
      <c r="Y93" s="58">
        <f>'Resumen-DiarioHorario-Solar'!AD1553</f>
        <v>180.51233333333332</v>
      </c>
      <c r="Z93" s="59">
        <f>'Resumen-DiarioHorario-Solar'!AD1630</f>
        <v>524.48749999999984</v>
      </c>
      <c r="AA93" s="58">
        <f>'Resumen-DiarioHorario-Solar'!AD1707</f>
        <v>696.04449999999997</v>
      </c>
      <c r="AB93" s="59">
        <f>'Resumen-DiarioHorario-Solar'!AD1784</f>
        <v>295.97433333333339</v>
      </c>
      <c r="AC93" s="58">
        <f>'Resumen-DiarioHorario-Solar'!AD1861</f>
        <v>0</v>
      </c>
      <c r="AD93" s="59">
        <f>'Resumen-DiarioHorario-Solar'!AD1938</f>
        <v>13.816500000000001</v>
      </c>
      <c r="AE93" s="58">
        <f>'Resumen-DiarioHorario-Solar'!AD2015</f>
        <v>0</v>
      </c>
      <c r="AF93" s="59">
        <f>'Resumen-DiarioHorario-Solar'!AD2092</f>
        <v>0</v>
      </c>
      <c r="AG93" s="58">
        <f>'Resumen-DiarioHorario-Solar'!AD2169</f>
        <v>1.7636666666666667</v>
      </c>
      <c r="AH93" s="59">
        <f>'Resumen-DiarioHorario-Solar'!AD2246</f>
        <v>0</v>
      </c>
      <c r="AI93" s="60">
        <f>+'Resumen-DiarioHorario-Solar'!AD2323</f>
        <v>0</v>
      </c>
      <c r="AJ93" s="54"/>
      <c r="AK93" s="51">
        <f t="shared" si="11"/>
        <v>7508.2179999999998</v>
      </c>
      <c r="AL93" s="54"/>
    </row>
    <row r="94" spans="2:42" x14ac:dyDescent="0.3">
      <c r="B94" s="46" t="s">
        <v>43</v>
      </c>
      <c r="C94" s="46"/>
      <c r="D94" s="62" t="s">
        <v>121</v>
      </c>
      <c r="E94" s="58">
        <f>'Resumen-DiarioHorario-Solar'!AD14</f>
        <v>0</v>
      </c>
      <c r="F94" s="59">
        <f>'Resumen-DiarioHorario-Solar'!AD91</f>
        <v>0</v>
      </c>
      <c r="G94" s="58">
        <f>'Resumen-DiarioHorario-Solar'!AD168</f>
        <v>0</v>
      </c>
      <c r="H94" s="59">
        <f>'Resumen-DiarioHorario-Solar'!AD245</f>
        <v>0</v>
      </c>
      <c r="I94" s="58">
        <f>'Resumen-DiarioHorario-Solar'!AD322</f>
        <v>0</v>
      </c>
      <c r="J94" s="59">
        <f>'Resumen-DiarioHorario-Solar'!AD399</f>
        <v>0</v>
      </c>
      <c r="K94" s="58">
        <f>'Resumen-DiarioHorario-Solar'!AD476</f>
        <v>0</v>
      </c>
      <c r="L94" s="59">
        <f>'Resumen-DiarioHorario-Solar'!AD553</f>
        <v>0</v>
      </c>
      <c r="M94" s="58">
        <f>'Resumen-DiarioHorario-Solar'!AD630</f>
        <v>0</v>
      </c>
      <c r="N94" s="59">
        <f>'Resumen-DiarioHorario-Solar'!AD707</f>
        <v>0</v>
      </c>
      <c r="O94" s="58">
        <f>'Resumen-DiarioHorario-Solar'!AD784</f>
        <v>0</v>
      </c>
      <c r="P94" s="59">
        <f>'Resumen-DiarioHorario-Solar'!AD861</f>
        <v>0</v>
      </c>
      <c r="Q94" s="58">
        <f>'Resumen-DiarioHorario-Solar'!AD938</f>
        <v>0</v>
      </c>
      <c r="R94" s="59">
        <f>'Resumen-DiarioHorario-Solar'!AD1015</f>
        <v>0</v>
      </c>
      <c r="S94" s="58">
        <f>'Resumen-DiarioHorario-Solar'!AD1092</f>
        <v>0</v>
      </c>
      <c r="T94" s="59">
        <f>'Resumen-DiarioHorario-Solar'!AD1169</f>
        <v>0</v>
      </c>
      <c r="U94" s="58">
        <f>'Resumen-DiarioHorario-Solar'!AD1246</f>
        <v>0</v>
      </c>
      <c r="V94" s="59">
        <f>'Resumen-DiarioHorario-Solar'!AD1323</f>
        <v>0</v>
      </c>
      <c r="W94" s="58">
        <f>'Resumen-DiarioHorario-Solar'!AD1400</f>
        <v>0</v>
      </c>
      <c r="X94" s="59">
        <f>'Resumen-DiarioHorario-Solar'!AD1477</f>
        <v>0</v>
      </c>
      <c r="Y94" s="58">
        <f>'Resumen-DiarioHorario-Solar'!AD1554</f>
        <v>0</v>
      </c>
      <c r="Z94" s="59">
        <f>'Resumen-DiarioHorario-Solar'!AD1631</f>
        <v>0</v>
      </c>
      <c r="AA94" s="58">
        <f>'Resumen-DiarioHorario-Solar'!AD1708</f>
        <v>0</v>
      </c>
      <c r="AB94" s="59">
        <f>'Resumen-DiarioHorario-Solar'!AD1785</f>
        <v>0</v>
      </c>
      <c r="AC94" s="58">
        <f>'Resumen-DiarioHorario-Solar'!AD1862</f>
        <v>0</v>
      </c>
      <c r="AD94" s="59">
        <f>'Resumen-DiarioHorario-Solar'!AD1939</f>
        <v>0</v>
      </c>
      <c r="AE94" s="58">
        <f>'Resumen-DiarioHorario-Solar'!AD2016</f>
        <v>0</v>
      </c>
      <c r="AF94" s="59">
        <f>'Resumen-DiarioHorario-Solar'!AD2093</f>
        <v>0</v>
      </c>
      <c r="AG94" s="58">
        <f>'Resumen-DiarioHorario-Solar'!AD2170</f>
        <v>0</v>
      </c>
      <c r="AH94" s="59">
        <f>'Resumen-DiarioHorario-Solar'!AD2247</f>
        <v>0</v>
      </c>
      <c r="AI94" s="60">
        <f>+'Resumen-DiarioHorario-Solar'!AD2324</f>
        <v>0</v>
      </c>
      <c r="AJ94" s="54"/>
      <c r="AK94" s="51">
        <f t="shared" si="11"/>
        <v>0</v>
      </c>
      <c r="AL94" s="54"/>
    </row>
    <row r="95" spans="2:42" x14ac:dyDescent="0.3">
      <c r="B95" s="46" t="s">
        <v>44</v>
      </c>
      <c r="C95" s="46"/>
      <c r="D95" s="46"/>
      <c r="E95" s="58">
        <f>'Resumen-DiarioHorario-Solar'!AD15</f>
        <v>308.88399999999996</v>
      </c>
      <c r="F95" s="59">
        <f>'Resumen-DiarioHorario-Solar'!AD92</f>
        <v>345.70533333333333</v>
      </c>
      <c r="G95" s="58">
        <f>'Resumen-DiarioHorario-Solar'!AD169</f>
        <v>207.54800000000003</v>
      </c>
      <c r="H95" s="59">
        <f>'Resumen-DiarioHorario-Solar'!AD246</f>
        <v>300.60849999999999</v>
      </c>
      <c r="I95" s="58">
        <f>'Resumen-DiarioHorario-Solar'!AD323</f>
        <v>231.90916666666664</v>
      </c>
      <c r="J95" s="59">
        <f>'Resumen-DiarioHorario-Solar'!AD400</f>
        <v>200.23750000000004</v>
      </c>
      <c r="K95" s="58">
        <f>'Resumen-DiarioHorario-Solar'!AD477</f>
        <v>120.629</v>
      </c>
      <c r="L95" s="59">
        <f>'Resumen-DiarioHorario-Solar'!AD554</f>
        <v>423.68566666666675</v>
      </c>
      <c r="M95" s="58">
        <f>'Resumen-DiarioHorario-Solar'!AD631</f>
        <v>401.50883333333326</v>
      </c>
      <c r="N95" s="59">
        <f>'Resumen-DiarioHorario-Solar'!AD708</f>
        <v>175.77433333333332</v>
      </c>
      <c r="O95" s="58">
        <f>'Resumen-DiarioHorario-Solar'!AD785</f>
        <v>354.20116666666655</v>
      </c>
      <c r="P95" s="59">
        <f>'Resumen-DiarioHorario-Solar'!AD862</f>
        <v>284.02566666666672</v>
      </c>
      <c r="Q95" s="58">
        <f>'Resumen-DiarioHorario-Solar'!AD939</f>
        <v>299.50383333333343</v>
      </c>
      <c r="R95" s="59">
        <f>'Resumen-DiarioHorario-Solar'!AD1016</f>
        <v>422.38366666666661</v>
      </c>
      <c r="S95" s="58">
        <f>'Resumen-DiarioHorario-Solar'!AD1093</f>
        <v>273.06916666666672</v>
      </c>
      <c r="T95" s="59">
        <f>'Resumen-DiarioHorario-Solar'!AD1170</f>
        <v>311.90199999999999</v>
      </c>
      <c r="U95" s="58">
        <f>'Resumen-DiarioHorario-Solar'!AD1247</f>
        <v>118.20049999999998</v>
      </c>
      <c r="V95" s="59">
        <f>'Resumen-DiarioHorario-Solar'!AD1324</f>
        <v>506.19633333333337</v>
      </c>
      <c r="W95" s="58">
        <f>'Resumen-DiarioHorario-Solar'!AD1401</f>
        <v>288.77733333333339</v>
      </c>
      <c r="X95" s="59">
        <f>'Resumen-DiarioHorario-Solar'!AD1478</f>
        <v>135.35233333333335</v>
      </c>
      <c r="Y95" s="58">
        <f>'Resumen-DiarioHorario-Solar'!AD1555</f>
        <v>305.92183333333338</v>
      </c>
      <c r="Z95" s="59">
        <f>'Resumen-DiarioHorario-Solar'!AD1632</f>
        <v>201.65700000000004</v>
      </c>
      <c r="AA95" s="58">
        <f>'Resumen-DiarioHorario-Solar'!AD1709</f>
        <v>176.34883333333335</v>
      </c>
      <c r="AB95" s="59">
        <f>'Resumen-DiarioHorario-Solar'!AD1786</f>
        <v>293.50099999999986</v>
      </c>
      <c r="AC95" s="58">
        <f>'Resumen-DiarioHorario-Solar'!AD1863</f>
        <v>189.21900000000002</v>
      </c>
      <c r="AD95" s="59">
        <f>'Resumen-DiarioHorario-Solar'!AD1940</f>
        <v>88.321499999999986</v>
      </c>
      <c r="AE95" s="58">
        <f>'Resumen-DiarioHorario-Solar'!AD2017</f>
        <v>271.12999999999994</v>
      </c>
      <c r="AF95" s="59">
        <f>'Resumen-DiarioHorario-Solar'!AD2094</f>
        <v>241.99033333333335</v>
      </c>
      <c r="AG95" s="58">
        <f>'Resumen-DiarioHorario-Solar'!AD2171</f>
        <v>159.60233333333335</v>
      </c>
      <c r="AH95" s="59">
        <f>'Resumen-DiarioHorario-Solar'!AD2248</f>
        <v>194.09333333333331</v>
      </c>
      <c r="AI95" s="60">
        <f>+'Resumen-DiarioHorario-Solar'!AD2325</f>
        <v>0</v>
      </c>
      <c r="AJ95" s="54"/>
      <c r="AK95" s="51">
        <f t="shared" si="11"/>
        <v>7831.8875000000016</v>
      </c>
      <c r="AL95" s="54"/>
    </row>
    <row r="96" spans="2:42" x14ac:dyDescent="0.3">
      <c r="B96" s="46" t="s">
        <v>45</v>
      </c>
      <c r="C96" s="46"/>
      <c r="D96" s="46"/>
      <c r="E96" s="58">
        <f>'Resumen-DiarioHorario-Solar'!AD16</f>
        <v>137.96983333333336</v>
      </c>
      <c r="F96" s="59">
        <f>'Resumen-DiarioHorario-Solar'!AD93</f>
        <v>24.440333333333331</v>
      </c>
      <c r="G96" s="58">
        <f>'Resumen-DiarioHorario-Solar'!AD170</f>
        <v>55.887166666666658</v>
      </c>
      <c r="H96" s="59">
        <f>'Resumen-DiarioHorario-Solar'!AD247</f>
        <v>271.68116666666663</v>
      </c>
      <c r="I96" s="58">
        <f>'Resumen-DiarioHorario-Solar'!AD324</f>
        <v>145.25416666666666</v>
      </c>
      <c r="J96" s="59">
        <f>'Resumen-DiarioHorario-Solar'!AD401</f>
        <v>146.75233333333333</v>
      </c>
      <c r="K96" s="58">
        <f>'Resumen-DiarioHorario-Solar'!AD478</f>
        <v>44.769500000000001</v>
      </c>
      <c r="L96" s="59">
        <f>'Resumen-DiarioHorario-Solar'!AD555</f>
        <v>156.43133333333336</v>
      </c>
      <c r="M96" s="58">
        <f>'Resumen-DiarioHorario-Solar'!AD632</f>
        <v>280.72433333333339</v>
      </c>
      <c r="N96" s="59">
        <f>'Resumen-DiarioHorario-Solar'!AD709</f>
        <v>48.800033333333346</v>
      </c>
      <c r="O96" s="58">
        <f>'Resumen-DiarioHorario-Solar'!AD786</f>
        <v>244.29149999999998</v>
      </c>
      <c r="P96" s="59">
        <f>'Resumen-DiarioHorario-Solar'!AD863</f>
        <v>163.68066666666664</v>
      </c>
      <c r="Q96" s="58">
        <f>'Resumen-DiarioHorario-Solar'!AD940</f>
        <v>27.054166666666671</v>
      </c>
      <c r="R96" s="59">
        <f>'Resumen-DiarioHorario-Solar'!AD1017</f>
        <v>332.81566666666669</v>
      </c>
      <c r="S96" s="58">
        <f>'Resumen-DiarioHorario-Solar'!AD1094</f>
        <v>273.7955</v>
      </c>
      <c r="T96" s="59">
        <f>'Resumen-DiarioHorario-Solar'!AD1171</f>
        <v>169.07166666666666</v>
      </c>
      <c r="U96" s="58">
        <f>'Resumen-DiarioHorario-Solar'!AD1248</f>
        <v>182.93083333333334</v>
      </c>
      <c r="V96" s="59">
        <f>'Resumen-DiarioHorario-Solar'!AD1325</f>
        <v>287.73083333333335</v>
      </c>
      <c r="W96" s="58">
        <f>'Resumen-DiarioHorario-Solar'!AD1402</f>
        <v>194.39266666666663</v>
      </c>
      <c r="X96" s="59">
        <f>'Resumen-DiarioHorario-Solar'!AD1479</f>
        <v>99.718999999999994</v>
      </c>
      <c r="Y96" s="58">
        <f>'Resumen-DiarioHorario-Solar'!AD1556</f>
        <v>214.77366666666671</v>
      </c>
      <c r="Z96" s="59">
        <f>'Resumen-DiarioHorario-Solar'!AD1633</f>
        <v>210.60666666666665</v>
      </c>
      <c r="AA96" s="58">
        <f>'Resumen-DiarioHorario-Solar'!AD1710</f>
        <v>134.56616666666665</v>
      </c>
      <c r="AB96" s="59">
        <f>'Resumen-DiarioHorario-Solar'!AD1787</f>
        <v>190.43099999999995</v>
      </c>
      <c r="AC96" s="58">
        <f>'Resumen-DiarioHorario-Solar'!AD1864</f>
        <v>74.801999999999992</v>
      </c>
      <c r="AD96" s="59">
        <f>'Resumen-DiarioHorario-Solar'!AD1941</f>
        <v>10.029</v>
      </c>
      <c r="AE96" s="58">
        <f>'Resumen-DiarioHorario-Solar'!AD2018</f>
        <v>159.58416666666668</v>
      </c>
      <c r="AF96" s="59">
        <f>'Resumen-DiarioHorario-Solar'!AD2095</f>
        <v>237.13300000000001</v>
      </c>
      <c r="AG96" s="58">
        <f>'Resumen-DiarioHorario-Solar'!AD2172</f>
        <v>137.49833333333333</v>
      </c>
      <c r="AH96" s="59">
        <f>'Resumen-DiarioHorario-Solar'!AD2249</f>
        <v>195.51816666666662</v>
      </c>
      <c r="AI96" s="60">
        <f>+'Resumen-DiarioHorario-Solar'!AD2326</f>
        <v>0</v>
      </c>
      <c r="AJ96" s="54"/>
      <c r="AK96" s="51">
        <f t="shared" si="11"/>
        <v>4853.1348666666672</v>
      </c>
      <c r="AL96" s="54"/>
    </row>
    <row r="97" spans="2:38" x14ac:dyDescent="0.3">
      <c r="B97" s="46" t="s">
        <v>46</v>
      </c>
      <c r="C97" s="46"/>
      <c r="D97" s="46"/>
      <c r="E97" s="58">
        <f>'Resumen-DiarioHorario-Solar'!AD17</f>
        <v>170.43433333333326</v>
      </c>
      <c r="F97" s="59">
        <f>'Resumen-DiarioHorario-Solar'!AD94</f>
        <v>221.38316666666665</v>
      </c>
      <c r="G97" s="58">
        <f>'Resumen-DiarioHorario-Solar'!AD171</f>
        <v>143.58533333333335</v>
      </c>
      <c r="H97" s="59">
        <f>'Resumen-DiarioHorario-Solar'!AD248</f>
        <v>293.07133333333337</v>
      </c>
      <c r="I97" s="58">
        <f>'Resumen-DiarioHorario-Solar'!AD325</f>
        <v>247.17483333333331</v>
      </c>
      <c r="J97" s="59">
        <f>'Resumen-DiarioHorario-Solar'!AD402</f>
        <v>234.89549999999997</v>
      </c>
      <c r="K97" s="58">
        <f>'Resumen-DiarioHorario-Solar'!AD479</f>
        <v>56.661000000000001</v>
      </c>
      <c r="L97" s="59">
        <f>'Resumen-DiarioHorario-Solar'!AD556</f>
        <v>363.73216666666667</v>
      </c>
      <c r="M97" s="58">
        <f>'Resumen-DiarioHorario-Solar'!AD633</f>
        <v>335.01683333333335</v>
      </c>
      <c r="N97" s="59">
        <f>'Resumen-DiarioHorario-Solar'!AD710</f>
        <v>129.36083333333335</v>
      </c>
      <c r="O97" s="58">
        <f>'Resumen-DiarioHorario-Solar'!AD787</f>
        <v>331.00733333333335</v>
      </c>
      <c r="P97" s="59">
        <f>'Resumen-DiarioHorario-Solar'!AD864</f>
        <v>271.60133333333334</v>
      </c>
      <c r="Q97" s="58">
        <f>'Resumen-DiarioHorario-Solar'!AD941</f>
        <v>299.14983333333328</v>
      </c>
      <c r="R97" s="59">
        <f>'Resumen-DiarioHorario-Solar'!AD1018</f>
        <v>502.9998333333333</v>
      </c>
      <c r="S97" s="58">
        <f>'Resumen-DiarioHorario-Solar'!AD1095</f>
        <v>277.9441666666666</v>
      </c>
      <c r="T97" s="59">
        <f>'Resumen-DiarioHorario-Solar'!AD1172</f>
        <v>378.61500000000001</v>
      </c>
      <c r="U97" s="58">
        <f>'Resumen-DiarioHorario-Solar'!AD1249</f>
        <v>162.4563333333333</v>
      </c>
      <c r="V97" s="59">
        <f>'Resumen-DiarioHorario-Solar'!AD1326</f>
        <v>495.38616666666661</v>
      </c>
      <c r="W97" s="58">
        <f>'Resumen-DiarioHorario-Solar'!AD1403</f>
        <v>352.39366666666666</v>
      </c>
      <c r="X97" s="59">
        <f>'Resumen-DiarioHorario-Solar'!AD1480</f>
        <v>200.92316666666656</v>
      </c>
      <c r="Y97" s="58">
        <f>'Resumen-DiarioHorario-Solar'!AD1557</f>
        <v>362.90483333333333</v>
      </c>
      <c r="Z97" s="59">
        <f>'Resumen-DiarioHorario-Solar'!AD1634</f>
        <v>296.48016666666666</v>
      </c>
      <c r="AA97" s="58">
        <f>'Resumen-DiarioHorario-Solar'!AD1711</f>
        <v>289.17749999999995</v>
      </c>
      <c r="AB97" s="59">
        <f>'Resumen-DiarioHorario-Solar'!AD1788</f>
        <v>340.79050000000001</v>
      </c>
      <c r="AC97" s="58">
        <f>'Resumen-DiarioHorario-Solar'!AD1865</f>
        <v>274.17316666666682</v>
      </c>
      <c r="AD97" s="59">
        <f>'Resumen-DiarioHorario-Solar'!AD1942</f>
        <v>145.88316666666665</v>
      </c>
      <c r="AE97" s="58">
        <f>'Resumen-DiarioHorario-Solar'!AD2019</f>
        <v>462.1336666666665</v>
      </c>
      <c r="AF97" s="59">
        <f>'Resumen-DiarioHorario-Solar'!AD2096</f>
        <v>221.40833333333325</v>
      </c>
      <c r="AG97" s="58">
        <f>'Resumen-DiarioHorario-Solar'!AD2173</f>
        <v>240.36733333333339</v>
      </c>
      <c r="AH97" s="59">
        <f>'Resumen-DiarioHorario-Solar'!AD2250</f>
        <v>322.64916666666659</v>
      </c>
      <c r="AI97" s="60">
        <f>+'Resumen-DiarioHorario-Solar'!AD2327</f>
        <v>0</v>
      </c>
      <c r="AJ97" s="54"/>
      <c r="AK97" s="51">
        <f t="shared" si="11"/>
        <v>8423.7599999999984</v>
      </c>
      <c r="AL97" s="54"/>
    </row>
    <row r="98" spans="2:38" x14ac:dyDescent="0.3">
      <c r="B98" s="46" t="s">
        <v>47</v>
      </c>
      <c r="C98" s="46"/>
      <c r="D98" s="46"/>
      <c r="E98" s="58">
        <f>'Resumen-DiarioHorario-Solar'!AD18</f>
        <v>54.11966666666666</v>
      </c>
      <c r="F98" s="59">
        <f>'Resumen-DiarioHorario-Solar'!AD95</f>
        <v>45.370666666666629</v>
      </c>
      <c r="G98" s="58">
        <f>'Resumen-DiarioHorario-Solar'!AD172</f>
        <v>88.586666666666702</v>
      </c>
      <c r="H98" s="59">
        <f>'Resumen-DiarioHorario-Solar'!AD249</f>
        <v>122.30050000000001</v>
      </c>
      <c r="I98" s="58">
        <f>'Resumen-DiarioHorario-Solar'!AD326</f>
        <v>222.26466666666673</v>
      </c>
      <c r="J98" s="59">
        <f>'Resumen-DiarioHorario-Solar'!AD403</f>
        <v>60.561999999999976</v>
      </c>
      <c r="K98" s="58">
        <f>'Resumen-DiarioHorario-Solar'!AD480</f>
        <v>45.604333333333336</v>
      </c>
      <c r="L98" s="59">
        <f>'Resumen-DiarioHorario-Solar'!AD557</f>
        <v>113.15933333333332</v>
      </c>
      <c r="M98" s="58">
        <f>'Resumen-DiarioHorario-Solar'!AD634</f>
        <v>119.29466666666667</v>
      </c>
      <c r="N98" s="59">
        <f>'Resumen-DiarioHorario-Solar'!AD711</f>
        <v>0</v>
      </c>
      <c r="O98" s="58">
        <f>'Resumen-DiarioHorario-Solar'!AD788</f>
        <v>0</v>
      </c>
      <c r="P98" s="59">
        <f>'Resumen-DiarioHorario-Solar'!AD865</f>
        <v>113.96250000000001</v>
      </c>
      <c r="Q98" s="58">
        <f>'Resumen-DiarioHorario-Solar'!AD942</f>
        <v>163.05183333333338</v>
      </c>
      <c r="R98" s="59">
        <f>'Resumen-DiarioHorario-Solar'!AD1019</f>
        <v>174.29249999999999</v>
      </c>
      <c r="S98" s="58">
        <f>'Resumen-DiarioHorario-Solar'!AD1096</f>
        <v>166.24499999999998</v>
      </c>
      <c r="T98" s="59">
        <f>'Resumen-DiarioHorario-Solar'!AD1173</f>
        <v>114.25699999999999</v>
      </c>
      <c r="U98" s="58">
        <f>'Resumen-DiarioHorario-Solar'!AD1250</f>
        <v>85.42316666666666</v>
      </c>
      <c r="V98" s="59">
        <f>'Resumen-DiarioHorario-Solar'!AD1327</f>
        <v>133.58933333333334</v>
      </c>
      <c r="W98" s="58">
        <f>'Resumen-DiarioHorario-Solar'!AD1404</f>
        <v>97.221499999999992</v>
      </c>
      <c r="X98" s="59">
        <f>'Resumen-DiarioHorario-Solar'!AD1481</f>
        <v>108.48916666666668</v>
      </c>
      <c r="Y98" s="58">
        <f>'Resumen-DiarioHorario-Solar'!AD1558</f>
        <v>76.207000000000022</v>
      </c>
      <c r="Z98" s="59">
        <f>'Resumen-DiarioHorario-Solar'!AD1635</f>
        <v>151.57666666666663</v>
      </c>
      <c r="AA98" s="58">
        <f>'Resumen-DiarioHorario-Solar'!AD1712</f>
        <v>96.904833333333372</v>
      </c>
      <c r="AB98" s="59">
        <f>'Resumen-DiarioHorario-Solar'!AD1789</f>
        <v>105.80566666666668</v>
      </c>
      <c r="AC98" s="58">
        <f>'Resumen-DiarioHorario-Solar'!AD1866</f>
        <v>79.402500000000003</v>
      </c>
      <c r="AD98" s="59">
        <f>'Resumen-DiarioHorario-Solar'!AD1943</f>
        <v>43.014999999999993</v>
      </c>
      <c r="AE98" s="58">
        <f>'Resumen-DiarioHorario-Solar'!AD2020</f>
        <v>145.26633333333331</v>
      </c>
      <c r="AF98" s="59">
        <f>'Resumen-DiarioHorario-Solar'!AD2097</f>
        <v>161.65700000000004</v>
      </c>
      <c r="AG98" s="58">
        <f>'Resumen-DiarioHorario-Solar'!AD2174</f>
        <v>168.16833333333332</v>
      </c>
      <c r="AH98" s="59">
        <f>'Resumen-DiarioHorario-Solar'!AD2251</f>
        <v>145.06299999999999</v>
      </c>
      <c r="AI98" s="60">
        <f>+'Resumen-DiarioHorario-Solar'!AD2328</f>
        <v>0</v>
      </c>
      <c r="AJ98" s="54"/>
      <c r="AK98" s="51">
        <f t="shared" si="11"/>
        <v>3200.8608333333341</v>
      </c>
      <c r="AL98" s="54"/>
    </row>
    <row r="99" spans="2:38" x14ac:dyDescent="0.3">
      <c r="B99" s="46" t="s">
        <v>48</v>
      </c>
      <c r="C99" s="46"/>
      <c r="D99" s="46"/>
      <c r="E99" s="58">
        <f>'Resumen-DiarioHorario-Solar'!AD19</f>
        <v>12.394833333333333</v>
      </c>
      <c r="F99" s="59">
        <f>'Resumen-DiarioHorario-Solar'!AD96</f>
        <v>5.5813333333333333</v>
      </c>
      <c r="G99" s="58">
        <f>'Resumen-DiarioHorario-Solar'!AD173</f>
        <v>5.6481666666666648</v>
      </c>
      <c r="H99" s="59">
        <f>'Resumen-DiarioHorario-Solar'!AD250</f>
        <v>102.66633333333334</v>
      </c>
      <c r="I99" s="58">
        <f>'Resumen-DiarioHorario-Solar'!AD327</f>
        <v>165.47533333333328</v>
      </c>
      <c r="J99" s="59">
        <f>'Resumen-DiarioHorario-Solar'!AD404</f>
        <v>67.908666666666676</v>
      </c>
      <c r="K99" s="58">
        <f>'Resumen-DiarioHorario-Solar'!AD481</f>
        <v>16.929166666666667</v>
      </c>
      <c r="L99" s="59">
        <f>'Resumen-DiarioHorario-Solar'!AD558</f>
        <v>103.5538333333333</v>
      </c>
      <c r="M99" s="58">
        <f>'Resumen-DiarioHorario-Solar'!AD635</f>
        <v>108.92083333333333</v>
      </c>
      <c r="N99" s="59">
        <f>'Resumen-DiarioHorario-Solar'!AD712</f>
        <v>33.483999999999995</v>
      </c>
      <c r="O99" s="58">
        <f>'Resumen-DiarioHorario-Solar'!AD789</f>
        <v>82.435500000000005</v>
      </c>
      <c r="P99" s="59">
        <f>'Resumen-DiarioHorario-Solar'!AD866</f>
        <v>94.974333333333348</v>
      </c>
      <c r="Q99" s="58">
        <f>'Resumen-DiarioHorario-Solar'!AD943</f>
        <v>106.30800000000006</v>
      </c>
      <c r="R99" s="59">
        <f>'Resumen-DiarioHorario-Solar'!AD1020</f>
        <v>130.96349999999995</v>
      </c>
      <c r="S99" s="58">
        <f>'Resumen-DiarioHorario-Solar'!AD1097</f>
        <v>143.46083333333331</v>
      </c>
      <c r="T99" s="59">
        <f>'Resumen-DiarioHorario-Solar'!AD1174</f>
        <v>107.70216666666668</v>
      </c>
      <c r="U99" s="58">
        <f>'Resumen-DiarioHorario-Solar'!AD1251</f>
        <v>87.927000000000035</v>
      </c>
      <c r="V99" s="59">
        <f>'Resumen-DiarioHorario-Solar'!AD1328</f>
        <v>111.32266666666665</v>
      </c>
      <c r="W99" s="58">
        <f>'Resumen-DiarioHorario-Solar'!AD1405</f>
        <v>58.975666666666655</v>
      </c>
      <c r="X99" s="59">
        <f>'Resumen-DiarioHorario-Solar'!AD1482</f>
        <v>79.533666666666662</v>
      </c>
      <c r="Y99" s="58">
        <f>'Resumen-DiarioHorario-Solar'!AD1559</f>
        <v>81.416000000000011</v>
      </c>
      <c r="Z99" s="59">
        <f>'Resumen-DiarioHorario-Solar'!AD1636</f>
        <v>130.12383333333338</v>
      </c>
      <c r="AA99" s="58">
        <f>'Resumen-DiarioHorario-Solar'!AD1713</f>
        <v>93.816499999999991</v>
      </c>
      <c r="AB99" s="59">
        <f>'Resumen-DiarioHorario-Solar'!AD1790</f>
        <v>105.19366666666667</v>
      </c>
      <c r="AC99" s="58">
        <f>'Resumen-DiarioHorario-Solar'!AD1867</f>
        <v>74.001833333333337</v>
      </c>
      <c r="AD99" s="59">
        <f>'Resumen-DiarioHorario-Solar'!AD1944</f>
        <v>24.106000000000002</v>
      </c>
      <c r="AE99" s="58">
        <f>'Resumen-DiarioHorario-Solar'!AD2021</f>
        <v>109.68683333333331</v>
      </c>
      <c r="AF99" s="59">
        <f>'Resumen-DiarioHorario-Solar'!AD2098</f>
        <v>135.14683333333332</v>
      </c>
      <c r="AG99" s="58">
        <f>'Resumen-DiarioHorario-Solar'!AD2175</f>
        <v>134.87399999999997</v>
      </c>
      <c r="AH99" s="59">
        <f>'Resumen-DiarioHorario-Solar'!AD2252</f>
        <v>125.14716666666668</v>
      </c>
      <c r="AI99" s="60">
        <f>+'Resumen-DiarioHorario-Solar'!AD2329</f>
        <v>0</v>
      </c>
      <c r="AJ99" s="54"/>
      <c r="AK99" s="51">
        <f t="shared" si="11"/>
        <v>2639.6785</v>
      </c>
      <c r="AL99" s="54"/>
    </row>
    <row r="100" spans="2:38" x14ac:dyDescent="0.3">
      <c r="B100" s="46" t="s">
        <v>49</v>
      </c>
      <c r="C100" s="46"/>
      <c r="D100" s="46"/>
      <c r="E100" s="58">
        <f>'Resumen-DiarioHorario-Solar'!AD20</f>
        <v>233.87000000000003</v>
      </c>
      <c r="F100" s="59">
        <f>'Resumen-DiarioHorario-Solar'!AD97</f>
        <v>738.68200000000002</v>
      </c>
      <c r="G100" s="58">
        <f>'Resumen-DiarioHorario-Solar'!AD174</f>
        <v>474.69900000000007</v>
      </c>
      <c r="H100" s="59">
        <f>'Resumen-DiarioHorario-Solar'!AD251</f>
        <v>443.04283333333331</v>
      </c>
      <c r="I100" s="58">
        <f>'Resumen-DiarioHorario-Solar'!AD328</f>
        <v>458.65800000000002</v>
      </c>
      <c r="J100" s="59">
        <f>'Resumen-DiarioHorario-Solar'!AD405</f>
        <v>635.61599999999999</v>
      </c>
      <c r="K100" s="58">
        <f>'Resumen-DiarioHorario-Solar'!AD482</f>
        <v>267.35566666666665</v>
      </c>
      <c r="L100" s="59">
        <f>'Resumen-DiarioHorario-Solar'!AD559</f>
        <v>892.47400000000005</v>
      </c>
      <c r="M100" s="58">
        <f>'Resumen-DiarioHorario-Solar'!AD636</f>
        <v>782.16433333333327</v>
      </c>
      <c r="N100" s="59">
        <f>'Resumen-DiarioHorario-Solar'!AD713</f>
        <v>297.16683333333327</v>
      </c>
      <c r="O100" s="58">
        <f>'Resumen-DiarioHorario-Solar'!AD790</f>
        <v>808.28116666666665</v>
      </c>
      <c r="P100" s="59">
        <f>'Resumen-DiarioHorario-Solar'!AD867</f>
        <v>693.06383333333349</v>
      </c>
      <c r="Q100" s="58">
        <f>'Resumen-DiarioHorario-Solar'!AD944</f>
        <v>675.74966666666671</v>
      </c>
      <c r="R100" s="59">
        <f>'Resumen-DiarioHorario-Solar'!AD1021</f>
        <v>1106.3816666666669</v>
      </c>
      <c r="S100" s="58">
        <f>'Resumen-DiarioHorario-Solar'!AD1098</f>
        <v>758.10933333333332</v>
      </c>
      <c r="T100" s="59">
        <f>'Resumen-DiarioHorario-Solar'!AD1175</f>
        <v>882.10949999999991</v>
      </c>
      <c r="U100" s="58">
        <f>'Resumen-DiarioHorario-Solar'!AD1252</f>
        <v>452.1875</v>
      </c>
      <c r="V100" s="59">
        <f>'Resumen-DiarioHorario-Solar'!AD1329</f>
        <v>1116.307</v>
      </c>
      <c r="W100" s="58">
        <f>'Resumen-DiarioHorario-Solar'!AD1406</f>
        <v>921.35800000000006</v>
      </c>
      <c r="X100" s="59">
        <f>'Resumen-DiarioHorario-Solar'!AD1483</f>
        <v>493.18349999999992</v>
      </c>
      <c r="Y100" s="58">
        <f>'Resumen-DiarioHorario-Solar'!AD1560</f>
        <v>941.01550000000009</v>
      </c>
      <c r="Z100" s="59">
        <f>'Resumen-DiarioHorario-Solar'!AD1637</f>
        <v>557.0376666666665</v>
      </c>
      <c r="AA100" s="58">
        <f>'Resumen-DiarioHorario-Solar'!AD1714</f>
        <v>722.96483333333333</v>
      </c>
      <c r="AB100" s="59">
        <f>'Resumen-DiarioHorario-Solar'!AD1791</f>
        <v>866.5801666666664</v>
      </c>
      <c r="AC100" s="58">
        <f>'Resumen-DiarioHorario-Solar'!AD1868</f>
        <v>749.79616666666664</v>
      </c>
      <c r="AD100" s="59">
        <f>'Resumen-DiarioHorario-Solar'!AD1945</f>
        <v>284.2671666666667</v>
      </c>
      <c r="AE100" s="58">
        <f>'Resumen-DiarioHorario-Solar'!AD2022</f>
        <v>1155.0240000000001</v>
      </c>
      <c r="AF100" s="59">
        <f>'Resumen-DiarioHorario-Solar'!AD2099</f>
        <v>991.88866666666672</v>
      </c>
      <c r="AG100" s="58">
        <f>'Resumen-DiarioHorario-Solar'!AD2176</f>
        <v>697.89350000000013</v>
      </c>
      <c r="AH100" s="59">
        <f>'Resumen-DiarioHorario-Solar'!AD2253</f>
        <v>840.70333333333338</v>
      </c>
      <c r="AI100" s="60">
        <f>+'Resumen-DiarioHorario-Solar'!AD2330</f>
        <v>0</v>
      </c>
      <c r="AJ100" s="54"/>
      <c r="AK100" s="51">
        <f t="shared" si="11"/>
        <v>20937.63083333334</v>
      </c>
      <c r="AL100" s="54"/>
    </row>
    <row r="101" spans="2:38" x14ac:dyDescent="0.3">
      <c r="B101" s="46" t="s">
        <v>50</v>
      </c>
      <c r="C101" s="46"/>
      <c r="D101" s="46"/>
      <c r="E101" s="58">
        <f>'Resumen-DiarioHorario-Solar'!AD21</f>
        <v>53.387666666666661</v>
      </c>
      <c r="F101" s="59">
        <f>'Resumen-DiarioHorario-Solar'!AD98</f>
        <v>51.891333333333336</v>
      </c>
      <c r="G101" s="58">
        <f>'Resumen-DiarioHorario-Solar'!AD175</f>
        <v>34.767999999999994</v>
      </c>
      <c r="H101" s="59">
        <f>'Resumen-DiarioHorario-Solar'!AD252</f>
        <v>242.01999999999995</v>
      </c>
      <c r="I101" s="58">
        <f>'Resumen-DiarioHorario-Solar'!AD329</f>
        <v>191.6645</v>
      </c>
      <c r="J101" s="59">
        <f>'Resumen-DiarioHorario-Solar'!AD406</f>
        <v>154.78949999999992</v>
      </c>
      <c r="K101" s="58">
        <f>'Resumen-DiarioHorario-Solar'!AD483</f>
        <v>46.221666666666671</v>
      </c>
      <c r="L101" s="59">
        <f>'Resumen-DiarioHorario-Solar'!AD560</f>
        <v>229.96299999999997</v>
      </c>
      <c r="M101" s="58">
        <f>'Resumen-DiarioHorario-Solar'!AD637</f>
        <v>233.76749999999998</v>
      </c>
      <c r="N101" s="59">
        <f>'Resumen-DiarioHorario-Solar'!AD714</f>
        <v>27.293500000000005</v>
      </c>
      <c r="O101" s="58">
        <f>'Resumen-DiarioHorario-Solar'!AD791</f>
        <v>126.34416666666671</v>
      </c>
      <c r="P101" s="59">
        <f>'Resumen-DiarioHorario-Solar'!AD868</f>
        <v>92.594500000000039</v>
      </c>
      <c r="Q101" s="58">
        <f>'Resumen-DiarioHorario-Solar'!AD945</f>
        <v>205.28133333333341</v>
      </c>
      <c r="R101" s="59">
        <f>'Resumen-DiarioHorario-Solar'!AD1022</f>
        <v>300.98433333333327</v>
      </c>
      <c r="S101" s="58">
        <f>'Resumen-DiarioHorario-Solar'!AD1099</f>
        <v>286.24033333333324</v>
      </c>
      <c r="T101" s="59">
        <f>'Resumen-DiarioHorario-Solar'!AD1176</f>
        <v>34.878999999999998</v>
      </c>
      <c r="U101" s="58">
        <f>'Resumen-DiarioHorario-Solar'!AD1253</f>
        <v>26.318666666666669</v>
      </c>
      <c r="V101" s="59">
        <f>'Resumen-DiarioHorario-Solar'!AD1330</f>
        <v>210.65833333333322</v>
      </c>
      <c r="W101" s="58">
        <f>'Resumen-DiarioHorario-Solar'!AD1407</f>
        <v>101.10716666666666</v>
      </c>
      <c r="X101" s="59">
        <f>'Resumen-DiarioHorario-Solar'!AD1484</f>
        <v>147.90116666666671</v>
      </c>
      <c r="Y101" s="58">
        <f>'Resumen-DiarioHorario-Solar'!AD1561</f>
        <v>184.53149999999999</v>
      </c>
      <c r="Z101" s="59">
        <f>'Resumen-DiarioHorario-Solar'!AD1638</f>
        <v>150.10633333333328</v>
      </c>
      <c r="AA101" s="58">
        <f>'Resumen-DiarioHorario-Solar'!AD1715</f>
        <v>197.31566666666666</v>
      </c>
      <c r="AB101" s="59">
        <f>'Resumen-DiarioHorario-Solar'!AD1792</f>
        <v>184.06050000000002</v>
      </c>
      <c r="AC101" s="58">
        <f>'Resumen-DiarioHorario-Solar'!AD1869</f>
        <v>0</v>
      </c>
      <c r="AD101" s="59">
        <f>'Resumen-DiarioHorario-Solar'!AD1946</f>
        <v>65.963500000000039</v>
      </c>
      <c r="AE101" s="58">
        <f>'Resumen-DiarioHorario-Solar'!AD2023</f>
        <v>0</v>
      </c>
      <c r="AF101" s="59">
        <f>'Resumen-DiarioHorario-Solar'!AD2100</f>
        <v>0</v>
      </c>
      <c r="AG101" s="58">
        <f>'Resumen-DiarioHorario-Solar'!AD2177</f>
        <v>372.13833333333332</v>
      </c>
      <c r="AH101" s="59">
        <f>'Resumen-DiarioHorario-Solar'!AD2254</f>
        <v>0</v>
      </c>
      <c r="AI101" s="60">
        <f>+'Resumen-DiarioHorario-Solar'!AD2331</f>
        <v>0</v>
      </c>
      <c r="AJ101" s="54"/>
      <c r="AK101" s="51">
        <f t="shared" si="11"/>
        <v>3952.1914999999995</v>
      </c>
      <c r="AL101" s="54"/>
    </row>
    <row r="102" spans="2:38" x14ac:dyDescent="0.3">
      <c r="B102" s="46" t="s">
        <v>109</v>
      </c>
      <c r="C102" s="46"/>
      <c r="D102" s="46"/>
      <c r="E102" s="58">
        <f>'Resumen-DiarioHorario-Solar'!AD22</f>
        <v>126.97250000000004</v>
      </c>
      <c r="F102" s="59">
        <f>'Resumen-DiarioHorario-Solar'!AD99</f>
        <v>137.678</v>
      </c>
      <c r="G102" s="58">
        <f>'Resumen-DiarioHorario-Solar'!AD176</f>
        <v>97.612666666666684</v>
      </c>
      <c r="H102" s="59">
        <f>'Resumen-DiarioHorario-Solar'!AD253</f>
        <v>135.57633333333331</v>
      </c>
      <c r="I102" s="58">
        <f>'Resumen-DiarioHorario-Solar'!AD330</f>
        <v>119.78016666666664</v>
      </c>
      <c r="J102" s="59">
        <f>'Resumen-DiarioHorario-Solar'!AD407</f>
        <v>156.54183333333333</v>
      </c>
      <c r="K102" s="58">
        <f>'Resumen-DiarioHorario-Solar'!AD484</f>
        <v>99.112833333333342</v>
      </c>
      <c r="L102" s="59">
        <f>'Resumen-DiarioHorario-Solar'!AD561</f>
        <v>200.68566666666661</v>
      </c>
      <c r="M102" s="58">
        <f>'Resumen-DiarioHorario-Solar'!AD638</f>
        <v>157.96450000000007</v>
      </c>
      <c r="N102" s="59">
        <f>'Resumen-DiarioHorario-Solar'!AD715</f>
        <v>64.364666666666679</v>
      </c>
      <c r="O102" s="58">
        <f>'Resumen-DiarioHorario-Solar'!AD792</f>
        <v>166.32799999999997</v>
      </c>
      <c r="P102" s="59">
        <f>'Resumen-DiarioHorario-Solar'!AD869</f>
        <v>154.34683333333328</v>
      </c>
      <c r="Q102" s="58">
        <f>'Resumen-DiarioHorario-Solar'!AD946</f>
        <v>175.00466666666665</v>
      </c>
      <c r="R102" s="59">
        <f>'Resumen-DiarioHorario-Solar'!AD1023</f>
        <v>246.95433333333327</v>
      </c>
      <c r="S102" s="58">
        <f>'Resumen-DiarioHorario-Solar'!AD1100</f>
        <v>151.41383333333326</v>
      </c>
      <c r="T102" s="59">
        <f>'Resumen-DiarioHorario-Solar'!AD1177</f>
        <v>207.28299999999999</v>
      </c>
      <c r="U102" s="58">
        <f>'Resumen-DiarioHorario-Solar'!AD1254</f>
        <v>77.281500000000008</v>
      </c>
      <c r="V102" s="59">
        <f>'Resumen-DiarioHorario-Solar'!AD1331</f>
        <v>246.74533333333321</v>
      </c>
      <c r="W102" s="58">
        <f>'Resumen-DiarioHorario-Solar'!AD1408</f>
        <v>174.11183333333332</v>
      </c>
      <c r="X102" s="59">
        <f>'Resumen-DiarioHorario-Solar'!AD1485</f>
        <v>87.205166666666656</v>
      </c>
      <c r="Y102" s="58">
        <f>'Resumen-DiarioHorario-Solar'!AD1562</f>
        <v>191.6705</v>
      </c>
      <c r="Z102" s="59">
        <f>'Resumen-DiarioHorario-Solar'!AD1639</f>
        <v>129.47766666666669</v>
      </c>
      <c r="AA102" s="58">
        <f>'Resumen-DiarioHorario-Solar'!AD1716</f>
        <v>135.5925</v>
      </c>
      <c r="AB102" s="59">
        <f>'Resumen-DiarioHorario-Solar'!AD1793</f>
        <v>167.87566666666666</v>
      </c>
      <c r="AC102" s="58">
        <f>'Resumen-DiarioHorario-Solar'!AD1870</f>
        <v>168.25866666666664</v>
      </c>
      <c r="AD102" s="59">
        <f>'Resumen-DiarioHorario-Solar'!AD1947</f>
        <v>107.06116666666668</v>
      </c>
      <c r="AE102" s="58">
        <f>'Resumen-DiarioHorario-Solar'!AD2024</f>
        <v>222.16950000000003</v>
      </c>
      <c r="AF102" s="59">
        <f>'Resumen-DiarioHorario-Solar'!AD2101</f>
        <v>204.93350000000004</v>
      </c>
      <c r="AG102" s="58">
        <f>'Resumen-DiarioHorario-Solar'!AD2178</f>
        <v>112.02100000000007</v>
      </c>
      <c r="AH102" s="59">
        <f>'Resumen-DiarioHorario-Solar'!AD2255</f>
        <v>154.18883333333341</v>
      </c>
      <c r="AI102" s="60">
        <f>+'Resumen-DiarioHorario-Solar'!AD2332</f>
        <v>0</v>
      </c>
      <c r="AJ102" s="54"/>
      <c r="AK102" s="51">
        <f t="shared" si="11"/>
        <v>4576.2126666666672</v>
      </c>
      <c r="AL102" s="54"/>
    </row>
    <row r="103" spans="2:38" x14ac:dyDescent="0.3">
      <c r="B103" s="46" t="s">
        <v>51</v>
      </c>
      <c r="C103" s="46"/>
      <c r="D103" s="46"/>
      <c r="E103" s="58">
        <f>'Resumen-DiarioHorario-Solar'!AD23</f>
        <v>568.85366666666664</v>
      </c>
      <c r="F103" s="59">
        <f>'Resumen-DiarioHorario-Solar'!AD100</f>
        <v>640.21283333333349</v>
      </c>
      <c r="G103" s="58">
        <f>'Resumen-DiarioHorario-Solar'!AD177</f>
        <v>605.20749999999998</v>
      </c>
      <c r="H103" s="59">
        <f>'Resumen-DiarioHorario-Solar'!AD254</f>
        <v>587.35266666666666</v>
      </c>
      <c r="I103" s="58">
        <f>'Resumen-DiarioHorario-Solar'!AD331</f>
        <v>581.88716666666676</v>
      </c>
      <c r="J103" s="59">
        <f>'Resumen-DiarioHorario-Solar'!AD408</f>
        <v>629.06900000000007</v>
      </c>
      <c r="K103" s="58">
        <f>'Resumen-DiarioHorario-Solar'!AD485</f>
        <v>517.66533333333336</v>
      </c>
      <c r="L103" s="59">
        <f>'Resumen-DiarioHorario-Solar'!AD562</f>
        <v>885.08199999999999</v>
      </c>
      <c r="M103" s="58">
        <f>'Resumen-DiarioHorario-Solar'!AD639</f>
        <v>787.33716666666658</v>
      </c>
      <c r="N103" s="59">
        <f>'Resumen-DiarioHorario-Solar'!AD716</f>
        <v>329.42249999999996</v>
      </c>
      <c r="O103" s="58">
        <f>'Resumen-DiarioHorario-Solar'!AD793</f>
        <v>863.75683333333336</v>
      </c>
      <c r="P103" s="59">
        <f>'Resumen-DiarioHorario-Solar'!AD870</f>
        <v>711.08383333333336</v>
      </c>
      <c r="Q103" s="58">
        <f>'Resumen-DiarioHorario-Solar'!AD947</f>
        <v>741.01766666666663</v>
      </c>
      <c r="R103" s="59">
        <f>'Resumen-DiarioHorario-Solar'!AD1024</f>
        <v>1124.7848333333332</v>
      </c>
      <c r="S103" s="58">
        <f>'Resumen-DiarioHorario-Solar'!AD1101</f>
        <v>804.06516666666664</v>
      </c>
      <c r="T103" s="59">
        <f>'Resumen-DiarioHorario-Solar'!AD1178</f>
        <v>877.56600000000026</v>
      </c>
      <c r="U103" s="58">
        <f>'Resumen-DiarioHorario-Solar'!AD1255</f>
        <v>404.67499999999995</v>
      </c>
      <c r="V103" s="59">
        <f>'Resumen-DiarioHorario-Solar'!AD1332</f>
        <v>1263.2905000000003</v>
      </c>
      <c r="W103" s="58">
        <f>'Resumen-DiarioHorario-Solar'!AD1409</f>
        <v>880.0236666666666</v>
      </c>
      <c r="X103" s="59">
        <f>'Resumen-DiarioHorario-Solar'!AD1486</f>
        <v>510.86433333333332</v>
      </c>
      <c r="Y103" s="58">
        <f>'Resumen-DiarioHorario-Solar'!AD1563</f>
        <v>907.76733333333323</v>
      </c>
      <c r="Z103" s="59">
        <f>'Resumen-DiarioHorario-Solar'!AD1640</f>
        <v>402.31583333333333</v>
      </c>
      <c r="AA103" s="58">
        <f>'Resumen-DiarioHorario-Solar'!AD1717</f>
        <v>777.56400000000008</v>
      </c>
      <c r="AB103" s="59">
        <f>'Resumen-DiarioHorario-Solar'!AD1794</f>
        <v>881.98283333333336</v>
      </c>
      <c r="AC103" s="58">
        <f>'Resumen-DiarioHorario-Solar'!AD1871</f>
        <v>712.45516666666663</v>
      </c>
      <c r="AD103" s="59">
        <f>'Resumen-DiarioHorario-Solar'!AD1948</f>
        <v>274.36399999999998</v>
      </c>
      <c r="AE103" s="58">
        <f>'Resumen-DiarioHorario-Solar'!AD2025</f>
        <v>1103.569</v>
      </c>
      <c r="AF103" s="59">
        <f>'Resumen-DiarioHorario-Solar'!AD2102</f>
        <v>1139.5319999999999</v>
      </c>
      <c r="AG103" s="58">
        <f>'Resumen-DiarioHorario-Solar'!AD2179</f>
        <v>587.60866666666664</v>
      </c>
      <c r="AH103" s="59">
        <f>'Resumen-DiarioHorario-Solar'!AD2256</f>
        <v>779.06783333333351</v>
      </c>
      <c r="AI103" s="60">
        <f>+'Resumen-DiarioHorario-Solar'!AD2333</f>
        <v>0</v>
      </c>
      <c r="AJ103" s="54"/>
      <c r="AK103" s="51">
        <f t="shared" si="11"/>
        <v>21879.444333333333</v>
      </c>
      <c r="AL103" s="54"/>
    </row>
    <row r="104" spans="2:38" x14ac:dyDescent="0.3">
      <c r="B104" s="46" t="s">
        <v>52</v>
      </c>
      <c r="C104" s="46"/>
      <c r="D104" s="46"/>
      <c r="E104" s="58">
        <f>'Resumen-DiarioHorario-Solar'!AD24</f>
        <v>0</v>
      </c>
      <c r="F104" s="59">
        <f>'Resumen-DiarioHorario-Solar'!AD101</f>
        <v>0</v>
      </c>
      <c r="G104" s="58">
        <f>'Resumen-DiarioHorario-Solar'!AD178</f>
        <v>7.746833333333333</v>
      </c>
      <c r="H104" s="59">
        <f>'Resumen-DiarioHorario-Solar'!AD255</f>
        <v>41.106666666666669</v>
      </c>
      <c r="I104" s="58">
        <f>'Resumen-DiarioHorario-Solar'!AD332</f>
        <v>36.662999999999997</v>
      </c>
      <c r="J104" s="59">
        <f>'Resumen-DiarioHorario-Solar'!AD409</f>
        <v>3.5114999999999998</v>
      </c>
      <c r="K104" s="58">
        <f>'Resumen-DiarioHorario-Solar'!AD486</f>
        <v>6.4363333333333301</v>
      </c>
      <c r="L104" s="59">
        <f>'Resumen-DiarioHorario-Solar'!AD563</f>
        <v>15.31116666666667</v>
      </c>
      <c r="M104" s="58">
        <f>'Resumen-DiarioHorario-Solar'!AD640</f>
        <v>1.7421666666666664</v>
      </c>
      <c r="N104" s="59">
        <f>'Resumen-DiarioHorario-Solar'!AD717</f>
        <v>62.210499999999996</v>
      </c>
      <c r="O104" s="58">
        <f>'Resumen-DiarioHorario-Solar'!AD794</f>
        <v>7.4198333333333295</v>
      </c>
      <c r="P104" s="59">
        <f>'Resumen-DiarioHorario-Solar'!AD871</f>
        <v>5.2326666666666686</v>
      </c>
      <c r="Q104" s="58">
        <f>'Resumen-DiarioHorario-Solar'!AD948</f>
        <v>8.8578333333333354</v>
      </c>
      <c r="R104" s="59">
        <f>'Resumen-DiarioHorario-Solar'!AD1025</f>
        <v>106.20583333333335</v>
      </c>
      <c r="S104" s="58">
        <f>'Resumen-DiarioHorario-Solar'!AD1102</f>
        <v>13.282999999999998</v>
      </c>
      <c r="T104" s="59">
        <f>'Resumen-DiarioHorario-Solar'!AD1179</f>
        <v>6.3306666666666649</v>
      </c>
      <c r="U104" s="58">
        <f>'Resumen-DiarioHorario-Solar'!AD1256</f>
        <v>0.86500000000000077</v>
      </c>
      <c r="V104" s="59">
        <f>'Resumen-DiarioHorario-Solar'!AD1333</f>
        <v>127.79433333333336</v>
      </c>
      <c r="W104" s="58">
        <f>'Resumen-DiarioHorario-Solar'!AD1410</f>
        <v>122.25966666666666</v>
      </c>
      <c r="X104" s="59">
        <f>'Resumen-DiarioHorario-Solar'!AD1487</f>
        <v>73.903333333333322</v>
      </c>
      <c r="Y104" s="58">
        <f>'Resumen-DiarioHorario-Solar'!AD1564</f>
        <v>150.93083333333334</v>
      </c>
      <c r="Z104" s="59">
        <f>'Resumen-DiarioHorario-Solar'!AD1641</f>
        <v>147.16350000000003</v>
      </c>
      <c r="AA104" s="58">
        <f>'Resumen-DiarioHorario-Solar'!AD1718</f>
        <v>170.8075</v>
      </c>
      <c r="AB104" s="59">
        <f>'Resumen-DiarioHorario-Solar'!AD1795</f>
        <v>32.542333333333339</v>
      </c>
      <c r="AC104" s="58">
        <f>'Resumen-DiarioHorario-Solar'!AD1872</f>
        <v>9.0358333333333327</v>
      </c>
      <c r="AD104" s="59">
        <f>'Resumen-DiarioHorario-Solar'!AD1949</f>
        <v>50.901833333333336</v>
      </c>
      <c r="AE104" s="58">
        <f>'Resumen-DiarioHorario-Solar'!AD2026</f>
        <v>342.54016666666678</v>
      </c>
      <c r="AF104" s="59">
        <f>'Resumen-DiarioHorario-Solar'!AD2103</f>
        <v>283.35000000000002</v>
      </c>
      <c r="AG104" s="58">
        <f>'Resumen-DiarioHorario-Solar'!AD2180</f>
        <v>211.32566666666668</v>
      </c>
      <c r="AH104" s="59">
        <f>'Resumen-DiarioHorario-Solar'!AD2257</f>
        <v>259.70733333333334</v>
      </c>
      <c r="AI104" s="60">
        <f>+'Resumen-DiarioHorario-Solar'!AD2334</f>
        <v>0</v>
      </c>
      <c r="AJ104" s="54"/>
      <c r="AK104" s="51">
        <f t="shared" si="11"/>
        <v>2305.1853333333333</v>
      </c>
      <c r="AL104" s="54"/>
    </row>
    <row r="105" spans="2:38" x14ac:dyDescent="0.3">
      <c r="B105" s="46" t="s">
        <v>53</v>
      </c>
      <c r="C105" s="46"/>
      <c r="D105" s="46"/>
      <c r="E105" s="58">
        <f>'Resumen-DiarioHorario-Solar'!AD25</f>
        <v>0</v>
      </c>
      <c r="F105" s="59">
        <f>'Resumen-DiarioHorario-Solar'!AD102</f>
        <v>0</v>
      </c>
      <c r="G105" s="58">
        <f>'Resumen-DiarioHorario-Solar'!AD179</f>
        <v>0</v>
      </c>
      <c r="H105" s="59">
        <f>'Resumen-DiarioHorario-Solar'!AD256</f>
        <v>0</v>
      </c>
      <c r="I105" s="58">
        <f>'Resumen-DiarioHorario-Solar'!AD333</f>
        <v>0</v>
      </c>
      <c r="J105" s="59">
        <f>'Resumen-DiarioHorario-Solar'!AD410</f>
        <v>0</v>
      </c>
      <c r="K105" s="58">
        <f>'Resumen-DiarioHorario-Solar'!AD487</f>
        <v>0</v>
      </c>
      <c r="L105" s="59">
        <f>'Resumen-DiarioHorario-Solar'!AD564</f>
        <v>0</v>
      </c>
      <c r="M105" s="58">
        <f>'Resumen-DiarioHorario-Solar'!AD641</f>
        <v>0</v>
      </c>
      <c r="N105" s="59">
        <f>'Resumen-DiarioHorario-Solar'!AD718</f>
        <v>0</v>
      </c>
      <c r="O105" s="58">
        <f>'Resumen-DiarioHorario-Solar'!AD795</f>
        <v>0</v>
      </c>
      <c r="P105" s="59">
        <f>'Resumen-DiarioHorario-Solar'!AD872</f>
        <v>0</v>
      </c>
      <c r="Q105" s="58">
        <f>'Resumen-DiarioHorario-Solar'!AD949</f>
        <v>0</v>
      </c>
      <c r="R105" s="59">
        <f>'Resumen-DiarioHorario-Solar'!AD1026</f>
        <v>0</v>
      </c>
      <c r="S105" s="58">
        <f>'Resumen-DiarioHorario-Solar'!AD1103</f>
        <v>0</v>
      </c>
      <c r="T105" s="59">
        <f>'Resumen-DiarioHorario-Solar'!AD1180</f>
        <v>0</v>
      </c>
      <c r="U105" s="58">
        <f>'Resumen-DiarioHorario-Solar'!AD1257</f>
        <v>0</v>
      </c>
      <c r="V105" s="59">
        <f>'Resumen-DiarioHorario-Solar'!AD1334</f>
        <v>0</v>
      </c>
      <c r="W105" s="58">
        <f>'Resumen-DiarioHorario-Solar'!AD1411</f>
        <v>0</v>
      </c>
      <c r="X105" s="59">
        <f>'Resumen-DiarioHorario-Solar'!AD1488</f>
        <v>0</v>
      </c>
      <c r="Y105" s="58">
        <f>'Resumen-DiarioHorario-Solar'!AD1565</f>
        <v>0</v>
      </c>
      <c r="Z105" s="59">
        <f>'Resumen-DiarioHorario-Solar'!AD1642</f>
        <v>0</v>
      </c>
      <c r="AA105" s="58">
        <f>'Resumen-DiarioHorario-Solar'!AD1719</f>
        <v>0</v>
      </c>
      <c r="AB105" s="59">
        <f>'Resumen-DiarioHorario-Solar'!AD1796</f>
        <v>0</v>
      </c>
      <c r="AC105" s="58">
        <f>'Resumen-DiarioHorario-Solar'!AD1873</f>
        <v>0</v>
      </c>
      <c r="AD105" s="59">
        <f>'Resumen-DiarioHorario-Solar'!AD1950</f>
        <v>0</v>
      </c>
      <c r="AE105" s="58">
        <f>'Resumen-DiarioHorario-Solar'!AD2027</f>
        <v>0</v>
      </c>
      <c r="AF105" s="59">
        <f>'Resumen-DiarioHorario-Solar'!AD2104</f>
        <v>0</v>
      </c>
      <c r="AG105" s="58">
        <f>'Resumen-DiarioHorario-Solar'!AD2181</f>
        <v>0</v>
      </c>
      <c r="AH105" s="59">
        <f>'Resumen-DiarioHorario-Solar'!AD2258</f>
        <v>0</v>
      </c>
      <c r="AI105" s="60">
        <f>+'Resumen-DiarioHorario-Solar'!AD2335</f>
        <v>0</v>
      </c>
      <c r="AJ105" s="54"/>
      <c r="AK105" s="51">
        <f t="shared" si="11"/>
        <v>0</v>
      </c>
      <c r="AL105" s="54"/>
    </row>
    <row r="106" spans="2:38" x14ac:dyDescent="0.3">
      <c r="B106" s="46" t="s">
        <v>54</v>
      </c>
      <c r="C106" s="46"/>
      <c r="D106" s="46"/>
      <c r="E106" s="58">
        <f>'Resumen-DiarioHorario-Solar'!AD26</f>
        <v>242.97500000000005</v>
      </c>
      <c r="F106" s="59">
        <f>'Resumen-DiarioHorario-Solar'!AD103</f>
        <v>294.43099999999998</v>
      </c>
      <c r="G106" s="58">
        <f>'Resumen-DiarioHorario-Solar'!AD180</f>
        <v>211.3868333333333</v>
      </c>
      <c r="H106" s="59">
        <f>'Resumen-DiarioHorario-Solar'!AD257</f>
        <v>197.87166666666667</v>
      </c>
      <c r="I106" s="58">
        <f>'Resumen-DiarioHorario-Solar'!AD334</f>
        <v>196.16866666666672</v>
      </c>
      <c r="J106" s="59">
        <f>'Resumen-DiarioHorario-Solar'!AD411</f>
        <v>274.92949999999996</v>
      </c>
      <c r="K106" s="58">
        <f>'Resumen-DiarioHorario-Solar'!AD488</f>
        <v>133.00883333333334</v>
      </c>
      <c r="L106" s="59">
        <f>'Resumen-DiarioHorario-Solar'!AD565</f>
        <v>363.72549999999995</v>
      </c>
      <c r="M106" s="58">
        <f>'Resumen-DiarioHorario-Solar'!AD642</f>
        <v>321.65816666666666</v>
      </c>
      <c r="N106" s="59">
        <f>'Resumen-DiarioHorario-Solar'!AD719</f>
        <v>118.06099999999999</v>
      </c>
      <c r="O106" s="58">
        <f>'Resumen-DiarioHorario-Solar'!AD796</f>
        <v>357.69533333333328</v>
      </c>
      <c r="P106" s="59">
        <f>'Resumen-DiarioHorario-Solar'!AD873</f>
        <v>317.46199999999999</v>
      </c>
      <c r="Q106" s="58">
        <f>'Resumen-DiarioHorario-Solar'!AD950</f>
        <v>302.52200000000005</v>
      </c>
      <c r="R106" s="59">
        <f>'Resumen-DiarioHorario-Solar'!AD1027</f>
        <v>506.23050000000001</v>
      </c>
      <c r="S106" s="58">
        <f>'Resumen-DiarioHorario-Solar'!AD1104</f>
        <v>333.72516666666661</v>
      </c>
      <c r="T106" s="59">
        <f>'Resumen-DiarioHorario-Solar'!AD1181</f>
        <v>394.63716666666664</v>
      </c>
      <c r="U106" s="58">
        <f>'Resumen-DiarioHorario-Solar'!AD1258</f>
        <v>177.69383333333334</v>
      </c>
      <c r="V106" s="59">
        <f>'Resumen-DiarioHorario-Solar'!AD1335</f>
        <v>482.74599999999998</v>
      </c>
      <c r="W106" s="58">
        <f>'Resumen-DiarioHorario-Solar'!AD1412</f>
        <v>384.89966666666663</v>
      </c>
      <c r="X106" s="59">
        <f>'Resumen-DiarioHorario-Solar'!AD1489</f>
        <v>218.93833333333333</v>
      </c>
      <c r="Y106" s="58">
        <f>'Resumen-DiarioHorario-Solar'!AD1566</f>
        <v>393.97116666666665</v>
      </c>
      <c r="Z106" s="59">
        <f>'Resumen-DiarioHorario-Solar'!AD1643</f>
        <v>282.23649999999998</v>
      </c>
      <c r="AA106" s="58">
        <f>'Resumen-DiarioHorario-Solar'!AD1720</f>
        <v>283.53033333333332</v>
      </c>
      <c r="AB106" s="59">
        <f>'Resumen-DiarioHorario-Solar'!AD1797</f>
        <v>356.41466666666673</v>
      </c>
      <c r="AC106" s="58">
        <f>'Resumen-DiarioHorario-Solar'!AD1874</f>
        <v>300.01133333333337</v>
      </c>
      <c r="AD106" s="59">
        <f>'Resumen-DiarioHorario-Solar'!AD1951</f>
        <v>133.85183333333336</v>
      </c>
      <c r="AE106" s="58">
        <f>'Resumen-DiarioHorario-Solar'!AD2028</f>
        <v>1.667166666666666</v>
      </c>
      <c r="AF106" s="59">
        <f>'Resumen-DiarioHorario-Solar'!AD2105</f>
        <v>401.46516666666656</v>
      </c>
      <c r="AG106" s="58">
        <f>'Resumen-DiarioHorario-Solar'!AD2182</f>
        <v>169.68833333333333</v>
      </c>
      <c r="AH106" s="59">
        <f>'Resumen-DiarioHorario-Solar'!AD2259</f>
        <v>352.1583333333333</v>
      </c>
      <c r="AI106" s="60">
        <f>+'Resumen-DiarioHorario-Solar'!AD2336</f>
        <v>0</v>
      </c>
      <c r="AJ106" s="54"/>
      <c r="AK106" s="51">
        <f t="shared" si="11"/>
        <v>8505.7610000000004</v>
      </c>
      <c r="AL106" s="54"/>
    </row>
    <row r="107" spans="2:38" x14ac:dyDescent="0.3">
      <c r="B107" s="46" t="s">
        <v>55</v>
      </c>
      <c r="C107" s="46"/>
      <c r="D107" s="46"/>
      <c r="E107" s="58">
        <f>'Resumen-DiarioHorario-Solar'!AD27</f>
        <v>338.41633333333328</v>
      </c>
      <c r="F107" s="59">
        <f>'Resumen-DiarioHorario-Solar'!AD104</f>
        <v>395.85716666666673</v>
      </c>
      <c r="G107" s="58">
        <f>'Resumen-DiarioHorario-Solar'!AD181</f>
        <v>512.72783333333336</v>
      </c>
      <c r="H107" s="59">
        <f>'Resumen-DiarioHorario-Solar'!AD258</f>
        <v>530.47600000000011</v>
      </c>
      <c r="I107" s="58">
        <f>'Resumen-DiarioHorario-Solar'!AD335</f>
        <v>340.91449999999998</v>
      </c>
      <c r="J107" s="59">
        <f>'Resumen-DiarioHorario-Solar'!AD412</f>
        <v>400.1896666666666</v>
      </c>
      <c r="K107" s="58">
        <f>'Resumen-DiarioHorario-Solar'!AD489</f>
        <v>273.48483333333331</v>
      </c>
      <c r="L107" s="59">
        <f>'Resumen-DiarioHorario-Solar'!AD566</f>
        <v>571.39666666666653</v>
      </c>
      <c r="M107" s="58">
        <f>'Resumen-DiarioHorario-Solar'!AD643</f>
        <v>493.6586666666667</v>
      </c>
      <c r="N107" s="59">
        <f>'Resumen-DiarioHorario-Solar'!AD720</f>
        <v>174.01083333333335</v>
      </c>
      <c r="O107" s="58">
        <f>'Resumen-DiarioHorario-Solar'!AD797</f>
        <v>841.420166666667</v>
      </c>
      <c r="P107" s="59">
        <f>'Resumen-DiarioHorario-Solar'!AD874</f>
        <v>665.31679584333324</v>
      </c>
      <c r="Q107" s="58">
        <f>'Resumen-DiarioHorario-Solar'!AD951</f>
        <v>779.63120549333325</v>
      </c>
      <c r="R107" s="59">
        <f>'Resumen-DiarioHorario-Solar'!AD1028</f>
        <v>792.67336009000007</v>
      </c>
      <c r="S107" s="58">
        <f>'Resumen-DiarioHorario-Solar'!AD1105</f>
        <v>639.1066666666668</v>
      </c>
      <c r="T107" s="59">
        <f>'Resumen-DiarioHorario-Solar'!AD1182</f>
        <v>879.07688924333331</v>
      </c>
      <c r="U107" s="58">
        <f>'Resumen-DiarioHorario-Solar'!AD1259</f>
        <v>465.35200000000003</v>
      </c>
      <c r="V107" s="59">
        <f>'Resumen-DiarioHorario-Solar'!AD1336</f>
        <v>790.41820915333324</v>
      </c>
      <c r="W107" s="58">
        <f>'Resumen-DiarioHorario-Solar'!AD1413</f>
        <v>447.5388333333334</v>
      </c>
      <c r="X107" s="59">
        <f>'Resumen-DiarioHorario-Solar'!AD1490</f>
        <v>339.17516666666671</v>
      </c>
      <c r="Y107" s="58">
        <f>'Resumen-DiarioHorario-Solar'!AD1567</f>
        <v>487.19977155999999</v>
      </c>
      <c r="Z107" s="59">
        <f>'Resumen-DiarioHorario-Solar'!AD1644</f>
        <v>448.35228404000003</v>
      </c>
      <c r="AA107" s="58">
        <f>'Resumen-DiarioHorario-Solar'!AD1721</f>
        <v>429.94699905999994</v>
      </c>
      <c r="AB107" s="59">
        <f>'Resumen-DiarioHorario-Solar'!AD1798</f>
        <v>387.46119470333332</v>
      </c>
      <c r="AC107" s="58">
        <f>'Resumen-DiarioHorario-Solar'!AD1875</f>
        <v>371.19616666666673</v>
      </c>
      <c r="AD107" s="59">
        <f>'Resumen-DiarioHorario-Solar'!AD1952</f>
        <v>295.51389583333332</v>
      </c>
      <c r="AE107" s="58">
        <f>'Resumen-DiarioHorario-Solar'!AD2029</f>
        <v>529.88016666666658</v>
      </c>
      <c r="AF107" s="59">
        <f>'Resumen-DiarioHorario-Solar'!AD2106</f>
        <v>493.64149999999995</v>
      </c>
      <c r="AG107" s="58">
        <f>'Resumen-DiarioHorario-Solar'!AD2183</f>
        <v>348.42891534333313</v>
      </c>
      <c r="AH107" s="59">
        <f>'Resumen-DiarioHorario-Solar'!AD2260</f>
        <v>412.52766543333331</v>
      </c>
      <c r="AI107" s="60">
        <f>+'Resumen-DiarioHorario-Solar'!AD2337</f>
        <v>0</v>
      </c>
      <c r="AJ107" s="54"/>
      <c r="AK107" s="51">
        <f t="shared" si="11"/>
        <v>14874.990352463332</v>
      </c>
      <c r="AL107" s="54"/>
    </row>
    <row r="108" spans="2:38" x14ac:dyDescent="0.3">
      <c r="B108" s="46" t="s">
        <v>56</v>
      </c>
      <c r="C108" s="46"/>
      <c r="D108" s="46"/>
      <c r="E108" s="58">
        <f>'Resumen-DiarioHorario-Solar'!AD28</f>
        <v>72.657666666666657</v>
      </c>
      <c r="F108" s="59">
        <f>'Resumen-DiarioHorario-Solar'!AD105</f>
        <v>90.828333333333319</v>
      </c>
      <c r="G108" s="58">
        <f>'Resumen-DiarioHorario-Solar'!AD182</f>
        <v>134.91733333333332</v>
      </c>
      <c r="H108" s="59">
        <f>'Resumen-DiarioHorario-Solar'!AD259</f>
        <v>301.89016666666669</v>
      </c>
      <c r="I108" s="58">
        <f>'Resumen-DiarioHorario-Solar'!AD336</f>
        <v>303.2505000000001</v>
      </c>
      <c r="J108" s="59">
        <f>'Resumen-DiarioHorario-Solar'!AD413</f>
        <v>216.17349999999996</v>
      </c>
      <c r="K108" s="58">
        <f>'Resumen-DiarioHorario-Solar'!AD490</f>
        <v>55.155499999999975</v>
      </c>
      <c r="L108" s="59">
        <f>'Resumen-DiarioHorario-Solar'!AD567</f>
        <v>340.43533333333335</v>
      </c>
      <c r="M108" s="58">
        <f>'Resumen-DiarioHorario-Solar'!AD644</f>
        <v>352.08566666666655</v>
      </c>
      <c r="N108" s="59">
        <f>'Resumen-DiarioHorario-Solar'!AD721</f>
        <v>95.952333333333343</v>
      </c>
      <c r="O108" s="58">
        <f>'Resumen-DiarioHorario-Solar'!AD798</f>
        <v>333.6806666666667</v>
      </c>
      <c r="P108" s="59">
        <f>'Resumen-DiarioHorario-Solar'!AD875</f>
        <v>287.83716666666663</v>
      </c>
      <c r="Q108" s="58">
        <f>'Resumen-DiarioHorario-Solar'!AD952</f>
        <v>330.78516666666661</v>
      </c>
      <c r="R108" s="59">
        <f>'Resumen-DiarioHorario-Solar'!AD1029</f>
        <v>358.35116666666676</v>
      </c>
      <c r="S108" s="58">
        <f>'Resumen-DiarioHorario-Solar'!AD1106</f>
        <v>338.04833333333329</v>
      </c>
      <c r="T108" s="59">
        <f>'Resumen-DiarioHorario-Solar'!AD1183</f>
        <v>316.78316666666672</v>
      </c>
      <c r="U108" s="58">
        <f>'Resumen-DiarioHorario-Solar'!AD1260</f>
        <v>341.69949999999994</v>
      </c>
      <c r="V108" s="59">
        <f>'Resumen-DiarioHorario-Solar'!AD1337</f>
        <v>305.17733333333337</v>
      </c>
      <c r="W108" s="58">
        <f>'Resumen-DiarioHorario-Solar'!AD1414</f>
        <v>249.94166666666666</v>
      </c>
      <c r="X108" s="59">
        <f>'Resumen-DiarioHorario-Solar'!AD1491</f>
        <v>325.9256666666667</v>
      </c>
      <c r="Y108" s="58">
        <f>'Resumen-DiarioHorario-Solar'!AD1568</f>
        <v>360.25750000000005</v>
      </c>
      <c r="Z108" s="59">
        <f>'Resumen-DiarioHorario-Solar'!AD1645</f>
        <v>348.15916666666658</v>
      </c>
      <c r="AA108" s="58">
        <f>'Resumen-DiarioHorario-Solar'!AD1722</f>
        <v>324.54800000000006</v>
      </c>
      <c r="AB108" s="59">
        <f>'Resumen-DiarioHorario-Solar'!AD1799</f>
        <v>341.64600000000002</v>
      </c>
      <c r="AC108" s="58">
        <f>'Resumen-DiarioHorario-Solar'!AD1876</f>
        <v>309.42016666666655</v>
      </c>
      <c r="AD108" s="59">
        <f>'Resumen-DiarioHorario-Solar'!AD1953</f>
        <v>117.09266666666664</v>
      </c>
      <c r="AE108" s="58">
        <f>'Resumen-DiarioHorario-Solar'!AD2030</f>
        <v>367.79883333333328</v>
      </c>
      <c r="AF108" s="59">
        <f>'Resumen-DiarioHorario-Solar'!AD2107</f>
        <v>323.83766666666651</v>
      </c>
      <c r="AG108" s="58">
        <f>'Resumen-DiarioHorario-Solar'!AD2184</f>
        <v>252.66083333333333</v>
      </c>
      <c r="AH108" s="59">
        <f>'Resumen-DiarioHorario-Solar'!AD2261</f>
        <v>375.39000000000004</v>
      </c>
      <c r="AI108" s="60">
        <f>+'Resumen-DiarioHorario-Solar'!AD2338</f>
        <v>0</v>
      </c>
      <c r="AJ108" s="54"/>
      <c r="AK108" s="51">
        <f t="shared" si="11"/>
        <v>8272.3869999999988</v>
      </c>
      <c r="AL108" s="54"/>
    </row>
    <row r="109" spans="2:38" x14ac:dyDescent="0.3">
      <c r="B109" s="46" t="s">
        <v>110</v>
      </c>
      <c r="C109" s="46"/>
      <c r="D109" s="46"/>
      <c r="E109" s="58">
        <f>'Resumen-DiarioHorario-Solar'!AD29</f>
        <v>58.881833333333347</v>
      </c>
      <c r="F109" s="59">
        <f>'Resumen-DiarioHorario-Solar'!AD106</f>
        <v>71.093000000000018</v>
      </c>
      <c r="G109" s="58">
        <f>'Resumen-DiarioHorario-Solar'!AD183</f>
        <v>61.184499999999986</v>
      </c>
      <c r="H109" s="59">
        <f>'Resumen-DiarioHorario-Solar'!AD260</f>
        <v>35.601499999999987</v>
      </c>
      <c r="I109" s="58">
        <f>'Resumen-DiarioHorario-Solar'!AD337</f>
        <v>131.72066666666669</v>
      </c>
      <c r="J109" s="59">
        <f>'Resumen-DiarioHorario-Solar'!AD414</f>
        <v>35.863000000000007</v>
      </c>
      <c r="K109" s="58">
        <f>'Resumen-DiarioHorario-Solar'!AD491</f>
        <v>212.50250000000005</v>
      </c>
      <c r="L109" s="59">
        <f>'Resumen-DiarioHorario-Solar'!AD568</f>
        <v>155.64500000000004</v>
      </c>
      <c r="M109" s="58">
        <f>'Resumen-DiarioHorario-Solar'!AD645</f>
        <v>38.731999999999999</v>
      </c>
      <c r="N109" s="59">
        <f>'Resumen-DiarioHorario-Solar'!AD722</f>
        <v>94.944166666666661</v>
      </c>
      <c r="O109" s="58">
        <f>'Resumen-DiarioHorario-Solar'!AD799</f>
        <v>94.537666666666667</v>
      </c>
      <c r="P109" s="59">
        <f>'Resumen-DiarioHorario-Solar'!AD876</f>
        <v>22.643166666666673</v>
      </c>
      <c r="Q109" s="58">
        <f>'Resumen-DiarioHorario-Solar'!AD953</f>
        <v>149.37133333333333</v>
      </c>
      <c r="R109" s="59">
        <f>'Resumen-DiarioHorario-Solar'!AD1030</f>
        <v>246.51733333333334</v>
      </c>
      <c r="S109" s="58">
        <f>'Resumen-DiarioHorario-Solar'!AD1107</f>
        <v>91.10450000000003</v>
      </c>
      <c r="T109" s="59">
        <f>'Resumen-DiarioHorario-Solar'!AD1184</f>
        <v>111.30416666666666</v>
      </c>
      <c r="U109" s="58">
        <f>'Resumen-DiarioHorario-Solar'!AD1261</f>
        <v>19.329499999999996</v>
      </c>
      <c r="V109" s="59">
        <f>'Resumen-DiarioHorario-Solar'!AD1338</f>
        <v>266.95799999999997</v>
      </c>
      <c r="W109" s="58">
        <f>'Resumen-DiarioHorario-Solar'!AD1415</f>
        <v>107.48283333333333</v>
      </c>
      <c r="X109" s="59">
        <f>'Resumen-DiarioHorario-Solar'!AD1492</f>
        <v>8.1628333333333298</v>
      </c>
      <c r="Y109" s="58">
        <f>'Resumen-DiarioHorario-Solar'!AD1569</f>
        <v>41.596166666666669</v>
      </c>
      <c r="Z109" s="59">
        <f>'Resumen-DiarioHorario-Solar'!AD1646</f>
        <v>49.192500000000003</v>
      </c>
      <c r="AA109" s="58">
        <f>'Resumen-DiarioHorario-Solar'!AD1723</f>
        <v>40.109833333333327</v>
      </c>
      <c r="AB109" s="59">
        <f>'Resumen-DiarioHorario-Solar'!AD1800</f>
        <v>91.287666666666681</v>
      </c>
      <c r="AC109" s="58">
        <f>'Resumen-DiarioHorario-Solar'!AD1877</f>
        <v>38.613166666666693</v>
      </c>
      <c r="AD109" s="59">
        <f>'Resumen-DiarioHorario-Solar'!AD1954</f>
        <v>66.301000000000016</v>
      </c>
      <c r="AE109" s="58">
        <f>'Resumen-DiarioHorario-Solar'!AD2031</f>
        <v>161.81249999999997</v>
      </c>
      <c r="AF109" s="59">
        <f>'Resumen-DiarioHorario-Solar'!AD2108</f>
        <v>61.058500000000002</v>
      </c>
      <c r="AG109" s="58">
        <f>'Resumen-DiarioHorario-Solar'!AD2185</f>
        <v>20.714166666666664</v>
      </c>
      <c r="AH109" s="59">
        <f>'Resumen-DiarioHorario-Solar'!AD2262</f>
        <v>230.39199999999997</v>
      </c>
      <c r="AI109" s="60">
        <f>+'Resumen-DiarioHorario-Solar'!AD2339</f>
        <v>0</v>
      </c>
      <c r="AJ109" s="54"/>
      <c r="AK109" s="51">
        <f t="shared" si="11"/>
        <v>2814.6569999999997</v>
      </c>
      <c r="AL109" s="54"/>
    </row>
    <row r="110" spans="2:38" x14ac:dyDescent="0.3">
      <c r="B110" s="46" t="s">
        <v>57</v>
      </c>
      <c r="C110" s="46"/>
      <c r="D110" s="46"/>
      <c r="E110" s="58">
        <f>'Resumen-DiarioHorario-Solar'!AD30</f>
        <v>0</v>
      </c>
      <c r="F110" s="59">
        <f>'Resumen-DiarioHorario-Solar'!AD107</f>
        <v>0</v>
      </c>
      <c r="G110" s="58">
        <f>'Resumen-DiarioHorario-Solar'!AD184</f>
        <v>0</v>
      </c>
      <c r="H110" s="59">
        <f>'Resumen-DiarioHorario-Solar'!AD261</f>
        <v>0</v>
      </c>
      <c r="I110" s="58">
        <f>'Resumen-DiarioHorario-Solar'!AD338</f>
        <v>10.705999999999996</v>
      </c>
      <c r="J110" s="59">
        <f>'Resumen-DiarioHorario-Solar'!AD415</f>
        <v>2.799999999999998</v>
      </c>
      <c r="K110" s="58">
        <f>'Resumen-DiarioHorario-Solar'!AD492</f>
        <v>0</v>
      </c>
      <c r="L110" s="59">
        <f>'Resumen-DiarioHorario-Solar'!AD569</f>
        <v>40.259999999999991</v>
      </c>
      <c r="M110" s="58">
        <f>'Resumen-DiarioHorario-Solar'!AD646</f>
        <v>42.159999999999989</v>
      </c>
      <c r="N110" s="59">
        <f>'Resumen-DiarioHorario-Solar'!AD723</f>
        <v>9.7800000000000065</v>
      </c>
      <c r="O110" s="58">
        <f>'Resumen-DiarioHorario-Solar'!AD800</f>
        <v>41.759999999999984</v>
      </c>
      <c r="P110" s="59">
        <f>'Resumen-DiarioHorario-Solar'!AD877</f>
        <v>17.419999999999995</v>
      </c>
      <c r="Q110" s="58">
        <f>'Resumen-DiarioHorario-Solar'!AD954</f>
        <v>27.239999999999984</v>
      </c>
      <c r="R110" s="59">
        <f>'Resumen-DiarioHorario-Solar'!AD1031</f>
        <v>28.000119619999985</v>
      </c>
      <c r="S110" s="58">
        <f>'Resumen-DiarioHorario-Solar'!AD1108</f>
        <v>42.659999999999989</v>
      </c>
      <c r="T110" s="59">
        <f>'Resumen-DiarioHorario-Solar'!AD1185</f>
        <v>0</v>
      </c>
      <c r="U110" s="58">
        <f>'Resumen-DiarioHorario-Solar'!AD1262</f>
        <v>41.959999999999994</v>
      </c>
      <c r="V110" s="59">
        <f>'Resumen-DiarioHorario-Solar'!AD1339</f>
        <v>30.459999999999987</v>
      </c>
      <c r="W110" s="58">
        <f>'Resumen-DiarioHorario-Solar'!AD1416</f>
        <v>3.8999999999999959</v>
      </c>
      <c r="X110" s="59">
        <f>'Resumen-DiarioHorario-Solar'!AD1493</f>
        <v>37.26</v>
      </c>
      <c r="Y110" s="58">
        <f>'Resumen-DiarioHorario-Solar'!AD1570</f>
        <v>39.160000000000004</v>
      </c>
      <c r="Z110" s="59">
        <f>'Resumen-DiarioHorario-Solar'!AD1647</f>
        <v>40.159999999999989</v>
      </c>
      <c r="AA110" s="58">
        <f>'Resumen-DiarioHorario-Solar'!AD1724</f>
        <v>52.038999999999994</v>
      </c>
      <c r="AB110" s="59">
        <f>'Resumen-DiarioHorario-Solar'!AD1801</f>
        <v>49.032500000000006</v>
      </c>
      <c r="AC110" s="58">
        <f>'Resumen-DiarioHorario-Solar'!AD1878</f>
        <v>23.099999999999994</v>
      </c>
      <c r="AD110" s="59">
        <f>'Resumen-DiarioHorario-Solar'!AD1955</f>
        <v>0</v>
      </c>
      <c r="AE110" s="58">
        <f>'Resumen-DiarioHorario-Solar'!AD2032</f>
        <v>0</v>
      </c>
      <c r="AF110" s="59">
        <f>'Resumen-DiarioHorario-Solar'!AD2109</f>
        <v>0</v>
      </c>
      <c r="AG110" s="58">
        <f>'Resumen-DiarioHorario-Solar'!AD2186</f>
        <v>0</v>
      </c>
      <c r="AH110" s="59">
        <f>'Resumen-DiarioHorario-Solar'!AD2263</f>
        <v>0</v>
      </c>
      <c r="AI110" s="60">
        <f>+'Resumen-DiarioHorario-Solar'!AD2340</f>
        <v>0</v>
      </c>
      <c r="AJ110" s="54"/>
      <c r="AK110" s="51">
        <f t="shared" si="11"/>
        <v>579.85761961999981</v>
      </c>
      <c r="AL110" s="54"/>
    </row>
    <row r="111" spans="2:38" x14ac:dyDescent="0.3">
      <c r="B111" s="46" t="s">
        <v>58</v>
      </c>
      <c r="C111" s="46"/>
      <c r="D111" s="46"/>
      <c r="E111" s="58">
        <f>'Resumen-DiarioHorario-Solar'!AD31</f>
        <v>0</v>
      </c>
      <c r="F111" s="59">
        <f>'Resumen-DiarioHorario-Solar'!AD108</f>
        <v>0</v>
      </c>
      <c r="G111" s="58">
        <f>'Resumen-DiarioHorario-Solar'!AD185</f>
        <v>262.01883333333336</v>
      </c>
      <c r="H111" s="59">
        <f>'Resumen-DiarioHorario-Solar'!AD262</f>
        <v>0</v>
      </c>
      <c r="I111" s="58">
        <f>'Resumen-DiarioHorario-Solar'!AD339</f>
        <v>0</v>
      </c>
      <c r="J111" s="59">
        <f>'Resumen-DiarioHorario-Solar'!AD416</f>
        <v>85.326000000000064</v>
      </c>
      <c r="K111" s="58">
        <f>'Resumen-DiarioHorario-Solar'!AD493</f>
        <v>97.234833333333341</v>
      </c>
      <c r="L111" s="59">
        <f>'Resumen-DiarioHorario-Solar'!AD570</f>
        <v>0</v>
      </c>
      <c r="M111" s="58">
        <f>'Resumen-DiarioHorario-Solar'!AD647</f>
        <v>156.77194422666665</v>
      </c>
      <c r="N111" s="59">
        <f>'Resumen-DiarioHorario-Solar'!AD724</f>
        <v>107.56916666666667</v>
      </c>
      <c r="O111" s="58">
        <f>'Resumen-DiarioHorario-Solar'!AD801</f>
        <v>0</v>
      </c>
      <c r="P111" s="59">
        <f>'Resumen-DiarioHorario-Solar'!AD878</f>
        <v>0</v>
      </c>
      <c r="Q111" s="58">
        <f>'Resumen-DiarioHorario-Solar'!AD955</f>
        <v>101.2955</v>
      </c>
      <c r="R111" s="59">
        <f>'Resumen-DiarioHorario-Solar'!AD1032</f>
        <v>0</v>
      </c>
      <c r="S111" s="58">
        <f>'Resumen-DiarioHorario-Solar'!AD1109</f>
        <v>0</v>
      </c>
      <c r="T111" s="59">
        <f>'Resumen-DiarioHorario-Solar'!AD1186</f>
        <v>0</v>
      </c>
      <c r="U111" s="58">
        <f>'Resumen-DiarioHorario-Solar'!AD1263</f>
        <v>0</v>
      </c>
      <c r="V111" s="59">
        <f>'Resumen-DiarioHorario-Solar'!AD1340</f>
        <v>0</v>
      </c>
      <c r="W111" s="58">
        <f>'Resumen-DiarioHorario-Solar'!AD1417</f>
        <v>0</v>
      </c>
      <c r="X111" s="59">
        <f>'Resumen-DiarioHorario-Solar'!AD1494</f>
        <v>0</v>
      </c>
      <c r="Y111" s="58">
        <f>'Resumen-DiarioHorario-Solar'!AD1571</f>
        <v>0</v>
      </c>
      <c r="Z111" s="59">
        <f>'Resumen-DiarioHorario-Solar'!AD1648</f>
        <v>0</v>
      </c>
      <c r="AA111" s="58">
        <f>'Resumen-DiarioHorario-Solar'!AD1725</f>
        <v>0</v>
      </c>
      <c r="AB111" s="59">
        <f>'Resumen-DiarioHorario-Solar'!AD1802</f>
        <v>119.75140525666662</v>
      </c>
      <c r="AC111" s="58">
        <f>'Resumen-DiarioHorario-Solar'!AD1879</f>
        <v>72.615500000000011</v>
      </c>
      <c r="AD111" s="59">
        <f>'Resumen-DiarioHorario-Solar'!AD1956</f>
        <v>0</v>
      </c>
      <c r="AE111" s="58">
        <f>'Resumen-DiarioHorario-Solar'!AD2033</f>
        <v>0</v>
      </c>
      <c r="AF111" s="59">
        <f>'Resumen-DiarioHorario-Solar'!AD2110</f>
        <v>0</v>
      </c>
      <c r="AG111" s="58">
        <f>'Resumen-DiarioHorario-Solar'!AD2187</f>
        <v>0</v>
      </c>
      <c r="AH111" s="59">
        <f>'Resumen-DiarioHorario-Solar'!AD2264</f>
        <v>0</v>
      </c>
      <c r="AI111" s="60">
        <f>+'Resumen-DiarioHorario-Solar'!AD2341</f>
        <v>0</v>
      </c>
      <c r="AJ111" s="54"/>
      <c r="AK111" s="51">
        <f t="shared" si="11"/>
        <v>1002.5831828166666</v>
      </c>
      <c r="AL111" s="54"/>
    </row>
    <row r="112" spans="2:38" x14ac:dyDescent="0.3">
      <c r="B112" s="46" t="s">
        <v>111</v>
      </c>
      <c r="C112" s="46"/>
      <c r="D112" s="46"/>
      <c r="E112" s="58">
        <f>'Resumen-DiarioHorario-Solar'!AD32</f>
        <v>44.784666666666681</v>
      </c>
      <c r="F112" s="59">
        <f>'Resumen-DiarioHorario-Solar'!AD109</f>
        <v>100.26883333333329</v>
      </c>
      <c r="G112" s="58">
        <f>'Resumen-DiarioHorario-Solar'!AD186</f>
        <v>427.65699999999998</v>
      </c>
      <c r="H112" s="59">
        <f>'Resumen-DiarioHorario-Solar'!AD263</f>
        <v>210.87683333333334</v>
      </c>
      <c r="I112" s="58">
        <f>'Resumen-DiarioHorario-Solar'!AD340</f>
        <v>89.280333333333331</v>
      </c>
      <c r="J112" s="59">
        <f>'Resumen-DiarioHorario-Solar'!AD417</f>
        <v>32.869166666666665</v>
      </c>
      <c r="K112" s="58">
        <f>'Resumen-DiarioHorario-Solar'!AD494</f>
        <v>139.33866666666665</v>
      </c>
      <c r="L112" s="59">
        <f>'Resumen-DiarioHorario-Solar'!AD571</f>
        <v>156.73916666666668</v>
      </c>
      <c r="M112" s="58">
        <f>'Resumen-DiarioHorario-Solar'!AD648</f>
        <v>32.426333333333332</v>
      </c>
      <c r="N112" s="59">
        <f>'Resumen-DiarioHorario-Solar'!AD725</f>
        <v>47.109833333333334</v>
      </c>
      <c r="O112" s="58">
        <f>'Resumen-DiarioHorario-Solar'!AD802</f>
        <v>639.76066666666679</v>
      </c>
      <c r="P112" s="59">
        <f>'Resumen-DiarioHorario-Solar'!AD879</f>
        <v>82.533666666666662</v>
      </c>
      <c r="Q112" s="58">
        <f>'Resumen-DiarioHorario-Solar'!AD956</f>
        <v>249.01816666666667</v>
      </c>
      <c r="R112" s="59">
        <f>'Resumen-DiarioHorario-Solar'!AD1033</f>
        <v>266.95783333333338</v>
      </c>
      <c r="S112" s="58">
        <f>'Resumen-DiarioHorario-Solar'!AD1110</f>
        <v>159.23383333333334</v>
      </c>
      <c r="T112" s="59">
        <f>'Resumen-DiarioHorario-Solar'!AD1187</f>
        <v>305.59716666666668</v>
      </c>
      <c r="U112" s="58">
        <f>'Resumen-DiarioHorario-Solar'!AD1264</f>
        <v>135.6033333333333</v>
      </c>
      <c r="V112" s="59">
        <f>'Resumen-DiarioHorario-Solar'!AD1341</f>
        <v>280.45033333333339</v>
      </c>
      <c r="W112" s="58">
        <f>'Resumen-DiarioHorario-Solar'!AD1418</f>
        <v>76.325333333333347</v>
      </c>
      <c r="X112" s="59">
        <f>'Resumen-DiarioHorario-Solar'!AD1495</f>
        <v>46.949666666666673</v>
      </c>
      <c r="Y112" s="58">
        <f>'Resumen-DiarioHorario-Solar'!AD1572</f>
        <v>145.75666666666663</v>
      </c>
      <c r="Z112" s="59">
        <f>'Resumen-DiarioHorario-Solar'!AD1649</f>
        <v>44.514500000000005</v>
      </c>
      <c r="AA112" s="58">
        <f>'Resumen-DiarioHorario-Solar'!AD1726</f>
        <v>64.021833333333348</v>
      </c>
      <c r="AB112" s="59">
        <f>'Resumen-DiarioHorario-Solar'!AD1803</f>
        <v>100.01700000000004</v>
      </c>
      <c r="AC112" s="58">
        <f>'Resumen-DiarioHorario-Solar'!AD1880</f>
        <v>352.60533333333331</v>
      </c>
      <c r="AD112" s="59">
        <f>'Resumen-DiarioHorario-Solar'!AD1957</f>
        <v>342.0594999999999</v>
      </c>
      <c r="AE112" s="58">
        <f>'Resumen-DiarioHorario-Solar'!AD2034</f>
        <v>379.74233333333331</v>
      </c>
      <c r="AF112" s="59">
        <f>'Resumen-DiarioHorario-Solar'!AD2111</f>
        <v>358.07033333333328</v>
      </c>
      <c r="AG112" s="58">
        <f>'Resumen-DiarioHorario-Solar'!AD2188</f>
        <v>30.229333333333347</v>
      </c>
      <c r="AH112" s="59">
        <f>'Resumen-DiarioHorario-Solar'!AD2265</f>
        <v>228.24583333333331</v>
      </c>
      <c r="AI112" s="60">
        <f>+'Resumen-DiarioHorario-Solar'!AD2342</f>
        <v>0</v>
      </c>
      <c r="AJ112" s="54"/>
      <c r="AK112" s="51">
        <f t="shared" si="11"/>
        <v>5569.0435000000007</v>
      </c>
      <c r="AL112" s="54"/>
    </row>
    <row r="113" spans="2:38" x14ac:dyDescent="0.3">
      <c r="B113" s="46" t="s">
        <v>59</v>
      </c>
      <c r="C113" s="46"/>
      <c r="D113" s="46"/>
      <c r="E113" s="58">
        <f>'Resumen-DiarioHorario-Solar'!AD33</f>
        <v>145.91749999999999</v>
      </c>
      <c r="F113" s="59">
        <f>'Resumen-DiarioHorario-Solar'!AD110</f>
        <v>73.312000000000012</v>
      </c>
      <c r="G113" s="58">
        <f>'Resumen-DiarioHorario-Solar'!AD187</f>
        <v>121.80333333333334</v>
      </c>
      <c r="H113" s="59">
        <f>'Resumen-DiarioHorario-Solar'!AD264</f>
        <v>131.10566666666668</v>
      </c>
      <c r="I113" s="58">
        <f>'Resumen-DiarioHorario-Solar'!AD341</f>
        <v>271.58283333333333</v>
      </c>
      <c r="J113" s="59">
        <f>'Resumen-DiarioHorario-Solar'!AD418</f>
        <v>248.12116666666668</v>
      </c>
      <c r="K113" s="58">
        <f>'Resumen-DiarioHorario-Solar'!AD495</f>
        <v>313.47683333333333</v>
      </c>
      <c r="L113" s="59">
        <f>'Resumen-DiarioHorario-Solar'!AD572</f>
        <v>195.76499999999996</v>
      </c>
      <c r="M113" s="58">
        <f>'Resumen-DiarioHorario-Solar'!AD649</f>
        <v>114.52749999999997</v>
      </c>
      <c r="N113" s="59">
        <f>'Resumen-DiarioHorario-Solar'!AD726</f>
        <v>53.311833333333333</v>
      </c>
      <c r="O113" s="58">
        <f>'Resumen-DiarioHorario-Solar'!AD803</f>
        <v>108.45433333333334</v>
      </c>
      <c r="P113" s="59">
        <f>'Resumen-DiarioHorario-Solar'!AD880</f>
        <v>53.317833333333326</v>
      </c>
      <c r="Q113" s="58">
        <f>'Resumen-DiarioHorario-Solar'!AD957</f>
        <v>100.27916666666668</v>
      </c>
      <c r="R113" s="59">
        <f>'Resumen-DiarioHorario-Solar'!AD1034</f>
        <v>174.48183333333333</v>
      </c>
      <c r="S113" s="58">
        <f>'Resumen-DiarioHorario-Solar'!AD1111</f>
        <v>66.675333333333313</v>
      </c>
      <c r="T113" s="59">
        <f>'Resumen-DiarioHorario-Solar'!AD1188</f>
        <v>108.55283333333334</v>
      </c>
      <c r="U113" s="58">
        <f>'Resumen-DiarioHorario-Solar'!AD1265</f>
        <v>33.988166666666658</v>
      </c>
      <c r="V113" s="59">
        <f>'Resumen-DiarioHorario-Solar'!AD1342</f>
        <v>154.41800000000001</v>
      </c>
      <c r="W113" s="58">
        <f>'Resumen-DiarioHorario-Solar'!AD1419</f>
        <v>81.239833333333351</v>
      </c>
      <c r="X113" s="59">
        <f>'Resumen-DiarioHorario-Solar'!AD1496</f>
        <v>75.513499999999993</v>
      </c>
      <c r="Y113" s="58">
        <f>'Resumen-DiarioHorario-Solar'!AD1573</f>
        <v>80.325333333333319</v>
      </c>
      <c r="Z113" s="59">
        <f>'Resumen-DiarioHorario-Solar'!AD1650</f>
        <v>0</v>
      </c>
      <c r="AA113" s="58">
        <f>'Resumen-DiarioHorario-Solar'!AD1727</f>
        <v>96.939333333333323</v>
      </c>
      <c r="AB113" s="59">
        <f>'Resumen-DiarioHorario-Solar'!AD1804</f>
        <v>131.42533333333333</v>
      </c>
      <c r="AC113" s="58">
        <f>'Resumen-DiarioHorario-Solar'!AD1881</f>
        <v>1.9465000000000003</v>
      </c>
      <c r="AD113" s="59">
        <f>'Resumen-DiarioHorario-Solar'!AD1958</f>
        <v>91.170500000000004</v>
      </c>
      <c r="AE113" s="58">
        <f>'Resumen-DiarioHorario-Solar'!AD2035</f>
        <v>0</v>
      </c>
      <c r="AF113" s="59">
        <f>'Resumen-DiarioHorario-Solar'!AD2112</f>
        <v>0</v>
      </c>
      <c r="AG113" s="58">
        <f>'Resumen-DiarioHorario-Solar'!AD2189</f>
        <v>183.89400000000003</v>
      </c>
      <c r="AH113" s="59">
        <f>'Resumen-DiarioHorario-Solar'!AD2266</f>
        <v>0</v>
      </c>
      <c r="AI113" s="60">
        <f>+'Resumen-DiarioHorario-Solar'!AD2343</f>
        <v>0</v>
      </c>
      <c r="AJ113" s="54"/>
      <c r="AK113" s="51">
        <f t="shared" si="11"/>
        <v>3211.5454999999997</v>
      </c>
      <c r="AL113" s="54"/>
    </row>
    <row r="114" spans="2:38" x14ac:dyDescent="0.3">
      <c r="B114" s="46" t="s">
        <v>60</v>
      </c>
      <c r="C114" s="46"/>
      <c r="D114" s="46"/>
      <c r="E114" s="58">
        <f>'Resumen-DiarioHorario-Solar'!AD34</f>
        <v>49.17949999999999</v>
      </c>
      <c r="F114" s="59">
        <f>'Resumen-DiarioHorario-Solar'!AD111</f>
        <v>64.301666666666677</v>
      </c>
      <c r="G114" s="58">
        <f>'Resumen-DiarioHorario-Solar'!AD188</f>
        <v>45.483500000000006</v>
      </c>
      <c r="H114" s="59">
        <f>'Resumen-DiarioHorario-Solar'!AD265</f>
        <v>20.811000000000003</v>
      </c>
      <c r="I114" s="58">
        <f>'Resumen-DiarioHorario-Solar'!AD342</f>
        <v>17.022833333333338</v>
      </c>
      <c r="J114" s="59">
        <f>'Resumen-DiarioHorario-Solar'!AD419</f>
        <v>19.092499999999998</v>
      </c>
      <c r="K114" s="58">
        <f>'Resumen-DiarioHorario-Solar'!AD496</f>
        <v>71.894166666666678</v>
      </c>
      <c r="L114" s="59">
        <f>'Resumen-DiarioHorario-Solar'!AD573</f>
        <v>96.122666666666674</v>
      </c>
      <c r="M114" s="58">
        <f>'Resumen-DiarioHorario-Solar'!AD650</f>
        <v>54.174000000000014</v>
      </c>
      <c r="N114" s="59">
        <f>'Resumen-DiarioHorario-Solar'!AD727</f>
        <v>46.066500000000012</v>
      </c>
      <c r="O114" s="58">
        <f>'Resumen-DiarioHorario-Solar'!AD804</f>
        <v>57.762999999999998</v>
      </c>
      <c r="P114" s="59">
        <f>'Resumen-DiarioHorario-Solar'!AD881</f>
        <v>31.136666666666677</v>
      </c>
      <c r="Q114" s="58">
        <f>'Resumen-DiarioHorario-Solar'!AD958</f>
        <v>69.285833333333329</v>
      </c>
      <c r="R114" s="59">
        <f>'Resumen-DiarioHorario-Solar'!AD1035</f>
        <v>75.882500000000007</v>
      </c>
      <c r="S114" s="58">
        <f>'Resumen-DiarioHorario-Solar'!AD1112</f>
        <v>39.525333333333315</v>
      </c>
      <c r="T114" s="59">
        <f>'Resumen-DiarioHorario-Solar'!AD1189</f>
        <v>83.622000000000043</v>
      </c>
      <c r="U114" s="58">
        <f>'Resumen-DiarioHorario-Solar'!AD1266</f>
        <v>12.450999999999993</v>
      </c>
      <c r="V114" s="59">
        <f>'Resumen-DiarioHorario-Solar'!AD1343</f>
        <v>141.99533333333332</v>
      </c>
      <c r="W114" s="58">
        <f>'Resumen-DiarioHorario-Solar'!AD1420</f>
        <v>61.778499999999994</v>
      </c>
      <c r="X114" s="59">
        <f>'Resumen-DiarioHorario-Solar'!AD1497</f>
        <v>3.7246666666666677</v>
      </c>
      <c r="Y114" s="58">
        <f>'Resumen-DiarioHorario-Solar'!AD1574</f>
        <v>19.010333333333328</v>
      </c>
      <c r="Z114" s="59">
        <f>'Resumen-DiarioHorario-Solar'!AD1651</f>
        <v>15.750333333333334</v>
      </c>
      <c r="AA114" s="58">
        <f>'Resumen-DiarioHorario-Solar'!AD1728</f>
        <v>38.271666666666654</v>
      </c>
      <c r="AB114" s="59">
        <f>'Resumen-DiarioHorario-Solar'!AD1805</f>
        <v>61.193666666666644</v>
      </c>
      <c r="AC114" s="58">
        <f>'Resumen-DiarioHorario-Solar'!AD1882</f>
        <v>21.13183333333334</v>
      </c>
      <c r="AD114" s="59">
        <f>'Resumen-DiarioHorario-Solar'!AD1959</f>
        <v>40.779499999999999</v>
      </c>
      <c r="AE114" s="58">
        <f>'Resumen-DiarioHorario-Solar'!AD2036</f>
        <v>80.076666666666654</v>
      </c>
      <c r="AF114" s="59">
        <f>'Resumen-DiarioHorario-Solar'!AD2113</f>
        <v>21.412166666666668</v>
      </c>
      <c r="AG114" s="58">
        <f>'Resumen-DiarioHorario-Solar'!AD2190</f>
        <v>46.407833333333322</v>
      </c>
      <c r="AH114" s="59">
        <f>'Resumen-DiarioHorario-Solar'!AD2267</f>
        <v>25.41</v>
      </c>
      <c r="AI114" s="60">
        <f>+'Resumen-DiarioHorario-Solar'!AD2344</f>
        <v>0</v>
      </c>
      <c r="AJ114" s="54"/>
      <c r="AK114" s="51">
        <f t="shared" si="11"/>
        <v>1430.7571666666672</v>
      </c>
      <c r="AL114" s="54"/>
    </row>
    <row r="115" spans="2:38" x14ac:dyDescent="0.3">
      <c r="B115" s="46" t="s">
        <v>61</v>
      </c>
      <c r="C115" s="46"/>
      <c r="D115" s="46"/>
      <c r="E115" s="58">
        <f>'Resumen-DiarioHorario-Solar'!AD35</f>
        <v>55.933666666666682</v>
      </c>
      <c r="F115" s="59">
        <f>'Resumen-DiarioHorario-Solar'!AD112</f>
        <v>50.828000000000017</v>
      </c>
      <c r="G115" s="58">
        <f>'Resumen-DiarioHorario-Solar'!AD189</f>
        <v>60.438833333333321</v>
      </c>
      <c r="H115" s="59">
        <f>'Resumen-DiarioHorario-Solar'!AD266</f>
        <v>37.393000000000008</v>
      </c>
      <c r="I115" s="58">
        <f>'Resumen-DiarioHorario-Solar'!AD343</f>
        <v>75.726500000000001</v>
      </c>
      <c r="J115" s="59">
        <f>'Resumen-DiarioHorario-Solar'!AD420</f>
        <v>5.6490000000000018</v>
      </c>
      <c r="K115" s="58">
        <f>'Resumen-DiarioHorario-Solar'!AD497</f>
        <v>57.269500000000008</v>
      </c>
      <c r="L115" s="59">
        <f>'Resumen-DiarioHorario-Solar'!AD574</f>
        <v>55.489833333333344</v>
      </c>
      <c r="M115" s="58">
        <f>'Resumen-DiarioHorario-Solar'!AD651</f>
        <v>46.846166666666669</v>
      </c>
      <c r="N115" s="59">
        <f>'Resumen-DiarioHorario-Solar'!AD728</f>
        <v>179.59500000000003</v>
      </c>
      <c r="O115" s="58">
        <f>'Resumen-DiarioHorario-Solar'!AD805</f>
        <v>50.545333333333332</v>
      </c>
      <c r="P115" s="59">
        <f>'Resumen-DiarioHorario-Solar'!AD882</f>
        <v>19.185833333333335</v>
      </c>
      <c r="Q115" s="58">
        <f>'Resumen-DiarioHorario-Solar'!AD959</f>
        <v>49.569666666666699</v>
      </c>
      <c r="R115" s="59">
        <f>'Resumen-DiarioHorario-Solar'!AD1036</f>
        <v>84.173999999999992</v>
      </c>
      <c r="S115" s="58">
        <f>'Resumen-DiarioHorario-Solar'!AD1113</f>
        <v>31.392166666666668</v>
      </c>
      <c r="T115" s="59">
        <f>'Resumen-DiarioHorario-Solar'!AD1190</f>
        <v>36.225000000000009</v>
      </c>
      <c r="U115" s="58">
        <f>'Resumen-DiarioHorario-Solar'!AD1267</f>
        <v>12.259500000000008</v>
      </c>
      <c r="V115" s="59">
        <f>'Resumen-DiarioHorario-Solar'!AD1344</f>
        <v>264.54586666666665</v>
      </c>
      <c r="W115" s="58">
        <f>'Resumen-DiarioHorario-Solar'!AD1421</f>
        <v>145.62119333333337</v>
      </c>
      <c r="X115" s="59">
        <f>'Resumen-DiarioHorario-Solar'!AD1498</f>
        <v>149.50169999999997</v>
      </c>
      <c r="Y115" s="58">
        <f>'Resumen-DiarioHorario-Solar'!AD1575</f>
        <v>214.14869999999991</v>
      </c>
      <c r="Z115" s="59">
        <f>'Resumen-DiarioHorario-Solar'!AD1652</f>
        <v>174.11653333333331</v>
      </c>
      <c r="AA115" s="58">
        <f>'Resumen-DiarioHorario-Solar'!AD1729</f>
        <v>127.8804333333333</v>
      </c>
      <c r="AB115" s="59">
        <f>'Resumen-DiarioHorario-Solar'!AD1806</f>
        <v>205.90429999999992</v>
      </c>
      <c r="AC115" s="58">
        <f>'Resumen-DiarioHorario-Solar'!AD1883</f>
        <v>79.581166666666732</v>
      </c>
      <c r="AD115" s="59">
        <f>'Resumen-DiarioHorario-Solar'!AD1960</f>
        <v>149.62757999999999</v>
      </c>
      <c r="AE115" s="58">
        <f>'Resumen-DiarioHorario-Solar'!AD2037</f>
        <v>245.33536666666666</v>
      </c>
      <c r="AF115" s="59">
        <f>'Resumen-DiarioHorario-Solar'!AD2114</f>
        <v>217.35916666666665</v>
      </c>
      <c r="AG115" s="58">
        <f>'Resumen-DiarioHorario-Solar'!AD2191</f>
        <v>404.73710000000005</v>
      </c>
      <c r="AH115" s="59">
        <f>'Resumen-DiarioHorario-Solar'!AD2268</f>
        <v>560.5175333333334</v>
      </c>
      <c r="AI115" s="60">
        <f>+'Resumen-DiarioHorario-Solar'!AD2345</f>
        <v>0</v>
      </c>
      <c r="AJ115" s="54"/>
      <c r="AK115" s="51">
        <f t="shared" si="11"/>
        <v>3847.3976400000001</v>
      </c>
      <c r="AL115" s="54"/>
    </row>
    <row r="116" spans="2:38" x14ac:dyDescent="0.3">
      <c r="B116" s="46" t="s">
        <v>62</v>
      </c>
      <c r="C116" s="46"/>
      <c r="D116" s="46"/>
      <c r="E116" s="58">
        <f>'Resumen-DiarioHorario-Solar'!AD36</f>
        <v>68.529499999999985</v>
      </c>
      <c r="F116" s="59">
        <f>'Resumen-DiarioHorario-Solar'!AD113</f>
        <v>118.65650000000002</v>
      </c>
      <c r="G116" s="58">
        <f>'Resumen-DiarioHorario-Solar'!AD190</f>
        <v>149.8535</v>
      </c>
      <c r="H116" s="59">
        <f>'Resumen-DiarioHorario-Solar'!AD267</f>
        <v>222.3476666666667</v>
      </c>
      <c r="I116" s="58">
        <f>'Resumen-DiarioHorario-Solar'!AD344</f>
        <v>152.83183333333329</v>
      </c>
      <c r="J116" s="59">
        <f>'Resumen-DiarioHorario-Solar'!AD421</f>
        <v>139.71466666666663</v>
      </c>
      <c r="K116" s="58">
        <f>'Resumen-DiarioHorario-Solar'!AD498</f>
        <v>50.623666666666672</v>
      </c>
      <c r="L116" s="59">
        <f>'Resumen-DiarioHorario-Solar'!AD575</f>
        <v>173.65533333333335</v>
      </c>
      <c r="M116" s="58">
        <f>'Resumen-DiarioHorario-Solar'!AD652</f>
        <v>261.34716666666668</v>
      </c>
      <c r="N116" s="59">
        <f>'Resumen-DiarioHorario-Solar'!AD729</f>
        <v>77.977499999999978</v>
      </c>
      <c r="O116" s="58">
        <f>'Resumen-DiarioHorario-Solar'!AD806</f>
        <v>151.80433333333332</v>
      </c>
      <c r="P116" s="59">
        <f>'Resumen-DiarioHorario-Solar'!AD883</f>
        <v>123.93250000000003</v>
      </c>
      <c r="Q116" s="58">
        <f>'Resumen-DiarioHorario-Solar'!AD960</f>
        <v>193.03616666666667</v>
      </c>
      <c r="R116" s="59">
        <f>'Resumen-DiarioHorario-Solar'!AD1037</f>
        <v>237.3568333333333</v>
      </c>
      <c r="S116" s="58">
        <f>'Resumen-DiarioHorario-Solar'!AD1114</f>
        <v>220.80300000000003</v>
      </c>
      <c r="T116" s="59">
        <f>'Resumen-DiarioHorario-Solar'!AD1191</f>
        <v>171.4768333333333</v>
      </c>
      <c r="U116" s="58">
        <f>'Resumen-DiarioHorario-Solar'!AD1268</f>
        <v>114.015</v>
      </c>
      <c r="V116" s="59">
        <f>'Resumen-DiarioHorario-Solar'!AD1345</f>
        <v>305.04316666666665</v>
      </c>
      <c r="W116" s="58">
        <f>'Resumen-DiarioHorario-Solar'!AD1422</f>
        <v>271.37049999999999</v>
      </c>
      <c r="X116" s="59">
        <f>'Resumen-DiarioHorario-Solar'!AD1499</f>
        <v>160.85166666666674</v>
      </c>
      <c r="Y116" s="58">
        <f>'Resumen-DiarioHorario-Solar'!AD1576</f>
        <v>249.5796666666667</v>
      </c>
      <c r="Z116" s="59">
        <f>'Resumen-DiarioHorario-Solar'!AD1653</f>
        <v>183.30783333333332</v>
      </c>
      <c r="AA116" s="58">
        <f>'Resumen-DiarioHorario-Solar'!AD1730</f>
        <v>155.69200000000001</v>
      </c>
      <c r="AB116" s="59">
        <f>'Resumen-DiarioHorario-Solar'!AD1807</f>
        <v>97.949666666666687</v>
      </c>
      <c r="AC116" s="58">
        <f>'Resumen-DiarioHorario-Solar'!AD1884</f>
        <v>151.45166666666668</v>
      </c>
      <c r="AD116" s="59">
        <f>'Resumen-DiarioHorario-Solar'!AD1961</f>
        <v>141.65750000000003</v>
      </c>
      <c r="AE116" s="58">
        <f>'Resumen-DiarioHorario-Solar'!AD2038</f>
        <v>149.21533333333335</v>
      </c>
      <c r="AF116" s="59">
        <f>'Resumen-DiarioHorario-Solar'!AD2115</f>
        <v>262.81866666666673</v>
      </c>
      <c r="AG116" s="58">
        <f>'Resumen-DiarioHorario-Solar'!AD2192</f>
        <v>165.83050000000003</v>
      </c>
      <c r="AH116" s="59">
        <f>'Resumen-DiarioHorario-Solar'!AD2269</f>
        <v>126.62733333333328</v>
      </c>
      <c r="AI116" s="60">
        <f>+'Resumen-DiarioHorario-Solar'!AD2346</f>
        <v>0</v>
      </c>
      <c r="AJ116" s="54"/>
      <c r="AK116" s="51">
        <f t="shared" si="11"/>
        <v>5049.3575000000001</v>
      </c>
      <c r="AL116" s="54"/>
    </row>
    <row r="117" spans="2:38" x14ac:dyDescent="0.3">
      <c r="B117" s="46" t="s">
        <v>63</v>
      </c>
      <c r="C117" s="46"/>
      <c r="D117" s="46"/>
      <c r="E117" s="58">
        <f>'Resumen-DiarioHorario-Solar'!AD37</f>
        <v>440.18950000000001</v>
      </c>
      <c r="F117" s="59">
        <f>'Resumen-DiarioHorario-Solar'!AD114</f>
        <v>559.8370000000001</v>
      </c>
      <c r="G117" s="58">
        <f>'Resumen-DiarioHorario-Solar'!AD191</f>
        <v>577.47500000000014</v>
      </c>
      <c r="H117" s="59">
        <f>'Resumen-DiarioHorario-Solar'!AD268</f>
        <v>486.42216666666678</v>
      </c>
      <c r="I117" s="58">
        <f>'Resumen-DiarioHorario-Solar'!AD345</f>
        <v>484.23849999999999</v>
      </c>
      <c r="J117" s="59">
        <f>'Resumen-DiarioHorario-Solar'!AD422</f>
        <v>186.73149999999998</v>
      </c>
      <c r="K117" s="58">
        <f>'Resumen-DiarioHorario-Solar'!AD499</f>
        <v>122.90266666666668</v>
      </c>
      <c r="L117" s="59">
        <f>'Resumen-DiarioHorario-Solar'!AD576</f>
        <v>613.69616666666661</v>
      </c>
      <c r="M117" s="58">
        <f>'Resumen-DiarioHorario-Solar'!AD653</f>
        <v>526.34233333333327</v>
      </c>
      <c r="N117" s="59">
        <f>'Resumen-DiarioHorario-Solar'!AD730</f>
        <v>278.00083333333328</v>
      </c>
      <c r="O117" s="58">
        <f>'Resumen-DiarioHorario-Solar'!AD807</f>
        <v>295.58283333333333</v>
      </c>
      <c r="P117" s="59">
        <f>'Resumen-DiarioHorario-Solar'!AD884</f>
        <v>283.28066666666672</v>
      </c>
      <c r="Q117" s="58">
        <f>'Resumen-DiarioHorario-Solar'!AD961</f>
        <v>838.48033333333319</v>
      </c>
      <c r="R117" s="59">
        <f>'Resumen-DiarioHorario-Solar'!AD1038</f>
        <v>495.15683333333322</v>
      </c>
      <c r="S117" s="58">
        <f>'Resumen-DiarioHorario-Solar'!AD1115</f>
        <v>541.40233333333344</v>
      </c>
      <c r="T117" s="59">
        <f>'Resumen-DiarioHorario-Solar'!AD1192</f>
        <v>449.04066666666671</v>
      </c>
      <c r="U117" s="58">
        <f>'Resumen-DiarioHorario-Solar'!AD1269</f>
        <v>382.21750000000003</v>
      </c>
      <c r="V117" s="59">
        <f>'Resumen-DiarioHorario-Solar'!AD1346</f>
        <v>867.60249999999996</v>
      </c>
      <c r="W117" s="58">
        <f>'Resumen-DiarioHorario-Solar'!AD1423</f>
        <v>666.61116666666669</v>
      </c>
      <c r="X117" s="59">
        <f>'Resumen-DiarioHorario-Solar'!AD1500</f>
        <v>290.08383333333342</v>
      </c>
      <c r="Y117" s="58">
        <f>'Resumen-DiarioHorario-Solar'!AD1577</f>
        <v>534.25183333333337</v>
      </c>
      <c r="Z117" s="59">
        <f>'Resumen-DiarioHorario-Solar'!AD1654</f>
        <v>419.24616666666668</v>
      </c>
      <c r="AA117" s="58">
        <f>'Resumen-DiarioHorario-Solar'!AD1731</f>
        <v>240.35899999999998</v>
      </c>
      <c r="AB117" s="59">
        <f>'Resumen-DiarioHorario-Solar'!AD1808</f>
        <v>414.79716666666667</v>
      </c>
      <c r="AC117" s="58">
        <f>'Resumen-DiarioHorario-Solar'!AD1885</f>
        <v>365.69416666666666</v>
      </c>
      <c r="AD117" s="59">
        <f>'Resumen-DiarioHorario-Solar'!AD1962</f>
        <v>390.48449999999997</v>
      </c>
      <c r="AE117" s="58">
        <f>'Resumen-DiarioHorario-Solar'!AD2039</f>
        <v>480.59216666666686</v>
      </c>
      <c r="AF117" s="59">
        <f>'Resumen-DiarioHorario-Solar'!AD2116</f>
        <v>372.14199999999994</v>
      </c>
      <c r="AG117" s="58">
        <f>'Resumen-DiarioHorario-Solar'!AD2193</f>
        <v>749.06400000000008</v>
      </c>
      <c r="AH117" s="59">
        <f>'Resumen-DiarioHorario-Solar'!AD2270</f>
        <v>563.33050000000003</v>
      </c>
      <c r="AI117" s="60">
        <f>+'Resumen-DiarioHorario-Solar'!AD2347</f>
        <v>0</v>
      </c>
      <c r="AJ117" s="54"/>
      <c r="AK117" s="51">
        <f t="shared" si="11"/>
        <v>13915.255833333335</v>
      </c>
      <c r="AL117" s="54"/>
    </row>
    <row r="118" spans="2:38" x14ac:dyDescent="0.3">
      <c r="B118" s="46" t="s">
        <v>64</v>
      </c>
      <c r="C118" s="46"/>
      <c r="D118" s="46"/>
      <c r="E118" s="58">
        <f>'Resumen-DiarioHorario-Solar'!AD38</f>
        <v>97.404999999999987</v>
      </c>
      <c r="F118" s="59">
        <f>'Resumen-DiarioHorario-Solar'!AD115</f>
        <v>108.29283333333333</v>
      </c>
      <c r="G118" s="58">
        <f>'Resumen-DiarioHorario-Solar'!AD192</f>
        <v>133.61750000000004</v>
      </c>
      <c r="H118" s="59">
        <f>'Resumen-DiarioHorario-Solar'!AD269</f>
        <v>153.86849999999998</v>
      </c>
      <c r="I118" s="58">
        <f>'Resumen-DiarioHorario-Solar'!AD346</f>
        <v>76.092666666666659</v>
      </c>
      <c r="J118" s="59">
        <f>'Resumen-DiarioHorario-Solar'!AD423</f>
        <v>100.14766666666664</v>
      </c>
      <c r="K118" s="58">
        <f>'Resumen-DiarioHorario-Solar'!AD500</f>
        <v>29.098333333333336</v>
      </c>
      <c r="L118" s="59">
        <f>'Resumen-DiarioHorario-Solar'!AD577</f>
        <v>155.11183333333327</v>
      </c>
      <c r="M118" s="58">
        <f>'Resumen-DiarioHorario-Solar'!AD654</f>
        <v>116.4408333333333</v>
      </c>
      <c r="N118" s="59">
        <f>'Resumen-DiarioHorario-Solar'!AD731</f>
        <v>36.139333333333333</v>
      </c>
      <c r="O118" s="58">
        <f>'Resumen-DiarioHorario-Solar'!AD808</f>
        <v>90.329000000000008</v>
      </c>
      <c r="P118" s="59">
        <f>'Resumen-DiarioHorario-Solar'!AD885</f>
        <v>170.53150000000002</v>
      </c>
      <c r="Q118" s="58">
        <f>'Resumen-DiarioHorario-Solar'!AD962</f>
        <v>192.69949999999994</v>
      </c>
      <c r="R118" s="59">
        <f>'Resumen-DiarioHorario-Solar'!AD1039</f>
        <v>239.56233333333338</v>
      </c>
      <c r="S118" s="58">
        <f>'Resumen-DiarioHorario-Solar'!AD1116</f>
        <v>121.96933333333334</v>
      </c>
      <c r="T118" s="59">
        <f>'Resumen-DiarioHorario-Solar'!AD1193</f>
        <v>197.51316666666671</v>
      </c>
      <c r="U118" s="58">
        <f>'Resumen-DiarioHorario-Solar'!AD1270</f>
        <v>43.106666666666669</v>
      </c>
      <c r="V118" s="59">
        <f>'Resumen-DiarioHorario-Solar'!AD1347</f>
        <v>222.1303333333334</v>
      </c>
      <c r="W118" s="58">
        <f>'Resumen-DiarioHorario-Solar'!AD1424</f>
        <v>178.12033333333332</v>
      </c>
      <c r="X118" s="59">
        <f>'Resumen-DiarioHorario-Solar'!AD1501</f>
        <v>58.551166666666681</v>
      </c>
      <c r="Y118" s="58">
        <f>'Resumen-DiarioHorario-Solar'!AD1578</f>
        <v>186.57133333333329</v>
      </c>
      <c r="Z118" s="59">
        <f>'Resumen-DiarioHorario-Solar'!AD1655</f>
        <v>119.143</v>
      </c>
      <c r="AA118" s="58">
        <f>'Resumen-DiarioHorario-Solar'!AD1732</f>
        <v>192.67866666666674</v>
      </c>
      <c r="AB118" s="59">
        <f>'Resumen-DiarioHorario-Solar'!AD1809</f>
        <v>164.9045000000001</v>
      </c>
      <c r="AC118" s="58">
        <f>'Resumen-DiarioHorario-Solar'!AD1886</f>
        <v>77.410833333333315</v>
      </c>
      <c r="AD118" s="59">
        <f>'Resumen-DiarioHorario-Solar'!AD1963</f>
        <v>65.087833333333322</v>
      </c>
      <c r="AE118" s="58">
        <f>'Resumen-DiarioHorario-Solar'!AD2040</f>
        <v>243.50733333333326</v>
      </c>
      <c r="AF118" s="59">
        <f>'Resumen-DiarioHorario-Solar'!AD2117</f>
        <v>225.21266666666673</v>
      </c>
      <c r="AG118" s="58">
        <f>'Resumen-DiarioHorario-Solar'!AD2194</f>
        <v>128.04466666666667</v>
      </c>
      <c r="AH118" s="59">
        <f>'Resumen-DiarioHorario-Solar'!AD2271</f>
        <v>149.67533333333336</v>
      </c>
      <c r="AI118" s="60">
        <f>+'Resumen-DiarioHorario-Solar'!AD2348</f>
        <v>0</v>
      </c>
      <c r="AJ118" s="54"/>
      <c r="AK118" s="51">
        <f t="shared" si="11"/>
        <v>4072.9639999999999</v>
      </c>
      <c r="AL118" s="54"/>
    </row>
    <row r="119" spans="2:38" x14ac:dyDescent="0.3">
      <c r="B119" s="46" t="s">
        <v>112</v>
      </c>
      <c r="C119" s="46"/>
      <c r="D119" s="46"/>
      <c r="E119" s="58">
        <f>'Resumen-DiarioHorario-Solar'!AD39</f>
        <v>66.802000000000007</v>
      </c>
      <c r="F119" s="59">
        <f>'Resumen-DiarioHorario-Solar'!AD116</f>
        <v>82.811499999999995</v>
      </c>
      <c r="G119" s="58">
        <f>'Resumen-DiarioHorario-Solar'!AD193</f>
        <v>49.671166666666657</v>
      </c>
      <c r="H119" s="59">
        <f>'Resumen-DiarioHorario-Solar'!AD270</f>
        <v>22.431999999999995</v>
      </c>
      <c r="I119" s="58">
        <f>'Resumen-DiarioHorario-Solar'!AD347</f>
        <v>36.260666666666673</v>
      </c>
      <c r="J119" s="59">
        <f>'Resumen-DiarioHorario-Solar'!AD424</f>
        <v>62.975333333333339</v>
      </c>
      <c r="K119" s="58">
        <f>'Resumen-DiarioHorario-Solar'!AD501</f>
        <v>17.799833333333336</v>
      </c>
      <c r="L119" s="59">
        <f>'Resumen-DiarioHorario-Solar'!AD578</f>
        <v>128.30233333333334</v>
      </c>
      <c r="M119" s="58">
        <f>'Resumen-DiarioHorario-Solar'!AD655</f>
        <v>151.73800000000003</v>
      </c>
      <c r="N119" s="59">
        <f>'Resumen-DiarioHorario-Solar'!AD732</f>
        <v>100.88383333333337</v>
      </c>
      <c r="O119" s="58">
        <f>'Resumen-DiarioHorario-Solar'!AD809</f>
        <v>121.27049999999997</v>
      </c>
      <c r="P119" s="59">
        <f>'Resumen-DiarioHorario-Solar'!AD886</f>
        <v>61.64533333333334</v>
      </c>
      <c r="Q119" s="58">
        <f>'Resumen-DiarioHorario-Solar'!AD963</f>
        <v>155.30633333333336</v>
      </c>
      <c r="R119" s="59">
        <f>'Resumen-DiarioHorario-Solar'!AD1040</f>
        <v>231.48233333333334</v>
      </c>
      <c r="S119" s="58">
        <f>'Resumen-DiarioHorario-Solar'!AD1117</f>
        <v>100.33116666666666</v>
      </c>
      <c r="T119" s="59">
        <f>'Resumen-DiarioHorario-Solar'!AD1194</f>
        <v>119.53416666666666</v>
      </c>
      <c r="U119" s="58">
        <f>'Resumen-DiarioHorario-Solar'!AD1271</f>
        <v>45.355666666666671</v>
      </c>
      <c r="V119" s="59">
        <f>'Resumen-DiarioHorario-Solar'!AD1348</f>
        <v>207.36166666666659</v>
      </c>
      <c r="W119" s="58">
        <f>'Resumen-DiarioHorario-Solar'!AD1425</f>
        <v>118.08333333333329</v>
      </c>
      <c r="X119" s="59">
        <f>'Resumen-DiarioHorario-Solar'!AD1502</f>
        <v>53.038000000000004</v>
      </c>
      <c r="Y119" s="58">
        <f>'Resumen-DiarioHorario-Solar'!AD1579</f>
        <v>92.804166666666703</v>
      </c>
      <c r="Z119" s="59">
        <f>'Resumen-DiarioHorario-Solar'!AD1656</f>
        <v>42.54249999999999</v>
      </c>
      <c r="AA119" s="58">
        <f>'Resumen-DiarioHorario-Solar'!AD1733</f>
        <v>68.530666666666662</v>
      </c>
      <c r="AB119" s="59">
        <f>'Resumen-DiarioHorario-Solar'!AD1810</f>
        <v>91.257166666666649</v>
      </c>
      <c r="AC119" s="58">
        <f>'Resumen-DiarioHorario-Solar'!AD1887</f>
        <v>33.639833333333328</v>
      </c>
      <c r="AD119" s="59">
        <f>'Resumen-DiarioHorario-Solar'!AD1964</f>
        <v>64.661666666666676</v>
      </c>
      <c r="AE119" s="58">
        <f>'Resumen-DiarioHorario-Solar'!AD2041</f>
        <v>207.28283333333334</v>
      </c>
      <c r="AF119" s="59">
        <f>'Resumen-DiarioHorario-Solar'!AD2118</f>
        <v>117.00833333333333</v>
      </c>
      <c r="AG119" s="58">
        <f>'Resumen-DiarioHorario-Solar'!AD2195</f>
        <v>86.00800000000001</v>
      </c>
      <c r="AH119" s="59">
        <f>'Resumen-DiarioHorario-Solar'!AD2272</f>
        <v>95.357999999999976</v>
      </c>
      <c r="AI119" s="60">
        <f>+'Resumen-DiarioHorario-Solar'!AD2349</f>
        <v>0</v>
      </c>
      <c r="AJ119" s="54"/>
      <c r="AK119" s="51">
        <f t="shared" si="11"/>
        <v>2832.1783333333328</v>
      </c>
      <c r="AL119" s="54"/>
    </row>
    <row r="120" spans="2:38" x14ac:dyDescent="0.3">
      <c r="B120" s="46" t="s">
        <v>65</v>
      </c>
      <c r="C120" s="46"/>
      <c r="D120" s="46"/>
      <c r="E120" s="58">
        <f>'Resumen-DiarioHorario-Solar'!AD40</f>
        <v>44.602999999999994</v>
      </c>
      <c r="F120" s="59">
        <f>'Resumen-DiarioHorario-Solar'!AD117</f>
        <v>76.460333333333296</v>
      </c>
      <c r="G120" s="58">
        <f>'Resumen-DiarioHorario-Solar'!AD194</f>
        <v>75.95650000000002</v>
      </c>
      <c r="H120" s="59">
        <f>'Resumen-DiarioHorario-Solar'!AD271</f>
        <v>74.299500000000009</v>
      </c>
      <c r="I120" s="58">
        <f>'Resumen-DiarioHorario-Solar'!AD348</f>
        <v>75.977166666666633</v>
      </c>
      <c r="J120" s="59">
        <f>'Resumen-DiarioHorario-Solar'!AD425</f>
        <v>102.09900000000002</v>
      </c>
      <c r="K120" s="58">
        <f>'Resumen-DiarioHorario-Solar'!AD502</f>
        <v>36.356666666666676</v>
      </c>
      <c r="L120" s="59">
        <f>'Resumen-DiarioHorario-Solar'!AD579</f>
        <v>128.816</v>
      </c>
      <c r="M120" s="58">
        <f>'Resumen-DiarioHorario-Solar'!AD656</f>
        <v>117.60566666666671</v>
      </c>
      <c r="N120" s="59">
        <f>'Resumen-DiarioHorario-Solar'!AD733</f>
        <v>44.052333333333344</v>
      </c>
      <c r="O120" s="58">
        <f>'Resumen-DiarioHorario-Solar'!AD810</f>
        <v>131.46366666666663</v>
      </c>
      <c r="P120" s="59">
        <f>'Resumen-DiarioHorario-Solar'!AD887</f>
        <v>99.19550000000001</v>
      </c>
      <c r="Q120" s="58">
        <f>'Resumen-DiarioHorario-Solar'!AD964</f>
        <v>154.34933333333328</v>
      </c>
      <c r="R120" s="59">
        <f>'Resumen-DiarioHorario-Solar'!AD1041</f>
        <v>185.86100000000005</v>
      </c>
      <c r="S120" s="58">
        <f>'Resumen-DiarioHorario-Solar'!AD1118</f>
        <v>121.83933333333331</v>
      </c>
      <c r="T120" s="59">
        <f>'Resumen-DiarioHorario-Solar'!AD1195</f>
        <v>139.95200000000003</v>
      </c>
      <c r="U120" s="58">
        <f>'Resumen-DiarioHorario-Solar'!AD1272</f>
        <v>90.680333333333309</v>
      </c>
      <c r="V120" s="59">
        <f>'Resumen-DiarioHorario-Solar'!AD1349</f>
        <v>146.34466666666665</v>
      </c>
      <c r="W120" s="58">
        <f>'Resumen-DiarioHorario-Solar'!AD1426</f>
        <v>122.74466666666666</v>
      </c>
      <c r="X120" s="59">
        <f>'Resumen-DiarioHorario-Solar'!AD1503</f>
        <v>80.555500000000009</v>
      </c>
      <c r="Y120" s="58">
        <f>'Resumen-DiarioHorario-Solar'!AD1580</f>
        <v>121.9085</v>
      </c>
      <c r="Z120" s="59">
        <f>'Resumen-DiarioHorario-Solar'!AD1657</f>
        <v>100.41100000000004</v>
      </c>
      <c r="AA120" s="58">
        <f>'Resumen-DiarioHorario-Solar'!AD1734</f>
        <v>128.9528333333333</v>
      </c>
      <c r="AB120" s="59">
        <f>'Resumen-DiarioHorario-Solar'!AD1811</f>
        <v>135.00166666666667</v>
      </c>
      <c r="AC120" s="58">
        <f>'Resumen-DiarioHorario-Solar'!AD1888</f>
        <v>81.83266666666664</v>
      </c>
      <c r="AD120" s="59">
        <f>'Resumen-DiarioHorario-Solar'!AD1965</f>
        <v>57.654666666666699</v>
      </c>
      <c r="AE120" s="58">
        <f>'Resumen-DiarioHorario-Solar'!AD2042</f>
        <v>194.44549999999998</v>
      </c>
      <c r="AF120" s="59">
        <f>'Resumen-DiarioHorario-Solar'!AD2119</f>
        <v>153.73799999999991</v>
      </c>
      <c r="AG120" s="58">
        <f>'Resumen-DiarioHorario-Solar'!AD2196</f>
        <v>131.93000000000004</v>
      </c>
      <c r="AH120" s="59">
        <f>'Resumen-DiarioHorario-Solar'!AD2273</f>
        <v>107.52816666666665</v>
      </c>
      <c r="AI120" s="60">
        <f>+'Resumen-DiarioHorario-Solar'!AD2350</f>
        <v>0</v>
      </c>
      <c r="AJ120" s="54"/>
      <c r="AK120" s="51">
        <f t="shared" si="11"/>
        <v>3262.615166666666</v>
      </c>
      <c r="AL120" s="54"/>
    </row>
    <row r="121" spans="2:38" x14ac:dyDescent="0.3">
      <c r="B121" s="46" t="s">
        <v>66</v>
      </c>
      <c r="C121" s="46"/>
      <c r="D121" s="62" t="s">
        <v>121</v>
      </c>
      <c r="E121" s="58">
        <f>'Resumen-DiarioHorario-Solar'!AD41</f>
        <v>0</v>
      </c>
      <c r="F121" s="59">
        <f>'Resumen-DiarioHorario-Solar'!AD118</f>
        <v>0</v>
      </c>
      <c r="G121" s="58">
        <f>'Resumen-DiarioHorario-Solar'!AD195</f>
        <v>0</v>
      </c>
      <c r="H121" s="59">
        <f>'Resumen-DiarioHorario-Solar'!AD272</f>
        <v>0</v>
      </c>
      <c r="I121" s="58">
        <f>'Resumen-DiarioHorario-Solar'!AD349</f>
        <v>0</v>
      </c>
      <c r="J121" s="59">
        <f>'Resumen-DiarioHorario-Solar'!AD426</f>
        <v>0</v>
      </c>
      <c r="K121" s="58">
        <f>'Resumen-DiarioHorario-Solar'!AD503</f>
        <v>0</v>
      </c>
      <c r="L121" s="59">
        <f>'Resumen-DiarioHorario-Solar'!AD580</f>
        <v>0</v>
      </c>
      <c r="M121" s="58">
        <f>'Resumen-DiarioHorario-Solar'!AD657</f>
        <v>0</v>
      </c>
      <c r="N121" s="59">
        <f>'Resumen-DiarioHorario-Solar'!AD734</f>
        <v>0</v>
      </c>
      <c r="O121" s="58">
        <f>'Resumen-DiarioHorario-Solar'!AD811</f>
        <v>0</v>
      </c>
      <c r="P121" s="59">
        <f>'Resumen-DiarioHorario-Solar'!AD888</f>
        <v>0</v>
      </c>
      <c r="Q121" s="58">
        <f>'Resumen-DiarioHorario-Solar'!AD965</f>
        <v>0</v>
      </c>
      <c r="R121" s="59">
        <f>'Resumen-DiarioHorario-Solar'!AD1042</f>
        <v>0</v>
      </c>
      <c r="S121" s="58">
        <f>'Resumen-DiarioHorario-Solar'!AD1119</f>
        <v>0</v>
      </c>
      <c r="T121" s="59">
        <f>'Resumen-DiarioHorario-Solar'!AD1196</f>
        <v>0</v>
      </c>
      <c r="U121" s="58">
        <f>'Resumen-DiarioHorario-Solar'!AD1273</f>
        <v>0</v>
      </c>
      <c r="V121" s="59">
        <f>'Resumen-DiarioHorario-Solar'!AD1350</f>
        <v>0</v>
      </c>
      <c r="W121" s="58">
        <f>'Resumen-DiarioHorario-Solar'!AD1427</f>
        <v>0</v>
      </c>
      <c r="X121" s="59">
        <f>'Resumen-DiarioHorario-Solar'!AD1504</f>
        <v>0</v>
      </c>
      <c r="Y121" s="58">
        <f>'Resumen-DiarioHorario-Solar'!AD1581</f>
        <v>0</v>
      </c>
      <c r="Z121" s="59">
        <f>'Resumen-DiarioHorario-Solar'!AD1658</f>
        <v>0</v>
      </c>
      <c r="AA121" s="58">
        <f>'Resumen-DiarioHorario-Solar'!AD1735</f>
        <v>0</v>
      </c>
      <c r="AB121" s="59">
        <f>'Resumen-DiarioHorario-Solar'!AD1812</f>
        <v>0</v>
      </c>
      <c r="AC121" s="58">
        <f>'Resumen-DiarioHorario-Solar'!AD1889</f>
        <v>0</v>
      </c>
      <c r="AD121" s="59">
        <f>'Resumen-DiarioHorario-Solar'!AD1966</f>
        <v>0</v>
      </c>
      <c r="AE121" s="58">
        <f>'Resumen-DiarioHorario-Solar'!AD2043</f>
        <v>0</v>
      </c>
      <c r="AF121" s="59">
        <f>'Resumen-DiarioHorario-Solar'!AD2120</f>
        <v>0</v>
      </c>
      <c r="AG121" s="58">
        <f>'Resumen-DiarioHorario-Solar'!AD2197</f>
        <v>0</v>
      </c>
      <c r="AH121" s="59">
        <f>'Resumen-DiarioHorario-Solar'!AD2274</f>
        <v>0</v>
      </c>
      <c r="AI121" s="60">
        <f>+'Resumen-DiarioHorario-Solar'!AD2351</f>
        <v>0</v>
      </c>
      <c r="AJ121" s="54"/>
      <c r="AK121" s="51">
        <f t="shared" si="11"/>
        <v>0</v>
      </c>
      <c r="AL121" s="54"/>
    </row>
    <row r="122" spans="2:38" x14ac:dyDescent="0.3">
      <c r="B122" s="46" t="s">
        <v>67</v>
      </c>
      <c r="C122" s="46"/>
      <c r="D122" s="46"/>
      <c r="E122" s="58">
        <f>'Resumen-DiarioHorario-Solar'!AD42</f>
        <v>24.244999999999997</v>
      </c>
      <c r="F122" s="59">
        <f>'Resumen-DiarioHorario-Solar'!AD119</f>
        <v>12.57983333333333</v>
      </c>
      <c r="G122" s="58">
        <f>'Resumen-DiarioHorario-Solar'!AD196</f>
        <v>5.5896666666666643</v>
      </c>
      <c r="H122" s="59">
        <f>'Resumen-DiarioHorario-Solar'!AD273</f>
        <v>5.9536666666666695</v>
      </c>
      <c r="I122" s="58">
        <f>'Resumen-DiarioHorario-Solar'!AD350</f>
        <v>6.3661666666666656</v>
      </c>
      <c r="J122" s="59">
        <f>'Resumen-DiarioHorario-Solar'!AD427</f>
        <v>5.0853333333333319</v>
      </c>
      <c r="K122" s="58">
        <f>'Resumen-DiarioHorario-Solar'!AD504</f>
        <v>5.5318333333333314</v>
      </c>
      <c r="L122" s="59">
        <f>'Resumen-DiarioHorario-Solar'!AD581</f>
        <v>17.671166666666668</v>
      </c>
      <c r="M122" s="58">
        <f>'Resumen-DiarioHorario-Solar'!AD658</f>
        <v>18.156333333333336</v>
      </c>
      <c r="N122" s="59">
        <f>'Resumen-DiarioHorario-Solar'!AD735</f>
        <v>7.4201666666666677</v>
      </c>
      <c r="O122" s="58">
        <f>'Resumen-DiarioHorario-Solar'!AD812</f>
        <v>17.546166666666661</v>
      </c>
      <c r="P122" s="59">
        <f>'Resumen-DiarioHorario-Solar'!AD889</f>
        <v>11.9055</v>
      </c>
      <c r="Q122" s="58">
        <f>'Resumen-DiarioHorario-Solar'!AD966</f>
        <v>28.166999999999998</v>
      </c>
      <c r="R122" s="59">
        <f>'Resumen-DiarioHorario-Solar'!AD1043</f>
        <v>20.945666666666664</v>
      </c>
      <c r="S122" s="58">
        <f>'Resumen-DiarioHorario-Solar'!AD1120</f>
        <v>11.086166666666664</v>
      </c>
      <c r="T122" s="59">
        <f>'Resumen-DiarioHorario-Solar'!AD1197</f>
        <v>17.952333333333339</v>
      </c>
      <c r="U122" s="58">
        <f>'Resumen-DiarioHorario-Solar'!AD1274</f>
        <v>6.5004999999999988</v>
      </c>
      <c r="V122" s="59">
        <f>'Resumen-DiarioHorario-Solar'!AD1351</f>
        <v>23.334166666666668</v>
      </c>
      <c r="W122" s="58">
        <f>'Resumen-DiarioHorario-Solar'!AD1428</f>
        <v>6.729000000000001</v>
      </c>
      <c r="X122" s="59">
        <f>'Resumen-DiarioHorario-Solar'!AD1505</f>
        <v>6.4641666666666682</v>
      </c>
      <c r="Y122" s="58">
        <f>'Resumen-DiarioHorario-Solar'!AD1582</f>
        <v>4.4061666666666657</v>
      </c>
      <c r="Z122" s="59">
        <f>'Resumen-DiarioHorario-Solar'!AD1659</f>
        <v>41.534833333333331</v>
      </c>
      <c r="AA122" s="58">
        <f>'Resumen-DiarioHorario-Solar'!AD1736</f>
        <v>23.844500000000004</v>
      </c>
      <c r="AB122" s="59">
        <f>'Resumen-DiarioHorario-Solar'!AD1813</f>
        <v>12.704500000000005</v>
      </c>
      <c r="AC122" s="58">
        <f>'Resumen-DiarioHorario-Solar'!AD1890</f>
        <v>2.1493333333333333</v>
      </c>
      <c r="AD122" s="59">
        <f>'Resumen-DiarioHorario-Solar'!AD1967</f>
        <v>3.9830000000000005</v>
      </c>
      <c r="AE122" s="58">
        <f>'Resumen-DiarioHorario-Solar'!AD2044</f>
        <v>13.872833333333332</v>
      </c>
      <c r="AF122" s="59">
        <f>'Resumen-DiarioHorario-Solar'!AD2121</f>
        <v>9.4256666666666629</v>
      </c>
      <c r="AG122" s="58">
        <f>'Resumen-DiarioHorario-Solar'!AD2198</f>
        <v>13.049666666666671</v>
      </c>
      <c r="AH122" s="59">
        <f>'Resumen-DiarioHorario-Solar'!AD2275</f>
        <v>2.9163333333333332</v>
      </c>
      <c r="AI122" s="60">
        <f>+'Resumen-DiarioHorario-Solar'!AD2352</f>
        <v>0</v>
      </c>
      <c r="AJ122" s="54"/>
      <c r="AK122" s="51">
        <f t="shared" si="11"/>
        <v>387.11666666666662</v>
      </c>
      <c r="AL122" s="54"/>
    </row>
    <row r="123" spans="2:38" x14ac:dyDescent="0.3">
      <c r="B123" s="46" t="s">
        <v>68</v>
      </c>
      <c r="C123" s="46"/>
      <c r="D123" s="46"/>
      <c r="E123" s="58">
        <f>'Resumen-DiarioHorario-Solar'!AD43</f>
        <v>341.60516666666661</v>
      </c>
      <c r="F123" s="59">
        <f>'Resumen-DiarioHorario-Solar'!AD120</f>
        <v>688.35849999999994</v>
      </c>
      <c r="G123" s="58">
        <f>'Resumen-DiarioHorario-Solar'!AD197</f>
        <v>1263.595</v>
      </c>
      <c r="H123" s="59">
        <f>'Resumen-DiarioHorario-Solar'!AD274</f>
        <v>981.72500000000002</v>
      </c>
      <c r="I123" s="58">
        <f>'Resumen-DiarioHorario-Solar'!AD351</f>
        <v>1317.2801666666669</v>
      </c>
      <c r="J123" s="59">
        <f>'Resumen-DiarioHorario-Solar'!AD428</f>
        <v>1338.6898333333336</v>
      </c>
      <c r="K123" s="58">
        <f>'Resumen-DiarioHorario-Solar'!AD505</f>
        <v>285.733</v>
      </c>
      <c r="L123" s="59">
        <f>'Resumen-DiarioHorario-Solar'!AD582</f>
        <v>1936.4911666666667</v>
      </c>
      <c r="M123" s="58">
        <f>'Resumen-DiarioHorario-Solar'!AD659</f>
        <v>1728.8530000000001</v>
      </c>
      <c r="N123" s="59">
        <f>'Resumen-DiarioHorario-Solar'!AD736</f>
        <v>633.76100000000008</v>
      </c>
      <c r="O123" s="58">
        <f>'Resumen-DiarioHorario-Solar'!AD813</f>
        <v>1705.4144999999999</v>
      </c>
      <c r="P123" s="59">
        <f>'Resumen-DiarioHorario-Solar'!AD890</f>
        <v>1184.7921666666668</v>
      </c>
      <c r="Q123" s="58">
        <f>'Resumen-DiarioHorario-Solar'!AD967</f>
        <v>1601.5323333333331</v>
      </c>
      <c r="R123" s="59">
        <f>'Resumen-DiarioHorario-Solar'!AD1044</f>
        <v>2246.7123333333334</v>
      </c>
      <c r="S123" s="58">
        <f>'Resumen-DiarioHorario-Solar'!AD1121</f>
        <v>1686.9580000000001</v>
      </c>
      <c r="T123" s="59">
        <f>'Resumen-DiarioHorario-Solar'!AD1198</f>
        <v>1878.929166666667</v>
      </c>
      <c r="U123" s="58">
        <f>'Resumen-DiarioHorario-Solar'!AD1275</f>
        <v>974.71566666666672</v>
      </c>
      <c r="V123" s="59">
        <f>'Resumen-DiarioHorario-Solar'!AD1352</f>
        <v>1994.701</v>
      </c>
      <c r="W123" s="58">
        <f>'Resumen-DiarioHorario-Solar'!AD1429</f>
        <v>1652.8151666666668</v>
      </c>
      <c r="X123" s="59">
        <f>'Resumen-DiarioHorario-Solar'!AD1506</f>
        <v>1023.0653333333335</v>
      </c>
      <c r="Y123" s="58">
        <f>'Resumen-DiarioHorario-Solar'!AD1583</f>
        <v>1607.6200000000001</v>
      </c>
      <c r="Z123" s="59">
        <f>'Resumen-DiarioHorario-Solar'!AD1660</f>
        <v>67.276999999999987</v>
      </c>
      <c r="AA123" s="58">
        <f>'Resumen-DiarioHorario-Solar'!AD1737</f>
        <v>1124.6479999999999</v>
      </c>
      <c r="AB123" s="59">
        <f>'Resumen-DiarioHorario-Solar'!AD1814</f>
        <v>1442.4288333333334</v>
      </c>
      <c r="AC123" s="58">
        <f>'Resumen-DiarioHorario-Solar'!AD1891</f>
        <v>1086.2771666666665</v>
      </c>
      <c r="AD123" s="59">
        <f>'Resumen-DiarioHorario-Solar'!AD1968</f>
        <v>582.52183333333346</v>
      </c>
      <c r="AE123" s="58">
        <f>'Resumen-DiarioHorario-Solar'!AD2045</f>
        <v>1815.5768333333331</v>
      </c>
      <c r="AF123" s="59">
        <f>'Resumen-DiarioHorario-Solar'!AD2122</f>
        <v>1568.7066666666667</v>
      </c>
      <c r="AG123" s="58">
        <f>'Resumen-DiarioHorario-Solar'!AD2199</f>
        <v>872.60183333333327</v>
      </c>
      <c r="AH123" s="59">
        <f>'Resumen-DiarioHorario-Solar'!AD2276</f>
        <v>782.45033333333333</v>
      </c>
      <c r="AI123" s="60">
        <f>+'Resumen-DiarioHorario-Solar'!AD2353</f>
        <v>0</v>
      </c>
      <c r="AJ123" s="54"/>
      <c r="AK123" s="51">
        <f t="shared" si="11"/>
        <v>37415.835999999996</v>
      </c>
      <c r="AL123" s="54"/>
    </row>
    <row r="124" spans="2:38" x14ac:dyDescent="0.3">
      <c r="B124" s="46" t="s">
        <v>69</v>
      </c>
      <c r="C124" s="46"/>
      <c r="D124" s="46"/>
      <c r="E124" s="58">
        <f>'Resumen-DiarioHorario-Solar'!AD44</f>
        <v>227.00783333333334</v>
      </c>
      <c r="F124" s="59">
        <f>'Resumen-DiarioHorario-Solar'!AD121</f>
        <v>237.59633333333329</v>
      </c>
      <c r="G124" s="58">
        <f>'Resumen-DiarioHorario-Solar'!AD198</f>
        <v>162.15066666666667</v>
      </c>
      <c r="H124" s="59">
        <f>'Resumen-DiarioHorario-Solar'!AD275</f>
        <v>164.30366666666666</v>
      </c>
      <c r="I124" s="58">
        <f>'Resumen-DiarioHorario-Solar'!AD352</f>
        <v>159.69749999999996</v>
      </c>
      <c r="J124" s="59">
        <f>'Resumen-DiarioHorario-Solar'!AD429</f>
        <v>141.84566666666669</v>
      </c>
      <c r="K124" s="58">
        <f>'Resumen-DiarioHorario-Solar'!AD506</f>
        <v>23.499833333333335</v>
      </c>
      <c r="L124" s="59">
        <f>'Resumen-DiarioHorario-Solar'!AD583</f>
        <v>238.93899999999996</v>
      </c>
      <c r="M124" s="58">
        <f>'Resumen-DiarioHorario-Solar'!AD660</f>
        <v>195.46599999999995</v>
      </c>
      <c r="N124" s="59">
        <f>'Resumen-DiarioHorario-Solar'!AD737</f>
        <v>66.885666666666665</v>
      </c>
      <c r="O124" s="58">
        <f>'Resumen-DiarioHorario-Solar'!AD814</f>
        <v>181.41216666666665</v>
      </c>
      <c r="P124" s="59">
        <f>'Resumen-DiarioHorario-Solar'!AD891</f>
        <v>219.34649999999996</v>
      </c>
      <c r="Q124" s="58">
        <f>'Resumen-DiarioHorario-Solar'!AD968</f>
        <v>187.49866666666662</v>
      </c>
      <c r="R124" s="59">
        <f>'Resumen-DiarioHorario-Solar'!AD1045</f>
        <v>171.98766666666666</v>
      </c>
      <c r="S124" s="58">
        <f>'Resumen-DiarioHorario-Solar'!AD1122</f>
        <v>40.893999999999998</v>
      </c>
      <c r="T124" s="59">
        <f>'Resumen-DiarioHorario-Solar'!AD1199</f>
        <v>92.974000000000004</v>
      </c>
      <c r="U124" s="58">
        <f>'Resumen-DiarioHorario-Solar'!AD1276</f>
        <v>37.686499999999988</v>
      </c>
      <c r="V124" s="59">
        <f>'Resumen-DiarioHorario-Solar'!AD1353</f>
        <v>469.21883333333335</v>
      </c>
      <c r="W124" s="58">
        <f>'Resumen-DiarioHorario-Solar'!AD1430</f>
        <v>297.62933333333348</v>
      </c>
      <c r="X124" s="59">
        <f>'Resumen-DiarioHorario-Solar'!AD1507</f>
        <v>1.9878333333333336</v>
      </c>
      <c r="Y124" s="58">
        <f>'Resumen-DiarioHorario-Solar'!AD1584</f>
        <v>178.94016666666667</v>
      </c>
      <c r="Z124" s="59">
        <f>'Resumen-DiarioHorario-Solar'!AD1661</f>
        <v>175.23716666666664</v>
      </c>
      <c r="AA124" s="58">
        <f>'Resumen-DiarioHorario-Solar'!AD1738</f>
        <v>184.10549999999992</v>
      </c>
      <c r="AB124" s="59">
        <f>'Resumen-DiarioHorario-Solar'!AD1815</f>
        <v>194.59016666666665</v>
      </c>
      <c r="AC124" s="58">
        <f>'Resumen-DiarioHorario-Solar'!AD1892</f>
        <v>184.07049999999995</v>
      </c>
      <c r="AD124" s="59">
        <f>'Resumen-DiarioHorario-Solar'!AD1969</f>
        <v>73.313500000000005</v>
      </c>
      <c r="AE124" s="58">
        <f>'Resumen-DiarioHorario-Solar'!AD2046</f>
        <v>26.355166666666676</v>
      </c>
      <c r="AF124" s="59">
        <f>'Resumen-DiarioHorario-Solar'!AD2123</f>
        <v>23.037333333333333</v>
      </c>
      <c r="AG124" s="58">
        <f>'Resumen-DiarioHorario-Solar'!AD2200</f>
        <v>87.618833333333313</v>
      </c>
      <c r="AH124" s="59">
        <f>'Resumen-DiarioHorario-Solar'!AD2277</f>
        <v>52.180499999999988</v>
      </c>
      <c r="AI124" s="60">
        <f>+'Resumen-DiarioHorario-Solar'!AD2354</f>
        <v>0</v>
      </c>
      <c r="AJ124" s="54"/>
      <c r="AK124" s="51">
        <f t="shared" si="11"/>
        <v>4497.4764999999998</v>
      </c>
      <c r="AL124" s="54"/>
    </row>
    <row r="125" spans="2:38" x14ac:dyDescent="0.3">
      <c r="B125" s="46" t="s">
        <v>70</v>
      </c>
      <c r="C125" s="46"/>
      <c r="D125" s="46"/>
      <c r="E125" s="58">
        <f>'Resumen-DiarioHorario-Solar'!AD45</f>
        <v>172.72500000000002</v>
      </c>
      <c r="F125" s="59">
        <f>'Resumen-DiarioHorario-Solar'!AD122</f>
        <v>226.58783333333332</v>
      </c>
      <c r="G125" s="58">
        <f>'Resumen-DiarioHorario-Solar'!AD199</f>
        <v>284.4471666666667</v>
      </c>
      <c r="H125" s="59">
        <f>'Resumen-DiarioHorario-Solar'!AD276</f>
        <v>335.74283333333341</v>
      </c>
      <c r="I125" s="58">
        <f>'Resumen-DiarioHorario-Solar'!AD353</f>
        <v>306.33099999999996</v>
      </c>
      <c r="J125" s="59">
        <f>'Resumen-DiarioHorario-Solar'!AD430</f>
        <v>305.52566666666667</v>
      </c>
      <c r="K125" s="58">
        <f>'Resumen-DiarioHorario-Solar'!AD507</f>
        <v>46.514333333333326</v>
      </c>
      <c r="L125" s="59">
        <f>'Resumen-DiarioHorario-Solar'!AD584</f>
        <v>476.26899999999989</v>
      </c>
      <c r="M125" s="58">
        <f>'Resumen-DiarioHorario-Solar'!AD661</f>
        <v>395.79883333333345</v>
      </c>
      <c r="N125" s="59">
        <f>'Resumen-DiarioHorario-Solar'!AD738</f>
        <v>176.8715</v>
      </c>
      <c r="O125" s="58">
        <f>'Resumen-DiarioHorario-Solar'!AD815</f>
        <v>399.41816666666665</v>
      </c>
      <c r="P125" s="59">
        <f>'Resumen-DiarioHorario-Solar'!AD892</f>
        <v>292.15516666666673</v>
      </c>
      <c r="Q125" s="58">
        <f>'Resumen-DiarioHorario-Solar'!AD969</f>
        <v>396.23133333333328</v>
      </c>
      <c r="R125" s="59">
        <f>'Resumen-DiarioHorario-Solar'!AD1046</f>
        <v>572.60533333333331</v>
      </c>
      <c r="S125" s="58">
        <f>'Resumen-DiarioHorario-Solar'!AD1123</f>
        <v>467.61649999999997</v>
      </c>
      <c r="T125" s="59">
        <f>'Resumen-DiarioHorario-Solar'!AD1200</f>
        <v>475.65166666666676</v>
      </c>
      <c r="U125" s="58">
        <f>'Resumen-DiarioHorario-Solar'!AD1277</f>
        <v>166.37216666666666</v>
      </c>
      <c r="V125" s="59">
        <f>'Resumen-DiarioHorario-Solar'!AD1354</f>
        <v>584.73333333333323</v>
      </c>
      <c r="W125" s="58">
        <f>'Resumen-DiarioHorario-Solar'!AD1431</f>
        <v>489.97866666666675</v>
      </c>
      <c r="X125" s="59">
        <f>'Resumen-DiarioHorario-Solar'!AD1508</f>
        <v>203.74750000000006</v>
      </c>
      <c r="Y125" s="58">
        <f>'Resumen-DiarioHorario-Solar'!AD1585</f>
        <v>294.01599999999996</v>
      </c>
      <c r="Z125" s="59">
        <f>'Resumen-DiarioHorario-Solar'!AD1662</f>
        <v>254.93583333333328</v>
      </c>
      <c r="AA125" s="58">
        <f>'Resumen-DiarioHorario-Solar'!AD1739</f>
        <v>341.50566666666663</v>
      </c>
      <c r="AB125" s="59">
        <f>'Resumen-DiarioHorario-Solar'!AD1816</f>
        <v>394.32766666666669</v>
      </c>
      <c r="AC125" s="58">
        <f>'Resumen-DiarioHorario-Solar'!AD1893</f>
        <v>264.27849999999995</v>
      </c>
      <c r="AD125" s="59">
        <f>'Resumen-DiarioHorario-Solar'!AD1970</f>
        <v>348.68350000000004</v>
      </c>
      <c r="AE125" s="58">
        <f>'Resumen-DiarioHorario-Solar'!AD2047</f>
        <v>877.60283333333336</v>
      </c>
      <c r="AF125" s="59">
        <f>'Resumen-DiarioHorario-Solar'!AD2124</f>
        <v>503.21533333333326</v>
      </c>
      <c r="AG125" s="58">
        <f>'Resumen-DiarioHorario-Solar'!AD2201</f>
        <v>461.16183333333345</v>
      </c>
      <c r="AH125" s="59">
        <f>'Resumen-DiarioHorario-Solar'!AD2278</f>
        <v>336.68116666666663</v>
      </c>
      <c r="AI125" s="60">
        <f>+'Resumen-DiarioHorario-Solar'!AD2355</f>
        <v>0</v>
      </c>
      <c r="AJ125" s="54"/>
      <c r="AK125" s="51">
        <f t="shared" si="11"/>
        <v>10851.731333333333</v>
      </c>
      <c r="AL125" s="54"/>
    </row>
    <row r="126" spans="2:38" x14ac:dyDescent="0.3">
      <c r="B126" s="46" t="s">
        <v>71</v>
      </c>
      <c r="C126" s="46"/>
      <c r="D126" s="46"/>
      <c r="E126" s="58">
        <f>'Resumen-DiarioHorario-Solar'!AD46</f>
        <v>52.769833333333338</v>
      </c>
      <c r="F126" s="59">
        <f>'Resumen-DiarioHorario-Solar'!AD123</f>
        <v>6.4864999999999995</v>
      </c>
      <c r="G126" s="58">
        <f>'Resumen-DiarioHorario-Solar'!AD200</f>
        <v>57.958500000000008</v>
      </c>
      <c r="H126" s="59">
        <f>'Resumen-DiarioHorario-Solar'!AD277</f>
        <v>6.0599999999999969</v>
      </c>
      <c r="I126" s="58">
        <f>'Resumen-DiarioHorario-Solar'!AD354</f>
        <v>25.655666666666651</v>
      </c>
      <c r="J126" s="59">
        <f>'Resumen-DiarioHorario-Solar'!AD431</f>
        <v>45.456666666666671</v>
      </c>
      <c r="K126" s="58">
        <f>'Resumen-DiarioHorario-Solar'!AD508</f>
        <v>23.345500000000001</v>
      </c>
      <c r="L126" s="59">
        <f>'Resumen-DiarioHorario-Solar'!AD585</f>
        <v>191.08483333333339</v>
      </c>
      <c r="M126" s="58">
        <f>'Resumen-DiarioHorario-Solar'!AD662</f>
        <v>98.63349999999997</v>
      </c>
      <c r="N126" s="59">
        <f>'Resumen-DiarioHorario-Solar'!AD739</f>
        <v>92.15366666666668</v>
      </c>
      <c r="O126" s="58">
        <f>'Resumen-DiarioHorario-Solar'!AD816</f>
        <v>81.778166666666692</v>
      </c>
      <c r="P126" s="59">
        <f>'Resumen-DiarioHorario-Solar'!AD893</f>
        <v>18.769166666666671</v>
      </c>
      <c r="Q126" s="58">
        <f>'Resumen-DiarioHorario-Solar'!AD970</f>
        <v>174.65133333333335</v>
      </c>
      <c r="R126" s="59">
        <f>'Resumen-DiarioHorario-Solar'!AD1047</f>
        <v>235.93300000000002</v>
      </c>
      <c r="S126" s="58">
        <f>'Resumen-DiarioHorario-Solar'!AD1124</f>
        <v>78.188333333333318</v>
      </c>
      <c r="T126" s="59">
        <f>'Resumen-DiarioHorario-Solar'!AD1201</f>
        <v>111.16833333333332</v>
      </c>
      <c r="U126" s="58">
        <f>'Resumen-DiarioHorario-Solar'!AD1278</f>
        <v>20.655833333333341</v>
      </c>
      <c r="V126" s="59">
        <f>'Resumen-DiarioHorario-Solar'!AD1355</f>
        <v>100.77283333333332</v>
      </c>
      <c r="W126" s="58">
        <f>'Resumen-DiarioHorario-Solar'!AD1432</f>
        <v>187.50683333333342</v>
      </c>
      <c r="X126" s="59">
        <f>'Resumen-DiarioHorario-Solar'!AD1509</f>
        <v>76.65633333333335</v>
      </c>
      <c r="Y126" s="58">
        <f>'Resumen-DiarioHorario-Solar'!AD1586</f>
        <v>185.71500000000003</v>
      </c>
      <c r="Z126" s="59">
        <f>'Resumen-DiarioHorario-Solar'!AD1663</f>
        <v>29.445666666666664</v>
      </c>
      <c r="AA126" s="58">
        <f>'Resumen-DiarioHorario-Solar'!AD1740</f>
        <v>86.671333333333337</v>
      </c>
      <c r="AB126" s="59">
        <f>'Resumen-DiarioHorario-Solar'!AD1817</f>
        <v>93.116500000000016</v>
      </c>
      <c r="AC126" s="58">
        <f>'Resumen-DiarioHorario-Solar'!AD1894</f>
        <v>22.791500000000013</v>
      </c>
      <c r="AD126" s="59">
        <f>'Resumen-DiarioHorario-Solar'!AD1971</f>
        <v>55.342166666666664</v>
      </c>
      <c r="AE126" s="58">
        <f>'Resumen-DiarioHorario-Solar'!AD2048</f>
        <v>90.717666666666659</v>
      </c>
      <c r="AF126" s="59">
        <f>'Resumen-DiarioHorario-Solar'!AD2125</f>
        <v>22.213666666666672</v>
      </c>
      <c r="AG126" s="58">
        <f>'Resumen-DiarioHorario-Solar'!AD2202</f>
        <v>26.094500000000004</v>
      </c>
      <c r="AH126" s="59">
        <f>'Resumen-DiarioHorario-Solar'!AD2279</f>
        <v>5.5673333333333304</v>
      </c>
      <c r="AI126" s="60">
        <f>+'Resumen-DiarioHorario-Solar'!AD2356</f>
        <v>0</v>
      </c>
      <c r="AJ126" s="54"/>
      <c r="AK126" s="51">
        <f t="shared" si="11"/>
        <v>2303.3601666666668</v>
      </c>
      <c r="AL126" s="54"/>
    </row>
    <row r="127" spans="2:38" x14ac:dyDescent="0.3">
      <c r="B127" s="46" t="s">
        <v>72</v>
      </c>
      <c r="C127" s="46"/>
      <c r="D127" s="46"/>
      <c r="E127" s="58">
        <f>'Resumen-DiarioHorario-Solar'!AD47</f>
        <v>0</v>
      </c>
      <c r="F127" s="59">
        <f>'Resumen-DiarioHorario-Solar'!AD124</f>
        <v>0</v>
      </c>
      <c r="G127" s="58">
        <f>'Resumen-DiarioHorario-Solar'!AD201</f>
        <v>0</v>
      </c>
      <c r="H127" s="59">
        <f>'Resumen-DiarioHorario-Solar'!AD278</f>
        <v>0</v>
      </c>
      <c r="I127" s="58">
        <f>'Resumen-DiarioHorario-Solar'!AD355</f>
        <v>0</v>
      </c>
      <c r="J127" s="59">
        <f>'Resumen-DiarioHorario-Solar'!AD432</f>
        <v>0</v>
      </c>
      <c r="K127" s="58">
        <f>'Resumen-DiarioHorario-Solar'!AD509</f>
        <v>0</v>
      </c>
      <c r="L127" s="59">
        <f>'Resumen-DiarioHorario-Solar'!AD586</f>
        <v>0</v>
      </c>
      <c r="M127" s="58">
        <f>'Resumen-DiarioHorario-Solar'!AD663</f>
        <v>0</v>
      </c>
      <c r="N127" s="59">
        <f>'Resumen-DiarioHorario-Solar'!AD740</f>
        <v>0</v>
      </c>
      <c r="O127" s="58">
        <f>'Resumen-DiarioHorario-Solar'!AD817</f>
        <v>0</v>
      </c>
      <c r="P127" s="59">
        <f>'Resumen-DiarioHorario-Solar'!AD894</f>
        <v>0</v>
      </c>
      <c r="Q127" s="58">
        <f>'Resumen-DiarioHorario-Solar'!AD971</f>
        <v>0</v>
      </c>
      <c r="R127" s="59">
        <f>'Resumen-DiarioHorario-Solar'!AD1048</f>
        <v>0</v>
      </c>
      <c r="S127" s="58">
        <f>'Resumen-DiarioHorario-Solar'!AD1125</f>
        <v>0</v>
      </c>
      <c r="T127" s="59">
        <f>'Resumen-DiarioHorario-Solar'!AD1202</f>
        <v>0</v>
      </c>
      <c r="U127" s="58">
        <f>'Resumen-DiarioHorario-Solar'!AD1279</f>
        <v>0</v>
      </c>
      <c r="V127" s="59">
        <f>'Resumen-DiarioHorario-Solar'!AD1356</f>
        <v>0</v>
      </c>
      <c r="W127" s="58">
        <f>'Resumen-DiarioHorario-Solar'!AD1433</f>
        <v>0</v>
      </c>
      <c r="X127" s="59">
        <f>'Resumen-DiarioHorario-Solar'!AD1510</f>
        <v>0</v>
      </c>
      <c r="Y127" s="58">
        <f>'Resumen-DiarioHorario-Solar'!AD1587</f>
        <v>0</v>
      </c>
      <c r="Z127" s="59">
        <f>'Resumen-DiarioHorario-Solar'!AD1664</f>
        <v>0</v>
      </c>
      <c r="AA127" s="58">
        <f>'Resumen-DiarioHorario-Solar'!AD1741</f>
        <v>0</v>
      </c>
      <c r="AB127" s="59">
        <f>'Resumen-DiarioHorario-Solar'!AD1818</f>
        <v>0</v>
      </c>
      <c r="AC127" s="58">
        <f>'Resumen-DiarioHorario-Solar'!AD1895</f>
        <v>0</v>
      </c>
      <c r="AD127" s="59">
        <f>'Resumen-DiarioHorario-Solar'!AD1972</f>
        <v>0</v>
      </c>
      <c r="AE127" s="58">
        <f>'Resumen-DiarioHorario-Solar'!AD2049</f>
        <v>0</v>
      </c>
      <c r="AF127" s="59">
        <f>'Resumen-DiarioHorario-Solar'!AD2126</f>
        <v>0</v>
      </c>
      <c r="AG127" s="58">
        <f>'Resumen-DiarioHorario-Solar'!AD2203</f>
        <v>0</v>
      </c>
      <c r="AH127" s="59">
        <f>'Resumen-DiarioHorario-Solar'!AD2280</f>
        <v>0</v>
      </c>
      <c r="AI127" s="60">
        <f>+'Resumen-DiarioHorario-Solar'!AD2357</f>
        <v>0</v>
      </c>
      <c r="AJ127" s="54"/>
      <c r="AK127" s="51">
        <f t="shared" si="11"/>
        <v>0</v>
      </c>
      <c r="AL127" s="54"/>
    </row>
    <row r="128" spans="2:38" x14ac:dyDescent="0.3">
      <c r="B128" s="46" t="s">
        <v>73</v>
      </c>
      <c r="C128" s="46"/>
      <c r="D128" s="46"/>
      <c r="E128" s="58">
        <f>'Resumen-DiarioHorario-Solar'!AD48</f>
        <v>835.24416666666616</v>
      </c>
      <c r="F128" s="59">
        <f>'Resumen-DiarioHorario-Solar'!AD125</f>
        <v>396.8483333333333</v>
      </c>
      <c r="G128" s="58">
        <f>'Resumen-DiarioHorario-Solar'!AD202</f>
        <v>360.81233333333336</v>
      </c>
      <c r="H128" s="59">
        <f>'Resumen-DiarioHorario-Solar'!AD279</f>
        <v>149.25216666666671</v>
      </c>
      <c r="I128" s="58">
        <f>'Resumen-DiarioHorario-Solar'!AD356</f>
        <v>249.32483333333332</v>
      </c>
      <c r="J128" s="59">
        <f>'Resumen-DiarioHorario-Solar'!AD433</f>
        <v>330.43316666666664</v>
      </c>
      <c r="K128" s="58">
        <f>'Resumen-DiarioHorario-Solar'!AD510</f>
        <v>89.139500000000027</v>
      </c>
      <c r="L128" s="59">
        <f>'Resumen-DiarioHorario-Solar'!AD587</f>
        <v>488.88999999999993</v>
      </c>
      <c r="M128" s="58">
        <f>'Resumen-DiarioHorario-Solar'!AD664</f>
        <v>434.03899999999999</v>
      </c>
      <c r="N128" s="59">
        <f>'Resumen-DiarioHorario-Solar'!AD741</f>
        <v>164.11716666666666</v>
      </c>
      <c r="O128" s="58">
        <f>'Resumen-DiarioHorario-Solar'!AD818</f>
        <v>658.02316666666673</v>
      </c>
      <c r="P128" s="59">
        <f>'Resumen-DiarioHorario-Solar'!AD895</f>
        <v>235.49133333333333</v>
      </c>
      <c r="Q128" s="58">
        <f>'Resumen-DiarioHorario-Solar'!AD972</f>
        <v>312.91983333333332</v>
      </c>
      <c r="R128" s="59">
        <f>'Resumen-DiarioHorario-Solar'!AD1049</f>
        <v>619.29983333333325</v>
      </c>
      <c r="S128" s="58">
        <f>'Resumen-DiarioHorario-Solar'!AD1126</f>
        <v>378.84766666666667</v>
      </c>
      <c r="T128" s="59">
        <f>'Resumen-DiarioHorario-Solar'!AD1203</f>
        <v>411.89483333333322</v>
      </c>
      <c r="U128" s="58">
        <f>'Resumen-DiarioHorario-Solar'!AD1280</f>
        <v>182.24183333333332</v>
      </c>
      <c r="V128" s="59">
        <f>'Resumen-DiarioHorario-Solar'!AD1357</f>
        <v>515.92416666666668</v>
      </c>
      <c r="W128" s="58">
        <f>'Resumen-DiarioHorario-Solar'!AD1434</f>
        <v>356.79216666666673</v>
      </c>
      <c r="X128" s="59">
        <f>'Resumen-DiarioHorario-Solar'!AD1511</f>
        <v>201.97950000000006</v>
      </c>
      <c r="Y128" s="58">
        <f>'Resumen-DiarioHorario-Solar'!AD1588</f>
        <v>509.48333333333335</v>
      </c>
      <c r="Z128" s="59">
        <f>'Resumen-DiarioHorario-Solar'!AD1665</f>
        <v>374.80266666666671</v>
      </c>
      <c r="AA128" s="58">
        <f>'Resumen-DiarioHorario-Solar'!AD1742</f>
        <v>432.19383333333326</v>
      </c>
      <c r="AB128" s="59">
        <f>'Resumen-DiarioHorario-Solar'!AD1819</f>
        <v>408.0983333333333</v>
      </c>
      <c r="AC128" s="58">
        <f>'Resumen-DiarioHorario-Solar'!AD1896</f>
        <v>204.04633333333339</v>
      </c>
      <c r="AD128" s="59">
        <f>'Resumen-DiarioHorario-Solar'!AD1973</f>
        <v>201.97183333333336</v>
      </c>
      <c r="AE128" s="58">
        <f>'Resumen-DiarioHorario-Solar'!AD2050</f>
        <v>677.76966666666669</v>
      </c>
      <c r="AF128" s="59">
        <f>'Resumen-DiarioHorario-Solar'!AD2127</f>
        <v>667.67633333333345</v>
      </c>
      <c r="AG128" s="58">
        <f>'Resumen-DiarioHorario-Solar'!AD2204</f>
        <v>241.01466666666673</v>
      </c>
      <c r="AH128" s="59">
        <f>'Resumen-DiarioHorario-Solar'!AD2281</f>
        <v>477.18916666666667</v>
      </c>
      <c r="AI128" s="60">
        <f>+'Resumen-DiarioHorario-Solar'!AD2358</f>
        <v>0</v>
      </c>
      <c r="AJ128" s="54"/>
      <c r="AK128" s="51">
        <f t="shared" si="11"/>
        <v>11565.761166666667</v>
      </c>
      <c r="AL128" s="54"/>
    </row>
    <row r="129" spans="2:38" x14ac:dyDescent="0.3">
      <c r="B129" s="46" t="s">
        <v>74</v>
      </c>
      <c r="C129" s="46"/>
      <c r="D129" s="46"/>
      <c r="E129" s="58">
        <f>'Resumen-DiarioHorario-Solar'!AD49</f>
        <v>21.673666666666669</v>
      </c>
      <c r="F129" s="59">
        <f>'Resumen-DiarioHorario-Solar'!AD126</f>
        <v>1.7463333333333346</v>
      </c>
      <c r="G129" s="58">
        <f>'Resumen-DiarioHorario-Solar'!AD203</f>
        <v>6.7949999999999973</v>
      </c>
      <c r="H129" s="59">
        <f>'Resumen-DiarioHorario-Solar'!AD280</f>
        <v>1.8166666666666723E-2</v>
      </c>
      <c r="I129" s="58">
        <f>'Resumen-DiarioHorario-Solar'!AD357</f>
        <v>1.8061666666666685</v>
      </c>
      <c r="J129" s="59">
        <f>'Resumen-DiarioHorario-Solar'!AD434</f>
        <v>3.0201666666666642</v>
      </c>
      <c r="K129" s="58">
        <f>'Resumen-DiarioHorario-Solar'!AD511</f>
        <v>6.5034999999999989</v>
      </c>
      <c r="L129" s="59">
        <f>'Resumen-DiarioHorario-Solar'!AD588</f>
        <v>5.0636666666666663</v>
      </c>
      <c r="M129" s="58">
        <f>'Resumen-DiarioHorario-Solar'!AD665</f>
        <v>20.916333333333338</v>
      </c>
      <c r="N129" s="59">
        <f>'Resumen-DiarioHorario-Solar'!AD742</f>
        <v>12.787166666666666</v>
      </c>
      <c r="O129" s="58">
        <f>'Resumen-DiarioHorario-Solar'!AD819</f>
        <v>27.449833333333327</v>
      </c>
      <c r="P129" s="59">
        <f>'Resumen-DiarioHorario-Solar'!AD896</f>
        <v>4.6535000000000011</v>
      </c>
      <c r="Q129" s="58">
        <f>'Resumen-DiarioHorario-Solar'!AD973</f>
        <v>47.303333333333327</v>
      </c>
      <c r="R129" s="59">
        <f>'Resumen-DiarioHorario-Solar'!AD1050</f>
        <v>90.86966666666666</v>
      </c>
      <c r="S129" s="58">
        <f>'Resumen-DiarioHorario-Solar'!AD1127</f>
        <v>28.073833333333329</v>
      </c>
      <c r="T129" s="59">
        <f>'Resumen-DiarioHorario-Solar'!AD1204</f>
        <v>44.997833333333325</v>
      </c>
      <c r="U129" s="58">
        <f>'Resumen-DiarioHorario-Solar'!AD1281</f>
        <v>5.4936666666666669</v>
      </c>
      <c r="V129" s="59">
        <f>'Resumen-DiarioHorario-Solar'!AD1358</f>
        <v>60.498499999999993</v>
      </c>
      <c r="W129" s="58">
        <f>'Resumen-DiarioHorario-Solar'!AD1435</f>
        <v>29.787999999999993</v>
      </c>
      <c r="X129" s="59">
        <f>'Resumen-DiarioHorario-Solar'!AD1512</f>
        <v>1.1171666666666669</v>
      </c>
      <c r="Y129" s="58">
        <f>'Resumen-DiarioHorario-Solar'!AD1589</f>
        <v>26.208333333333332</v>
      </c>
      <c r="Z129" s="59">
        <f>'Resumen-DiarioHorario-Solar'!AD1666</f>
        <v>30.664833333333334</v>
      </c>
      <c r="AA129" s="58">
        <f>'Resumen-DiarioHorario-Solar'!AD1743</f>
        <v>17.346666666666657</v>
      </c>
      <c r="AB129" s="59">
        <f>'Resumen-DiarioHorario-Solar'!AD1820</f>
        <v>20.460999999999999</v>
      </c>
      <c r="AC129" s="58">
        <f>'Resumen-DiarioHorario-Solar'!AD1897</f>
        <v>8.277333333333333</v>
      </c>
      <c r="AD129" s="59">
        <f>'Resumen-DiarioHorario-Solar'!AD1974</f>
        <v>9.314666666666664</v>
      </c>
      <c r="AE129" s="58">
        <f>'Resumen-DiarioHorario-Solar'!AD2051</f>
        <v>49.707000000000001</v>
      </c>
      <c r="AF129" s="59">
        <f>'Resumen-DiarioHorario-Solar'!AD2128</f>
        <v>46.714000000000006</v>
      </c>
      <c r="AG129" s="58">
        <f>'Resumen-DiarioHorario-Solar'!AD2205</f>
        <v>17.618500000000004</v>
      </c>
      <c r="AH129" s="59">
        <f>'Resumen-DiarioHorario-Solar'!AD2282</f>
        <v>2.2726666666666668</v>
      </c>
      <c r="AI129" s="60">
        <f>+'Resumen-DiarioHorario-Solar'!AD2359</f>
        <v>0</v>
      </c>
      <c r="AJ129" s="54"/>
      <c r="AK129" s="51">
        <f t="shared" si="11"/>
        <v>649.16049999999996</v>
      </c>
      <c r="AL129" s="54"/>
    </row>
    <row r="130" spans="2:38" x14ac:dyDescent="0.3">
      <c r="B130" s="46" t="s">
        <v>75</v>
      </c>
      <c r="C130" s="46"/>
      <c r="D130" s="46"/>
      <c r="E130" s="58">
        <f>'Resumen-DiarioHorario-Solar'!AD50</f>
        <v>631.99633333333338</v>
      </c>
      <c r="F130" s="59">
        <f>'Resumen-DiarioHorario-Solar'!AD127</f>
        <v>971.3513333333334</v>
      </c>
      <c r="G130" s="58">
        <f>'Resumen-DiarioHorario-Solar'!AD204</f>
        <v>837.01183333333336</v>
      </c>
      <c r="H130" s="59">
        <f>'Resumen-DiarioHorario-Solar'!AD281</f>
        <v>704.16800000000012</v>
      </c>
      <c r="I130" s="58">
        <f>'Resumen-DiarioHorario-Solar'!AD358</f>
        <v>755.23683333333338</v>
      </c>
      <c r="J130" s="59">
        <f>'Resumen-DiarioHorario-Solar'!AD435</f>
        <v>684.3130000000001</v>
      </c>
      <c r="K130" s="58">
        <f>'Resumen-DiarioHorario-Solar'!AD512</f>
        <v>266.21466666666663</v>
      </c>
      <c r="L130" s="59">
        <f>'Resumen-DiarioHorario-Solar'!AD589</f>
        <v>720.03333333333319</v>
      </c>
      <c r="M130" s="58">
        <f>'Resumen-DiarioHorario-Solar'!AD666</f>
        <v>751.0331666666666</v>
      </c>
      <c r="N130" s="59">
        <f>'Resumen-DiarioHorario-Solar'!AD743</f>
        <v>132.98283333333333</v>
      </c>
      <c r="O130" s="58">
        <f>'Resumen-DiarioHorario-Solar'!AD820</f>
        <v>450.92783333333335</v>
      </c>
      <c r="P130" s="59">
        <f>'Resumen-DiarioHorario-Solar'!AD897</f>
        <v>189.53183333333337</v>
      </c>
      <c r="Q130" s="58">
        <f>'Resumen-DiarioHorario-Solar'!AD974</f>
        <v>703.42616666666663</v>
      </c>
      <c r="R130" s="59">
        <f>'Resumen-DiarioHorario-Solar'!AD1051</f>
        <v>744.97049999999979</v>
      </c>
      <c r="S130" s="58">
        <f>'Resumen-DiarioHorario-Solar'!AD1128</f>
        <v>325.36033333333324</v>
      </c>
      <c r="T130" s="59">
        <f>'Resumen-DiarioHorario-Solar'!AD1205</f>
        <v>360.28983333333338</v>
      </c>
      <c r="U130" s="58">
        <f>'Resumen-DiarioHorario-Solar'!AD1282</f>
        <v>431.58833333333331</v>
      </c>
      <c r="V130" s="59">
        <f>'Resumen-DiarioHorario-Solar'!AD1359</f>
        <v>823.13166666666677</v>
      </c>
      <c r="W130" s="58">
        <f>'Resumen-DiarioHorario-Solar'!AD1436</f>
        <v>863.55933333333314</v>
      </c>
      <c r="X130" s="59">
        <f>'Resumen-DiarioHorario-Solar'!AD1513</f>
        <v>318.27749999999992</v>
      </c>
      <c r="Y130" s="58">
        <f>'Resumen-DiarioHorario-Solar'!AD1590</f>
        <v>604.67016666666666</v>
      </c>
      <c r="Z130" s="59">
        <f>'Resumen-DiarioHorario-Solar'!AD1667</f>
        <v>284.45566666666662</v>
      </c>
      <c r="AA130" s="58">
        <f>'Resumen-DiarioHorario-Solar'!AD1744</f>
        <v>349.00049999999999</v>
      </c>
      <c r="AB130" s="59">
        <f>'Resumen-DiarioHorario-Solar'!AD1821</f>
        <v>182.1898333333333</v>
      </c>
      <c r="AC130" s="58">
        <f>'Resumen-DiarioHorario-Solar'!AD1898</f>
        <v>256.20316666666662</v>
      </c>
      <c r="AD130" s="59">
        <f>'Resumen-DiarioHorario-Solar'!AD1975</f>
        <v>156.06049999999999</v>
      </c>
      <c r="AE130" s="58">
        <f>'Resumen-DiarioHorario-Solar'!AD2052</f>
        <v>139.8133333333333</v>
      </c>
      <c r="AF130" s="59">
        <f>'Resumen-DiarioHorario-Solar'!AD2129</f>
        <v>526.44916666666677</v>
      </c>
      <c r="AG130" s="58">
        <f>'Resumen-DiarioHorario-Solar'!AD2206</f>
        <v>353.16883333333328</v>
      </c>
      <c r="AH130" s="59">
        <f>'Resumen-DiarioHorario-Solar'!AD2283</f>
        <v>418.03383333333335</v>
      </c>
      <c r="AI130" s="60">
        <f>+'Resumen-DiarioHorario-Solar'!AD2360</f>
        <v>0</v>
      </c>
      <c r="AJ130" s="54"/>
      <c r="AK130" s="51">
        <f t="shared" si="11"/>
        <v>14935.449666666667</v>
      </c>
      <c r="AL130" s="54"/>
    </row>
    <row r="131" spans="2:38" x14ac:dyDescent="0.3">
      <c r="B131" s="46" t="s">
        <v>76</v>
      </c>
      <c r="C131" s="46"/>
      <c r="D131" s="46"/>
      <c r="E131" s="58">
        <f>'Resumen-DiarioHorario-Solar'!AD51</f>
        <v>218.83099999999999</v>
      </c>
      <c r="F131" s="59">
        <f>'Resumen-DiarioHorario-Solar'!AD128</f>
        <v>265.19833333333321</v>
      </c>
      <c r="G131" s="58">
        <f>'Resumen-DiarioHorario-Solar'!AD205</f>
        <v>224.45033333333339</v>
      </c>
      <c r="H131" s="59">
        <f>'Resumen-DiarioHorario-Solar'!AD282</f>
        <v>237.16733333333326</v>
      </c>
      <c r="I131" s="58">
        <f>'Resumen-DiarioHorario-Solar'!AD359</f>
        <v>175.12633333333338</v>
      </c>
      <c r="J131" s="59">
        <f>'Resumen-DiarioHorario-Solar'!AD436</f>
        <v>216.81033333333335</v>
      </c>
      <c r="K131" s="58">
        <f>'Resumen-DiarioHorario-Solar'!AD513</f>
        <v>58.645500000000006</v>
      </c>
      <c r="L131" s="59">
        <f>'Resumen-DiarioHorario-Solar'!AD590</f>
        <v>354.14733333333345</v>
      </c>
      <c r="M131" s="58">
        <f>'Resumen-DiarioHorario-Solar'!AD667</f>
        <v>312.6169999999999</v>
      </c>
      <c r="N131" s="59">
        <f>'Resumen-DiarioHorario-Solar'!AD744</f>
        <v>127.22800000000001</v>
      </c>
      <c r="O131" s="58">
        <f>'Resumen-DiarioHorario-Solar'!AD821</f>
        <v>258.50783333333339</v>
      </c>
      <c r="P131" s="59">
        <f>'Resumen-DiarioHorario-Solar'!AD898</f>
        <v>234.46316666666664</v>
      </c>
      <c r="Q131" s="58">
        <f>'Resumen-DiarioHorario-Solar'!AD975</f>
        <v>363.61599999999993</v>
      </c>
      <c r="R131" s="59">
        <f>'Resumen-DiarioHorario-Solar'!AD1052</f>
        <v>436.67500000000007</v>
      </c>
      <c r="S131" s="58">
        <f>'Resumen-DiarioHorario-Solar'!AD1129</f>
        <v>275.30749999999995</v>
      </c>
      <c r="T131" s="59">
        <f>'Resumen-DiarioHorario-Solar'!AD1206</f>
        <v>359.70466666666653</v>
      </c>
      <c r="U131" s="58">
        <f>'Resumen-DiarioHorario-Solar'!AD1283</f>
        <v>129.42949999999996</v>
      </c>
      <c r="V131" s="59">
        <f>'Resumen-DiarioHorario-Solar'!AD1360</f>
        <v>469.93499999999995</v>
      </c>
      <c r="W131" s="58">
        <f>'Resumen-DiarioHorario-Solar'!AD1437</f>
        <v>259.28733333333327</v>
      </c>
      <c r="X131" s="59">
        <f>'Resumen-DiarioHorario-Solar'!AD1514</f>
        <v>227.75850000000003</v>
      </c>
      <c r="Y131" s="58">
        <f>'Resumen-DiarioHorario-Solar'!AD1591</f>
        <v>391.71449999999999</v>
      </c>
      <c r="Z131" s="59">
        <f>'Resumen-DiarioHorario-Solar'!AD1668</f>
        <v>264.79950000000002</v>
      </c>
      <c r="AA131" s="58">
        <f>'Resumen-DiarioHorario-Solar'!AD1745</f>
        <v>327.90350000000007</v>
      </c>
      <c r="AB131" s="59">
        <f>'Resumen-DiarioHorario-Solar'!AD1822</f>
        <v>335.27866666666665</v>
      </c>
      <c r="AC131" s="58">
        <f>'Resumen-DiarioHorario-Solar'!AD1899</f>
        <v>204.52533333333344</v>
      </c>
      <c r="AD131" s="59">
        <f>'Resumen-DiarioHorario-Solar'!AD1976</f>
        <v>132.23233333333332</v>
      </c>
      <c r="AE131" s="58">
        <f>'Resumen-DiarioHorario-Solar'!AD2053</f>
        <v>503.70166666666671</v>
      </c>
      <c r="AF131" s="59">
        <f>'Resumen-DiarioHorario-Solar'!AD2130</f>
        <v>314.64333333333326</v>
      </c>
      <c r="AG131" s="58">
        <f>'Resumen-DiarioHorario-Solar'!AD2207</f>
        <v>205.81416666666664</v>
      </c>
      <c r="AH131" s="59">
        <f>'Resumen-DiarioHorario-Solar'!AD2284</f>
        <v>296.64783333333327</v>
      </c>
      <c r="AI131" s="60">
        <f>+'Resumen-DiarioHorario-Solar'!AD2361</f>
        <v>0</v>
      </c>
      <c r="AJ131" s="54"/>
      <c r="AK131" s="51">
        <f t="shared" si="11"/>
        <v>8182.1668333333355</v>
      </c>
      <c r="AL131" s="54"/>
    </row>
    <row r="132" spans="2:38" x14ac:dyDescent="0.3">
      <c r="B132" s="46" t="s">
        <v>77</v>
      </c>
      <c r="C132" s="46"/>
      <c r="D132" s="46"/>
      <c r="E132" s="58">
        <f>'Resumen-DiarioHorario-Solar'!AD52</f>
        <v>53.726333333333322</v>
      </c>
      <c r="F132" s="59">
        <f>'Resumen-DiarioHorario-Solar'!AD129</f>
        <v>203.01349999999996</v>
      </c>
      <c r="G132" s="58">
        <f>'Resumen-DiarioHorario-Solar'!AD206</f>
        <v>182.63766666666666</v>
      </c>
      <c r="H132" s="59">
        <f>'Resumen-DiarioHorario-Solar'!AD283</f>
        <v>64.51433333333334</v>
      </c>
      <c r="I132" s="58">
        <f>'Resumen-DiarioHorario-Solar'!AD360</f>
        <v>34.189999999999991</v>
      </c>
      <c r="J132" s="59">
        <f>'Resumen-DiarioHorario-Solar'!AD437</f>
        <v>60.703000000000003</v>
      </c>
      <c r="K132" s="58">
        <f>'Resumen-DiarioHorario-Solar'!AD514</f>
        <v>23.504000000000012</v>
      </c>
      <c r="L132" s="59">
        <f>'Resumen-DiarioHorario-Solar'!AD591</f>
        <v>179.52583333333331</v>
      </c>
      <c r="M132" s="58">
        <f>'Resumen-DiarioHorario-Solar'!AD668</f>
        <v>72.064666666666653</v>
      </c>
      <c r="N132" s="59">
        <f>'Resumen-DiarioHorario-Solar'!AD745</f>
        <v>53.695833333333319</v>
      </c>
      <c r="O132" s="58">
        <f>'Resumen-DiarioHorario-Solar'!AD822</f>
        <v>120.94816666666668</v>
      </c>
      <c r="P132" s="59">
        <f>'Resumen-DiarioHorario-Solar'!AD899</f>
        <v>57.000166666666665</v>
      </c>
      <c r="Q132" s="58">
        <f>'Resumen-DiarioHorario-Solar'!AD976</f>
        <v>154.63150000000002</v>
      </c>
      <c r="R132" s="59">
        <f>'Resumen-DiarioHorario-Solar'!AD1053</f>
        <v>160.26316666666671</v>
      </c>
      <c r="S132" s="58">
        <f>'Resumen-DiarioHorario-Solar'!AD1130</f>
        <v>78.117833333333337</v>
      </c>
      <c r="T132" s="59">
        <f>'Resumen-DiarioHorario-Solar'!AD1207</f>
        <v>144.84616666666665</v>
      </c>
      <c r="U132" s="58">
        <f>'Resumen-DiarioHorario-Solar'!AD1284</f>
        <v>38.909666666666652</v>
      </c>
      <c r="V132" s="59">
        <f>'Resumen-DiarioHorario-Solar'!AD1361</f>
        <v>208.58416666666668</v>
      </c>
      <c r="W132" s="58">
        <f>'Resumen-DiarioHorario-Solar'!AD1438</f>
        <v>145.32333333333335</v>
      </c>
      <c r="X132" s="59">
        <f>'Resumen-DiarioHorario-Solar'!AD1515</f>
        <v>135.53366666666668</v>
      </c>
      <c r="Y132" s="58">
        <f>'Resumen-DiarioHorario-Solar'!AD1592</f>
        <v>50.434500000000007</v>
      </c>
      <c r="Z132" s="59">
        <f>'Resumen-DiarioHorario-Solar'!AD1669</f>
        <v>31.882166666666667</v>
      </c>
      <c r="AA132" s="58">
        <f>'Resumen-DiarioHorario-Solar'!AD1746</f>
        <v>86.860499999999973</v>
      </c>
      <c r="AB132" s="59">
        <f>'Resumen-DiarioHorario-Solar'!AD1823</f>
        <v>114.68949999999998</v>
      </c>
      <c r="AC132" s="58">
        <f>'Resumen-DiarioHorario-Solar'!AD1900</f>
        <v>129.54566666666665</v>
      </c>
      <c r="AD132" s="59">
        <f>'Resumen-DiarioHorario-Solar'!AD1977</f>
        <v>103.84066666666668</v>
      </c>
      <c r="AE132" s="58">
        <f>'Resumen-DiarioHorario-Solar'!AD2054</f>
        <v>120.76666666666665</v>
      </c>
      <c r="AF132" s="59">
        <f>'Resumen-DiarioHorario-Solar'!AD2131</f>
        <v>63.08683333333336</v>
      </c>
      <c r="AG132" s="58">
        <f>'Resumen-DiarioHorario-Solar'!AD2208</f>
        <v>125.37516666666669</v>
      </c>
      <c r="AH132" s="59">
        <f>'Resumen-DiarioHorario-Solar'!AD2285</f>
        <v>304.47016666666667</v>
      </c>
      <c r="AI132" s="60">
        <f>+'Resumen-DiarioHorario-Solar'!AD2362</f>
        <v>0</v>
      </c>
      <c r="AJ132" s="54"/>
      <c r="AK132" s="51">
        <f t="shared" si="11"/>
        <v>3302.6848333333328</v>
      </c>
      <c r="AL132" s="54"/>
    </row>
    <row r="133" spans="2:38" x14ac:dyDescent="0.3">
      <c r="B133" s="46" t="s">
        <v>78</v>
      </c>
      <c r="C133" s="46"/>
      <c r="D133" s="46"/>
      <c r="E133" s="58">
        <f>'Resumen-DiarioHorario-Solar'!AD53</f>
        <v>63.900999999999996</v>
      </c>
      <c r="F133" s="59">
        <f>'Resumen-DiarioHorario-Solar'!AD130</f>
        <v>0</v>
      </c>
      <c r="G133" s="58">
        <f>'Resumen-DiarioHorario-Solar'!AD207</f>
        <v>0</v>
      </c>
      <c r="H133" s="59">
        <f>'Resumen-DiarioHorario-Solar'!AD284</f>
        <v>0</v>
      </c>
      <c r="I133" s="58">
        <f>'Resumen-DiarioHorario-Solar'!AD361</f>
        <v>2.960833333333333</v>
      </c>
      <c r="J133" s="59">
        <f>'Resumen-DiarioHorario-Solar'!AD438</f>
        <v>0.93533333333333279</v>
      </c>
      <c r="K133" s="58">
        <f>'Resumen-DiarioHorario-Solar'!AD515</f>
        <v>1.1889999999999996</v>
      </c>
      <c r="L133" s="59">
        <f>'Resumen-DiarioHorario-Solar'!AD592</f>
        <v>73.968666666666707</v>
      </c>
      <c r="M133" s="58">
        <f>'Resumen-DiarioHorario-Solar'!AD669</f>
        <v>91.588166666666709</v>
      </c>
      <c r="N133" s="59">
        <f>'Resumen-DiarioHorario-Solar'!AD746</f>
        <v>36.959999999999972</v>
      </c>
      <c r="O133" s="58">
        <f>'Resumen-DiarioHorario-Solar'!AD823</f>
        <v>84.69</v>
      </c>
      <c r="P133" s="59">
        <f>'Resumen-DiarioHorario-Solar'!AD900</f>
        <v>75.875833333333333</v>
      </c>
      <c r="Q133" s="58">
        <f>'Resumen-DiarioHorario-Solar'!AD977</f>
        <v>92.188166666666746</v>
      </c>
      <c r="R133" s="59">
        <f>'Resumen-DiarioHorario-Solar'!AD1054</f>
        <v>125.18666666666664</v>
      </c>
      <c r="S133" s="58">
        <f>'Resumen-DiarioHorario-Solar'!AD1131</f>
        <v>43.672333333333341</v>
      </c>
      <c r="T133" s="59">
        <f>'Resumen-DiarioHorario-Solar'!AD1208</f>
        <v>14.275000000000004</v>
      </c>
      <c r="U133" s="58">
        <f>'Resumen-DiarioHorario-Solar'!AD1285</f>
        <v>2.4211666666666662</v>
      </c>
      <c r="V133" s="59">
        <f>'Resumen-DiarioHorario-Solar'!AD1362</f>
        <v>60.250666666666682</v>
      </c>
      <c r="W133" s="58">
        <f>'Resumen-DiarioHorario-Solar'!AD1439</f>
        <v>34.300999999999995</v>
      </c>
      <c r="X133" s="59">
        <f>'Resumen-DiarioHorario-Solar'!AD1516</f>
        <v>14.444999999999999</v>
      </c>
      <c r="Y133" s="58">
        <f>'Resumen-DiarioHorario-Solar'!AD1593</f>
        <v>36.89899999999998</v>
      </c>
      <c r="Z133" s="59">
        <f>'Resumen-DiarioHorario-Solar'!AD1670</f>
        <v>3.2633333333333323</v>
      </c>
      <c r="AA133" s="58">
        <f>'Resumen-DiarioHorario-Solar'!AD1747</f>
        <v>36.98233333333333</v>
      </c>
      <c r="AB133" s="59">
        <f>'Resumen-DiarioHorario-Solar'!AD1824</f>
        <v>1.0245000000000002</v>
      </c>
      <c r="AC133" s="58">
        <f>'Resumen-DiarioHorario-Solar'!AD1901</f>
        <v>64.030333333333331</v>
      </c>
      <c r="AD133" s="59">
        <f>'Resumen-DiarioHorario-Solar'!AD1978</f>
        <v>3.9500000000000014E-2</v>
      </c>
      <c r="AE133" s="58">
        <f>'Resumen-DiarioHorario-Solar'!AD2055</f>
        <v>12.044833333333335</v>
      </c>
      <c r="AF133" s="59">
        <f>'Resumen-DiarioHorario-Solar'!AD2132</f>
        <v>1.3293333333333326</v>
      </c>
      <c r="AG133" s="58">
        <f>'Resumen-DiarioHorario-Solar'!AD2209</f>
        <v>5.2733333333333343</v>
      </c>
      <c r="AH133" s="59">
        <f>'Resumen-DiarioHorario-Solar'!AD2286</f>
        <v>12.854333333333329</v>
      </c>
      <c r="AI133" s="60">
        <f>+'Resumen-DiarioHorario-Solar'!AD2363</f>
        <v>0</v>
      </c>
      <c r="AJ133" s="54"/>
      <c r="AK133" s="51">
        <f t="shared" si="11"/>
        <v>992.54966666666678</v>
      </c>
      <c r="AL133" s="54"/>
    </row>
    <row r="134" spans="2:38" x14ac:dyDescent="0.3">
      <c r="B134" s="46" t="s">
        <v>79</v>
      </c>
      <c r="C134" s="46"/>
      <c r="D134" s="46"/>
      <c r="E134" s="58">
        <f>'Resumen-DiarioHorario-Solar'!AD54</f>
        <v>33.045666666666676</v>
      </c>
      <c r="F134" s="59">
        <f>'Resumen-DiarioHorario-Solar'!AD131</f>
        <v>0</v>
      </c>
      <c r="G134" s="58">
        <f>'Resumen-DiarioHorario-Solar'!AD208</f>
        <v>87.122499999999974</v>
      </c>
      <c r="H134" s="59">
        <f>'Resumen-DiarioHorario-Solar'!AD285</f>
        <v>205.12533333333332</v>
      </c>
      <c r="I134" s="58">
        <f>'Resumen-DiarioHorario-Solar'!AD362</f>
        <v>4.149999999999944E-2</v>
      </c>
      <c r="J134" s="59">
        <f>'Resumen-DiarioHorario-Solar'!AD439</f>
        <v>9.9386666666666663</v>
      </c>
      <c r="K134" s="58">
        <f>'Resumen-DiarioHorario-Solar'!AD516</f>
        <v>0.4388333333333333</v>
      </c>
      <c r="L134" s="59">
        <f>'Resumen-DiarioHorario-Solar'!AD593</f>
        <v>33.048499999999983</v>
      </c>
      <c r="M134" s="58">
        <f>'Resumen-DiarioHorario-Solar'!AD670</f>
        <v>74.342333333333343</v>
      </c>
      <c r="N134" s="59">
        <f>'Resumen-DiarioHorario-Solar'!AD747</f>
        <v>25.041166666666665</v>
      </c>
      <c r="O134" s="58">
        <f>'Resumen-DiarioHorario-Solar'!AD824</f>
        <v>118.21983333333333</v>
      </c>
      <c r="P134" s="59">
        <f>'Resumen-DiarioHorario-Solar'!AD901</f>
        <v>236.50449999999995</v>
      </c>
      <c r="Q134" s="58">
        <f>'Resumen-DiarioHorario-Solar'!AD978</f>
        <v>292.35366666666664</v>
      </c>
      <c r="R134" s="59">
        <f>'Resumen-DiarioHorario-Solar'!AD1055</f>
        <v>301.95533333333321</v>
      </c>
      <c r="S134" s="58">
        <f>'Resumen-DiarioHorario-Solar'!AD1132</f>
        <v>226.91700000000003</v>
      </c>
      <c r="T134" s="59">
        <f>'Resumen-DiarioHorario-Solar'!AD1209</f>
        <v>277.94549999999998</v>
      </c>
      <c r="U134" s="58">
        <f>'Resumen-DiarioHorario-Solar'!AD1286</f>
        <v>131.93100000000001</v>
      </c>
      <c r="V134" s="59">
        <f>'Resumen-DiarioHorario-Solar'!AD1363</f>
        <v>481.84233333333339</v>
      </c>
      <c r="W134" s="58">
        <f>'Resumen-DiarioHorario-Solar'!AD1440</f>
        <v>304.45399999999995</v>
      </c>
      <c r="X134" s="59">
        <f>'Resumen-DiarioHorario-Solar'!AD1517</f>
        <v>30.767000000000003</v>
      </c>
      <c r="Y134" s="58">
        <f>'Resumen-DiarioHorario-Solar'!AD1594</f>
        <v>190.18799999999999</v>
      </c>
      <c r="Z134" s="59">
        <f>'Resumen-DiarioHorario-Solar'!AD1671</f>
        <v>105.65866666666668</v>
      </c>
      <c r="AA134" s="58">
        <f>'Resumen-DiarioHorario-Solar'!AD1748</f>
        <v>214.79400000000001</v>
      </c>
      <c r="AB134" s="59">
        <f>'Resumen-DiarioHorario-Solar'!AD1825</f>
        <v>240.13283333333328</v>
      </c>
      <c r="AC134" s="58">
        <f>'Resumen-DiarioHorario-Solar'!AD1902</f>
        <v>272.52533333333332</v>
      </c>
      <c r="AD134" s="59">
        <f>'Resumen-DiarioHorario-Solar'!AD1979</f>
        <v>17.060833333333328</v>
      </c>
      <c r="AE134" s="58">
        <f>'Resumen-DiarioHorario-Solar'!AD2056</f>
        <v>441.0603333333334</v>
      </c>
      <c r="AF134" s="59">
        <f>'Resumen-DiarioHorario-Solar'!AD2133</f>
        <v>341.94599999999997</v>
      </c>
      <c r="AG134" s="58">
        <f>'Resumen-DiarioHorario-Solar'!AD2210</f>
        <v>62.890833333333319</v>
      </c>
      <c r="AH134" s="59">
        <f>'Resumen-DiarioHorario-Solar'!AD2287</f>
        <v>387.71699999999987</v>
      </c>
      <c r="AI134" s="60">
        <f>+'Resumen-DiarioHorario-Solar'!AD2364</f>
        <v>0</v>
      </c>
      <c r="AJ134" s="54"/>
      <c r="AK134" s="51">
        <f t="shared" si="11"/>
        <v>5145.008499999999</v>
      </c>
      <c r="AL134" s="54"/>
    </row>
    <row r="135" spans="2:38" x14ac:dyDescent="0.3">
      <c r="B135" s="46" t="s">
        <v>80</v>
      </c>
      <c r="C135" s="46"/>
      <c r="D135" s="46"/>
      <c r="E135" s="58">
        <f>'Resumen-DiarioHorario-Solar'!AD55</f>
        <v>20.761999999999997</v>
      </c>
      <c r="F135" s="59">
        <f>'Resumen-DiarioHorario-Solar'!AD132</f>
        <v>0</v>
      </c>
      <c r="G135" s="58">
        <f>'Resumen-DiarioHorario-Solar'!AD209</f>
        <v>78.25866666666667</v>
      </c>
      <c r="H135" s="59">
        <f>'Resumen-DiarioHorario-Solar'!AD286</f>
        <v>31.525833333333335</v>
      </c>
      <c r="I135" s="58">
        <f>'Resumen-DiarioHorario-Solar'!AD363</f>
        <v>2.0834999999999999</v>
      </c>
      <c r="J135" s="59">
        <f>'Resumen-DiarioHorario-Solar'!AD440</f>
        <v>10.185333333333336</v>
      </c>
      <c r="K135" s="58">
        <f>'Resumen-DiarioHorario-Solar'!AD517</f>
        <v>27.374499999999998</v>
      </c>
      <c r="L135" s="59">
        <f>'Resumen-DiarioHorario-Solar'!AD594</f>
        <v>63.652166666666659</v>
      </c>
      <c r="M135" s="58">
        <f>'Resumen-DiarioHorario-Solar'!AD671</f>
        <v>82.751666666666665</v>
      </c>
      <c r="N135" s="59">
        <f>'Resumen-DiarioHorario-Solar'!AD748</f>
        <v>68.383333333333326</v>
      </c>
      <c r="O135" s="58">
        <f>'Resumen-DiarioHorario-Solar'!AD825</f>
        <v>126.17883333333332</v>
      </c>
      <c r="P135" s="59">
        <f>'Resumen-DiarioHorario-Solar'!AD902</f>
        <v>99.211166666666657</v>
      </c>
      <c r="Q135" s="58">
        <f>'Resumen-DiarioHorario-Solar'!AD979</f>
        <v>163.89366666666666</v>
      </c>
      <c r="R135" s="59">
        <f>'Resumen-DiarioHorario-Solar'!AD1056</f>
        <v>132.83066666666667</v>
      </c>
      <c r="S135" s="58">
        <f>'Resumen-DiarioHorario-Solar'!AD1133</f>
        <v>106.577</v>
      </c>
      <c r="T135" s="59">
        <f>'Resumen-DiarioHorario-Solar'!AD1210</f>
        <v>163.3751666666667</v>
      </c>
      <c r="U135" s="58">
        <f>'Resumen-DiarioHorario-Solar'!AD1287</f>
        <v>61.731000000000009</v>
      </c>
      <c r="V135" s="59">
        <f>'Resumen-DiarioHorario-Solar'!AD1364</f>
        <v>319.25916666666677</v>
      </c>
      <c r="W135" s="58">
        <f>'Resumen-DiarioHorario-Solar'!AD1441</f>
        <v>143.1986666666667</v>
      </c>
      <c r="X135" s="59">
        <f>'Resumen-DiarioHorario-Solar'!AD1518</f>
        <v>37.546333333333337</v>
      </c>
      <c r="Y135" s="58">
        <f>'Resumen-DiarioHorario-Solar'!AD1595</f>
        <v>59.970666666666659</v>
      </c>
      <c r="Z135" s="59">
        <f>'Resumen-DiarioHorario-Solar'!AD1672</f>
        <v>44.098666666666674</v>
      </c>
      <c r="AA135" s="58">
        <f>'Resumen-DiarioHorario-Solar'!AD1749</f>
        <v>122.24900000000001</v>
      </c>
      <c r="AB135" s="59">
        <f>'Resumen-DiarioHorario-Solar'!AD1826</f>
        <v>159.10433333333333</v>
      </c>
      <c r="AC135" s="58">
        <f>'Resumen-DiarioHorario-Solar'!AD1903</f>
        <v>180.4948333333333</v>
      </c>
      <c r="AD135" s="59">
        <f>'Resumen-DiarioHorario-Solar'!AD1980</f>
        <v>4.8628333333333327</v>
      </c>
      <c r="AE135" s="58">
        <f>'Resumen-DiarioHorario-Solar'!AD2057</f>
        <v>136.57766666666666</v>
      </c>
      <c r="AF135" s="59">
        <f>'Resumen-DiarioHorario-Solar'!AD2134</f>
        <v>46.842999999999996</v>
      </c>
      <c r="AG135" s="58">
        <f>'Resumen-DiarioHorario-Solar'!AD2211</f>
        <v>26.204499999999996</v>
      </c>
      <c r="AH135" s="59">
        <f>'Resumen-DiarioHorario-Solar'!AD2288</f>
        <v>70.911166666666659</v>
      </c>
      <c r="AI135" s="60">
        <f>+'Resumen-DiarioHorario-Solar'!AD2365</f>
        <v>0</v>
      </c>
      <c r="AJ135" s="54"/>
      <c r="AK135" s="51">
        <f t="shared" si="11"/>
        <v>2590.0953333333327</v>
      </c>
      <c r="AL135" s="54"/>
    </row>
    <row r="136" spans="2:38" x14ac:dyDescent="0.3">
      <c r="B136" s="46" t="s">
        <v>88</v>
      </c>
      <c r="C136" s="46"/>
      <c r="D136" s="46"/>
      <c r="E136" s="58">
        <f>'Resumen-DiarioHorario-Solar'!AD56</f>
        <v>0</v>
      </c>
      <c r="F136" s="59">
        <f>'Resumen-DiarioHorario-Solar'!AD133</f>
        <v>0</v>
      </c>
      <c r="G136" s="58">
        <f>'Resumen-DiarioHorario-Solar'!AD210</f>
        <v>0</v>
      </c>
      <c r="H136" s="59">
        <f>'Resumen-DiarioHorario-Solar'!AD287</f>
        <v>0</v>
      </c>
      <c r="I136" s="58">
        <f>'Resumen-DiarioHorario-Solar'!AD364</f>
        <v>0</v>
      </c>
      <c r="J136" s="59">
        <f>'Resumen-DiarioHorario-Solar'!AD441</f>
        <v>0</v>
      </c>
      <c r="K136" s="58">
        <f>'Resumen-DiarioHorario-Solar'!AD518</f>
        <v>0</v>
      </c>
      <c r="L136" s="59">
        <f>'Resumen-DiarioHorario-Solar'!AD595</f>
        <v>0</v>
      </c>
      <c r="M136" s="58">
        <f>'Resumen-DiarioHorario-Solar'!AD672</f>
        <v>0</v>
      </c>
      <c r="N136" s="59">
        <f>'Resumen-DiarioHorario-Solar'!AD749</f>
        <v>0</v>
      </c>
      <c r="O136" s="58">
        <f>'Resumen-DiarioHorario-Solar'!AD826</f>
        <v>0</v>
      </c>
      <c r="P136" s="59">
        <f>'Resumen-DiarioHorario-Solar'!AD903</f>
        <v>0</v>
      </c>
      <c r="Q136" s="58">
        <f>'Resumen-DiarioHorario-Solar'!AD980</f>
        <v>0</v>
      </c>
      <c r="R136" s="59">
        <f>'Resumen-DiarioHorario-Solar'!AD1057</f>
        <v>0</v>
      </c>
      <c r="S136" s="58">
        <f>'Resumen-DiarioHorario-Solar'!AD1134</f>
        <v>0</v>
      </c>
      <c r="T136" s="59">
        <f>'Resumen-DiarioHorario-Solar'!AD1211</f>
        <v>0</v>
      </c>
      <c r="U136" s="58">
        <f>'Resumen-DiarioHorario-Solar'!AD1288</f>
        <v>0</v>
      </c>
      <c r="V136" s="59">
        <f>'Resumen-DiarioHorario-Solar'!AD1365</f>
        <v>0</v>
      </c>
      <c r="W136" s="58">
        <f>'Resumen-DiarioHorario-Solar'!AD1442</f>
        <v>0</v>
      </c>
      <c r="X136" s="59">
        <f>'Resumen-DiarioHorario-Solar'!AD1519</f>
        <v>0</v>
      </c>
      <c r="Y136" s="58">
        <f>'Resumen-DiarioHorario-Solar'!AD1596</f>
        <v>0</v>
      </c>
      <c r="Z136" s="59">
        <f>'Resumen-DiarioHorario-Solar'!AD1673</f>
        <v>0</v>
      </c>
      <c r="AA136" s="58">
        <f>'Resumen-DiarioHorario-Solar'!AD1750</f>
        <v>0</v>
      </c>
      <c r="AB136" s="59">
        <f>'Resumen-DiarioHorario-Solar'!AD1827</f>
        <v>0</v>
      </c>
      <c r="AC136" s="58">
        <f>'Resumen-DiarioHorario-Solar'!AD1904</f>
        <v>0</v>
      </c>
      <c r="AD136" s="59">
        <f>'Resumen-DiarioHorario-Solar'!AD1981</f>
        <v>0</v>
      </c>
      <c r="AE136" s="58">
        <f>'Resumen-DiarioHorario-Solar'!AD2058</f>
        <v>0</v>
      </c>
      <c r="AF136" s="59">
        <f>'Resumen-DiarioHorario-Solar'!AD2135</f>
        <v>0</v>
      </c>
      <c r="AG136" s="58">
        <f>'Resumen-DiarioHorario-Solar'!AD2212</f>
        <v>0</v>
      </c>
      <c r="AH136" s="59">
        <f>'Resumen-DiarioHorario-Solar'!AD2289</f>
        <v>0</v>
      </c>
      <c r="AI136" s="60">
        <f>+'Resumen-DiarioHorario-Solar'!AD2366</f>
        <v>0</v>
      </c>
      <c r="AJ136" s="54"/>
      <c r="AK136" s="51">
        <f t="shared" si="11"/>
        <v>0</v>
      </c>
      <c r="AL136" s="54"/>
    </row>
    <row r="137" spans="2:38" x14ac:dyDescent="0.3">
      <c r="B137" s="46" t="s">
        <v>97</v>
      </c>
      <c r="C137" s="46"/>
      <c r="E137" s="58">
        <f>'Resumen-DiarioHorario-Solar'!AD57</f>
        <v>62.784999999999989</v>
      </c>
      <c r="F137" s="59">
        <f>'Resumen-DiarioHorario-Solar'!AD134</f>
        <v>94.844333333333338</v>
      </c>
      <c r="G137" s="58">
        <f>'Resumen-DiarioHorario-Solar'!AD211</f>
        <v>87.064833333333368</v>
      </c>
      <c r="H137" s="59">
        <f>'Resumen-DiarioHorario-Solar'!AD288</f>
        <v>127.61433333333333</v>
      </c>
      <c r="I137" s="58">
        <f>'Resumen-DiarioHorario-Solar'!AD365</f>
        <v>108.81399999999999</v>
      </c>
      <c r="J137" s="59">
        <f>'Resumen-DiarioHorario-Solar'!AD442</f>
        <v>92.787500000000009</v>
      </c>
      <c r="K137" s="58">
        <f>'Resumen-DiarioHorario-Solar'!AD519</f>
        <v>133.69566666666665</v>
      </c>
      <c r="L137" s="59">
        <f>'Resumen-DiarioHorario-Solar'!AD596</f>
        <v>457.45383333333336</v>
      </c>
      <c r="M137" s="58">
        <f>'Resumen-DiarioHorario-Solar'!AD673</f>
        <v>387.8368333333334</v>
      </c>
      <c r="N137" s="59">
        <f>'Resumen-DiarioHorario-Solar'!AD750</f>
        <v>197.83100000000005</v>
      </c>
      <c r="O137" s="58">
        <f>'Resumen-DiarioHorario-Solar'!AD827</f>
        <v>255.28316666666672</v>
      </c>
      <c r="P137" s="59">
        <f>'Resumen-DiarioHorario-Solar'!AD904</f>
        <v>92.302499999999981</v>
      </c>
      <c r="Q137" s="58">
        <f>'Resumen-DiarioHorario-Solar'!AD981</f>
        <v>136.49766666666665</v>
      </c>
      <c r="R137" s="59">
        <f>'Resumen-DiarioHorario-Solar'!AD1058</f>
        <v>387.95716666666681</v>
      </c>
      <c r="S137" s="58">
        <f>'Resumen-DiarioHorario-Solar'!AD1135</f>
        <v>108.79950000000004</v>
      </c>
      <c r="T137" s="59">
        <f>'Resumen-DiarioHorario-Solar'!AD1212</f>
        <v>114.16749999999999</v>
      </c>
      <c r="U137" s="58">
        <f>'Resumen-DiarioHorario-Solar'!AD1289</f>
        <v>139.97100000000003</v>
      </c>
      <c r="V137" s="59">
        <f>'Resumen-DiarioHorario-Solar'!AD1366</f>
        <v>201.58749999999998</v>
      </c>
      <c r="W137" s="58">
        <f>'Resumen-DiarioHorario-Solar'!AD1443</f>
        <v>103.44916666666668</v>
      </c>
      <c r="X137" s="59">
        <f>'Resumen-DiarioHorario-Solar'!AD1520</f>
        <v>193.51416666666668</v>
      </c>
      <c r="Y137" s="58">
        <f>'Resumen-DiarioHorario-Solar'!AD1597</f>
        <v>145.88650000000004</v>
      </c>
      <c r="Z137" s="59">
        <f>'Resumen-DiarioHorario-Solar'!AD1674</f>
        <v>0</v>
      </c>
      <c r="AA137" s="58">
        <f>'Resumen-DiarioHorario-Solar'!AD1751</f>
        <v>0</v>
      </c>
      <c r="AB137" s="59">
        <f>'Resumen-DiarioHorario-Solar'!AD1828</f>
        <v>133.16249999999999</v>
      </c>
      <c r="AC137" s="58">
        <f>'Resumen-DiarioHorario-Solar'!AD1905</f>
        <v>0</v>
      </c>
      <c r="AD137" s="59">
        <f>'Resumen-DiarioHorario-Solar'!AD1982</f>
        <v>0</v>
      </c>
      <c r="AE137" s="58">
        <f>'Resumen-DiarioHorario-Solar'!AD2059</f>
        <v>0</v>
      </c>
      <c r="AF137" s="59">
        <f>'Resumen-DiarioHorario-Solar'!AD2136</f>
        <v>0</v>
      </c>
      <c r="AG137" s="58">
        <f>'Resumen-DiarioHorario-Solar'!AD2213</f>
        <v>40.710166666666666</v>
      </c>
      <c r="AH137" s="59">
        <f>'Resumen-DiarioHorario-Solar'!AD2290</f>
        <v>0</v>
      </c>
      <c r="AI137" s="60">
        <f>+'Resumen-DiarioHorario-Solar'!AD2367</f>
        <v>0</v>
      </c>
      <c r="AJ137" s="54"/>
      <c r="AK137" s="51">
        <f t="shared" si="11"/>
        <v>3804.0158333333338</v>
      </c>
      <c r="AL137" s="54"/>
    </row>
    <row r="138" spans="2:38" x14ac:dyDescent="0.3">
      <c r="B138" s="46" t="s">
        <v>94</v>
      </c>
      <c r="C138" s="46"/>
      <c r="E138" s="58">
        <f>'Resumen-DiarioHorario-Solar'!AD58</f>
        <v>257.83749999999998</v>
      </c>
      <c r="F138" s="59">
        <f>'Resumen-DiarioHorario-Solar'!AD135</f>
        <v>73.120333333333335</v>
      </c>
      <c r="G138" s="58">
        <f>'Resumen-DiarioHorario-Solar'!AD212</f>
        <v>252.6346666666667</v>
      </c>
      <c r="H138" s="59">
        <f>'Resumen-DiarioHorario-Solar'!AD289</f>
        <v>263.29449999999997</v>
      </c>
      <c r="I138" s="58">
        <f>'Resumen-DiarioHorario-Solar'!AD366</f>
        <v>735.66599999999994</v>
      </c>
      <c r="J138" s="59">
        <f>'Resumen-DiarioHorario-Solar'!AD443</f>
        <v>283.45466666666675</v>
      </c>
      <c r="K138" s="58">
        <f>'Resumen-DiarioHorario-Solar'!AD520</f>
        <v>49.78250000000002</v>
      </c>
      <c r="L138" s="59">
        <f>'Resumen-DiarioHorario-Solar'!AD597</f>
        <v>417.01700000000011</v>
      </c>
      <c r="M138" s="58">
        <f>'Resumen-DiarioHorario-Solar'!AD674</f>
        <v>418.9731666666666</v>
      </c>
      <c r="N138" s="59">
        <f>'Resumen-DiarioHorario-Solar'!AD751</f>
        <v>302.83316666666667</v>
      </c>
      <c r="O138" s="58">
        <f>'Resumen-DiarioHorario-Solar'!AD828</f>
        <v>410.13483333333329</v>
      </c>
      <c r="P138" s="59">
        <f>'Resumen-DiarioHorario-Solar'!AD905</f>
        <v>317.16533333333331</v>
      </c>
      <c r="Q138" s="58">
        <f>'Resumen-DiarioHorario-Solar'!AD982</f>
        <v>389.56016666666665</v>
      </c>
      <c r="R138" s="59">
        <f>'Resumen-DiarioHorario-Solar'!AD1059</f>
        <v>697.63116666666667</v>
      </c>
      <c r="S138" s="58">
        <f>'Resumen-DiarioHorario-Solar'!AD1136</f>
        <v>216.89599999999999</v>
      </c>
      <c r="T138" s="59">
        <f>'Resumen-DiarioHorario-Solar'!AD1213</f>
        <v>284.47016666666667</v>
      </c>
      <c r="U138" s="58">
        <f>'Resumen-DiarioHorario-Solar'!AD1290</f>
        <v>0</v>
      </c>
      <c r="V138" s="59">
        <f>'Resumen-DiarioHorario-Solar'!AD1367</f>
        <v>463.24849999999998</v>
      </c>
      <c r="W138" s="58">
        <f>'Resumen-DiarioHorario-Solar'!AD1444</f>
        <v>257.53799999999995</v>
      </c>
      <c r="X138" s="59">
        <f>'Resumen-DiarioHorario-Solar'!AD1521</f>
        <v>371.8536666666667</v>
      </c>
      <c r="Y138" s="58">
        <f>'Resumen-DiarioHorario-Solar'!AD1598</f>
        <v>435.97050000000002</v>
      </c>
      <c r="Z138" s="59">
        <f>'Resumen-DiarioHorario-Solar'!AD1675</f>
        <v>355.67183333333332</v>
      </c>
      <c r="AA138" s="58">
        <f>'Resumen-DiarioHorario-Solar'!AD1752</f>
        <v>732.91616666666687</v>
      </c>
      <c r="AB138" s="59">
        <f>'Resumen-DiarioHorario-Solar'!AD1829</f>
        <v>434.7983333333334</v>
      </c>
      <c r="AC138" s="58">
        <f>'Resumen-DiarioHorario-Solar'!AD1906</f>
        <v>403.90083333333342</v>
      </c>
      <c r="AD138" s="59">
        <f>'Resumen-DiarioHorario-Solar'!AD1983</f>
        <v>400.23983333333331</v>
      </c>
      <c r="AE138" s="58">
        <f>'Resumen-DiarioHorario-Solar'!AD2060</f>
        <v>1047.6808333333333</v>
      </c>
      <c r="AF138" s="59">
        <f>'Resumen-DiarioHorario-Solar'!AD2137</f>
        <v>943.75883333333343</v>
      </c>
      <c r="AG138" s="58">
        <f>'Resumen-DiarioHorario-Solar'!AD2214</f>
        <v>710.22900000000016</v>
      </c>
      <c r="AH138" s="59">
        <f>'Resumen-DiarioHorario-Solar'!AD2291</f>
        <v>594.43299999999999</v>
      </c>
      <c r="AI138" s="60">
        <f>+'Resumen-DiarioHorario-Solar'!AD2368</f>
        <v>0</v>
      </c>
      <c r="AJ138" s="54"/>
      <c r="AK138" s="51">
        <f t="shared" si="11"/>
        <v>12522.710500000001</v>
      </c>
      <c r="AL138" s="54"/>
    </row>
    <row r="139" spans="2:38" x14ac:dyDescent="0.3">
      <c r="B139" s="46" t="s">
        <v>95</v>
      </c>
      <c r="C139" s="46"/>
      <c r="D139" s="46"/>
      <c r="E139" s="58">
        <f>'Resumen-DiarioHorario-Solar'!AD59</f>
        <v>182.32416666666668</v>
      </c>
      <c r="F139" s="59">
        <f>'Resumen-DiarioHorario-Solar'!AD136</f>
        <v>283.18150000000003</v>
      </c>
      <c r="G139" s="58">
        <f>'Resumen-DiarioHorario-Solar'!AD213</f>
        <v>267.45050000000003</v>
      </c>
      <c r="H139" s="59">
        <f>'Resumen-DiarioHorario-Solar'!AD290</f>
        <v>297.77899999999994</v>
      </c>
      <c r="I139" s="58">
        <f>'Resumen-DiarioHorario-Solar'!AD367</f>
        <v>291.49333333333328</v>
      </c>
      <c r="J139" s="59">
        <f>'Resumen-DiarioHorario-Solar'!AD444</f>
        <v>314.78616666666665</v>
      </c>
      <c r="K139" s="58">
        <f>'Resumen-DiarioHorario-Solar'!AD521</f>
        <v>256.9975</v>
      </c>
      <c r="L139" s="59">
        <f>'Resumen-DiarioHorario-Solar'!AD598</f>
        <v>390.91766666666666</v>
      </c>
      <c r="M139" s="58">
        <f>'Resumen-DiarioHorario-Solar'!AD675</f>
        <v>331.0381666666666</v>
      </c>
      <c r="N139" s="59">
        <f>'Resumen-DiarioHorario-Solar'!AD752</f>
        <v>133.84383333333332</v>
      </c>
      <c r="O139" s="58">
        <f>'Resumen-DiarioHorario-Solar'!AD829</f>
        <v>339.86599999999987</v>
      </c>
      <c r="P139" s="59">
        <f>'Resumen-DiarioHorario-Solar'!AD906</f>
        <v>325.25066666666663</v>
      </c>
      <c r="Q139" s="58">
        <f>'Resumen-DiarioHorario-Solar'!AD983</f>
        <v>415.00766666666669</v>
      </c>
      <c r="R139" s="59">
        <f>'Resumen-DiarioHorario-Solar'!AD1060</f>
        <v>503.67616666666646</v>
      </c>
      <c r="S139" s="58">
        <f>'Resumen-DiarioHorario-Solar'!AD1137</f>
        <v>309.23799999999994</v>
      </c>
      <c r="T139" s="59">
        <f>'Resumen-DiarioHorario-Solar'!AD1214</f>
        <v>466.87666666666672</v>
      </c>
      <c r="U139" s="58">
        <f>'Resumen-DiarioHorario-Solar'!AD1291</f>
        <v>171.17683333333332</v>
      </c>
      <c r="V139" s="59">
        <f>'Resumen-DiarioHorario-Solar'!AD1368</f>
        <v>467.45966666666669</v>
      </c>
      <c r="W139" s="58">
        <f>'Resumen-DiarioHorario-Solar'!AD1445</f>
        <v>349.38000000000005</v>
      </c>
      <c r="X139" s="59">
        <f>'Resumen-DiarioHorario-Solar'!AD1522</f>
        <v>233.78700000000006</v>
      </c>
      <c r="Y139" s="58">
        <f>'Resumen-DiarioHorario-Solar'!AD1599</f>
        <v>395.78833333333347</v>
      </c>
      <c r="Z139" s="59">
        <f>'Resumen-DiarioHorario-Solar'!AD1676</f>
        <v>293.77066666666673</v>
      </c>
      <c r="AA139" s="58">
        <f>'Resumen-DiarioHorario-Solar'!AD1753</f>
        <v>265.61733333333325</v>
      </c>
      <c r="AB139" s="59">
        <f>'Resumen-DiarioHorario-Solar'!AD1830</f>
        <v>348.47233333333344</v>
      </c>
      <c r="AC139" s="58">
        <f>'Resumen-DiarioHorario-Solar'!AD1907</f>
        <v>314.92516666666666</v>
      </c>
      <c r="AD139" s="59">
        <f>'Resumen-DiarioHorario-Solar'!AD1984</f>
        <v>116.94333333333333</v>
      </c>
      <c r="AE139" s="58">
        <f>'Resumen-DiarioHorario-Solar'!AD2061</f>
        <v>479.6128333333333</v>
      </c>
      <c r="AF139" s="59">
        <f>'Resumen-DiarioHorario-Solar'!AD2138</f>
        <v>456.19233333333341</v>
      </c>
      <c r="AG139" s="58">
        <f>'Resumen-DiarioHorario-Solar'!AD2215</f>
        <v>246.8561666666667</v>
      </c>
      <c r="AH139" s="59">
        <f>'Resumen-DiarioHorario-Solar'!AD2292</f>
        <v>336.334</v>
      </c>
      <c r="AI139" s="60">
        <f>+'Resumen-DiarioHorario-Solar'!AD2369</f>
        <v>0</v>
      </c>
      <c r="AJ139" s="54"/>
      <c r="AK139" s="51">
        <f t="shared" si="11"/>
        <v>9586.0430000000015</v>
      </c>
      <c r="AL139" s="54"/>
    </row>
    <row r="140" spans="2:38" x14ac:dyDescent="0.3">
      <c r="B140" s="46" t="s">
        <v>96</v>
      </c>
      <c r="C140" s="46"/>
      <c r="D140" s="46"/>
      <c r="E140" s="58">
        <f>'Resumen-DiarioHorario-Solar'!AD60</f>
        <v>193.5976666666667</v>
      </c>
      <c r="F140" s="59">
        <f>'Resumen-DiarioHorario-Solar'!AD137</f>
        <v>316.41516666666661</v>
      </c>
      <c r="G140" s="58">
        <f>'Resumen-DiarioHorario-Solar'!AD214</f>
        <v>318.50266666666664</v>
      </c>
      <c r="H140" s="59">
        <f>'Resumen-DiarioHorario-Solar'!AD291</f>
        <v>330.76616666666666</v>
      </c>
      <c r="I140" s="58">
        <f>'Resumen-DiarioHorario-Solar'!AD368</f>
        <v>303.49733333333324</v>
      </c>
      <c r="J140" s="59">
        <f>'Resumen-DiarioHorario-Solar'!AD445</f>
        <v>363.98649999999981</v>
      </c>
      <c r="K140" s="58">
        <f>'Resumen-DiarioHorario-Solar'!AD522</f>
        <v>135.10633333333331</v>
      </c>
      <c r="L140" s="59">
        <f>'Resumen-DiarioHorario-Solar'!AD599</f>
        <v>467.69350000000009</v>
      </c>
      <c r="M140" s="58">
        <f>'Resumen-DiarioHorario-Solar'!AD676</f>
        <v>393.8024999999999</v>
      </c>
      <c r="N140" s="59">
        <f>'Resumen-DiarioHorario-Solar'!AD753</f>
        <v>132.77316666666667</v>
      </c>
      <c r="O140" s="58">
        <f>'Resumen-DiarioHorario-Solar'!AD830</f>
        <v>409.12666666666655</v>
      </c>
      <c r="P140" s="59">
        <f>'Resumen-DiarioHorario-Solar'!AD907</f>
        <v>274.58800000000002</v>
      </c>
      <c r="Q140" s="58">
        <f>'Resumen-DiarioHorario-Solar'!AD984</f>
        <v>427.16733333333326</v>
      </c>
      <c r="R140" s="59">
        <f>'Resumen-DiarioHorario-Solar'!AD1061</f>
        <v>612.44550000000015</v>
      </c>
      <c r="S140" s="58">
        <f>'Resumen-DiarioHorario-Solar'!AD1138</f>
        <v>385.14666666666653</v>
      </c>
      <c r="T140" s="59">
        <f>'Resumen-DiarioHorario-Solar'!AD1215</f>
        <v>556.35833333333335</v>
      </c>
      <c r="U140" s="58">
        <f>'Resumen-DiarioHorario-Solar'!AD1292</f>
        <v>289.19299999999993</v>
      </c>
      <c r="V140" s="59">
        <f>'Resumen-DiarioHorario-Solar'!AD1369</f>
        <v>644.52783333333321</v>
      </c>
      <c r="W140" s="58">
        <f>'Resumen-DiarioHorario-Solar'!AD1446</f>
        <v>485.98750000000001</v>
      </c>
      <c r="X140" s="59">
        <f>'Resumen-DiarioHorario-Solar'!AD1523</f>
        <v>326.58733333333322</v>
      </c>
      <c r="Y140" s="58">
        <f>'Resumen-DiarioHorario-Solar'!AD1600</f>
        <v>493.66166666666658</v>
      </c>
      <c r="Z140" s="59">
        <f>'Resumen-DiarioHorario-Solar'!AD1677</f>
        <v>338.09483333333338</v>
      </c>
      <c r="AA140" s="58">
        <f>'Resumen-DiarioHorario-Solar'!AD1754</f>
        <v>368.24666666666656</v>
      </c>
      <c r="AB140" s="59">
        <f>'Resumen-DiarioHorario-Solar'!AD1831</f>
        <v>432.79883333333322</v>
      </c>
      <c r="AC140" s="58">
        <f>'Resumen-DiarioHorario-Solar'!AD1908</f>
        <v>380.60316666666654</v>
      </c>
      <c r="AD140" s="59">
        <f>'Resumen-DiarioHorario-Solar'!AD1985</f>
        <v>185.4768333333333</v>
      </c>
      <c r="AE140" s="58">
        <f>'Resumen-DiarioHorario-Solar'!AD2062</f>
        <v>538.13</v>
      </c>
      <c r="AF140" s="59">
        <f>'Resumen-DiarioHorario-Solar'!AD2139</f>
        <v>464.5861666666666</v>
      </c>
      <c r="AG140" s="58">
        <f>'Resumen-DiarioHorario-Solar'!AD2216</f>
        <v>297.40766666666661</v>
      </c>
      <c r="AH140" s="59">
        <f>'Resumen-DiarioHorario-Solar'!AD2293</f>
        <v>402.86133333333322</v>
      </c>
      <c r="AI140" s="60">
        <f>+'Resumen-DiarioHorario-Solar'!AD2370</f>
        <v>0</v>
      </c>
      <c r="AJ140" s="54"/>
      <c r="AK140" s="51">
        <f t="shared" si="11"/>
        <v>11269.136333333328</v>
      </c>
      <c r="AL140" s="54"/>
    </row>
    <row r="141" spans="2:38" x14ac:dyDescent="0.3">
      <c r="B141" s="46" t="s">
        <v>102</v>
      </c>
      <c r="C141" s="46"/>
      <c r="D141" s="46"/>
      <c r="E141" s="58">
        <f>'Resumen-DiarioHorario-Solar'!AD61</f>
        <v>433.10883333333328</v>
      </c>
      <c r="F141" s="59">
        <f>'Resumen-DiarioHorario-Solar'!AD138</f>
        <v>488.50616666666667</v>
      </c>
      <c r="G141" s="58">
        <f>'Resumen-DiarioHorario-Solar'!AD215</f>
        <v>615.96933333333334</v>
      </c>
      <c r="H141" s="59">
        <f>'Resumen-DiarioHorario-Solar'!AD292</f>
        <v>575.24783333333335</v>
      </c>
      <c r="I141" s="58">
        <f>'Resumen-DiarioHorario-Solar'!AD369</f>
        <v>771.51733333333323</v>
      </c>
      <c r="J141" s="59">
        <f>'Resumen-DiarioHorario-Solar'!AD446</f>
        <v>637.47516666666672</v>
      </c>
      <c r="K141" s="58">
        <f>'Resumen-DiarioHorario-Solar'!AD523</f>
        <v>384.75249999999994</v>
      </c>
      <c r="L141" s="59">
        <f>'Resumen-DiarioHorario-Solar'!AD600</f>
        <v>596.87366666666674</v>
      </c>
      <c r="M141" s="58">
        <f>'Resumen-DiarioHorario-Solar'!AD677</f>
        <v>514.81650000000002</v>
      </c>
      <c r="N141" s="59">
        <f>'Resumen-DiarioHorario-Solar'!AD754</f>
        <v>214.58916666666667</v>
      </c>
      <c r="O141" s="58">
        <f>'Resumen-DiarioHorario-Solar'!AD831</f>
        <v>553.38583333333338</v>
      </c>
      <c r="P141" s="59">
        <f>'Resumen-DiarioHorario-Solar'!AD908</f>
        <v>505.28666666666663</v>
      </c>
      <c r="Q141" s="58">
        <f>'Resumen-DiarioHorario-Solar'!AD985</f>
        <v>614.34433333333322</v>
      </c>
      <c r="R141" s="59">
        <f>'Resumen-DiarioHorario-Solar'!AD1062</f>
        <v>873.4433333333335</v>
      </c>
      <c r="S141" s="58">
        <f>'Resumen-DiarioHorario-Solar'!AD1139</f>
        <v>570.93816666666669</v>
      </c>
      <c r="T141" s="59">
        <f>'Resumen-DiarioHorario-Solar'!AD1216</f>
        <v>711.31266666666659</v>
      </c>
      <c r="U141" s="58">
        <f>'Resumen-DiarioHorario-Solar'!AD1293</f>
        <v>443.91816666666665</v>
      </c>
      <c r="V141" s="59">
        <f>'Resumen-DiarioHorario-Solar'!AD1370</f>
        <v>822.57499999999982</v>
      </c>
      <c r="W141" s="58">
        <f>'Resumen-DiarioHorario-Solar'!AD1447</f>
        <v>585.94583333333344</v>
      </c>
      <c r="X141" s="59">
        <f>'Resumen-DiarioHorario-Solar'!AD1524</f>
        <v>375.17966666666661</v>
      </c>
      <c r="Y141" s="58">
        <f>'Resumen-DiarioHorario-Solar'!AD1601</f>
        <v>575.56383333333326</v>
      </c>
      <c r="Z141" s="59">
        <f>'Resumen-DiarioHorario-Solar'!AD1678</f>
        <v>287.52516666666668</v>
      </c>
      <c r="AA141" s="58">
        <f>'Resumen-DiarioHorario-Solar'!AD1755</f>
        <v>469.89850000000001</v>
      </c>
      <c r="AB141" s="59">
        <f>'Resumen-DiarioHorario-Solar'!AD1832</f>
        <v>528.37799999999993</v>
      </c>
      <c r="AC141" s="58">
        <f>'Resumen-DiarioHorario-Solar'!AD1909</f>
        <v>491.46550000000002</v>
      </c>
      <c r="AD141" s="59">
        <f>'Resumen-DiarioHorario-Solar'!AD1986</f>
        <v>448.99616666666662</v>
      </c>
      <c r="AE141" s="58">
        <f>'Resumen-DiarioHorario-Solar'!AD2063</f>
        <v>594.4561666666666</v>
      </c>
      <c r="AF141" s="59">
        <f>'Resumen-DiarioHorario-Solar'!AD2140</f>
        <v>597.51316666666662</v>
      </c>
      <c r="AG141" s="58">
        <f>'Resumen-DiarioHorario-Solar'!AD2217</f>
        <v>363.2229999999999</v>
      </c>
      <c r="AH141" s="59">
        <f>'Resumen-DiarioHorario-Solar'!AD2294</f>
        <v>554.96500000000003</v>
      </c>
      <c r="AI141" s="60">
        <f>+'Resumen-DiarioHorario-Solar'!AD2371</f>
        <v>0</v>
      </c>
      <c r="AJ141" s="54"/>
      <c r="AK141" s="51">
        <f t="shared" si="11"/>
        <v>16201.170666666667</v>
      </c>
      <c r="AL141" s="54"/>
    </row>
    <row r="142" spans="2:38" x14ac:dyDescent="0.3">
      <c r="B142" s="46" t="s">
        <v>103</v>
      </c>
      <c r="C142" s="46"/>
      <c r="D142" s="62" t="s">
        <v>121</v>
      </c>
      <c r="E142" s="58">
        <f>'Resumen-DiarioHorario-Solar'!AD62</f>
        <v>0</v>
      </c>
      <c r="F142" s="59">
        <f>'Resumen-DiarioHorario-Solar'!AD139</f>
        <v>0</v>
      </c>
      <c r="G142" s="58">
        <f>'Resumen-DiarioHorario-Solar'!AD216</f>
        <v>0</v>
      </c>
      <c r="H142" s="59">
        <f>'Resumen-DiarioHorario-Solar'!AD293</f>
        <v>0</v>
      </c>
      <c r="I142" s="58">
        <f>'Resumen-DiarioHorario-Solar'!AD370</f>
        <v>0</v>
      </c>
      <c r="J142" s="59">
        <f>'Resumen-DiarioHorario-Solar'!AD447</f>
        <v>0</v>
      </c>
      <c r="K142" s="58">
        <f>'Resumen-DiarioHorario-Solar'!AD524</f>
        <v>0</v>
      </c>
      <c r="L142" s="59">
        <f>'Resumen-DiarioHorario-Solar'!AD601</f>
        <v>0</v>
      </c>
      <c r="M142" s="58">
        <f>'Resumen-DiarioHorario-Solar'!AD678</f>
        <v>0</v>
      </c>
      <c r="N142" s="59">
        <f>'Resumen-DiarioHorario-Solar'!AD755</f>
        <v>0</v>
      </c>
      <c r="O142" s="58">
        <f>'Resumen-DiarioHorario-Solar'!AD832</f>
        <v>0</v>
      </c>
      <c r="P142" s="59">
        <f>'Resumen-DiarioHorario-Solar'!AD909</f>
        <v>0</v>
      </c>
      <c r="Q142" s="58">
        <f>'Resumen-DiarioHorario-Solar'!AD986</f>
        <v>0</v>
      </c>
      <c r="R142" s="59">
        <f>'Resumen-DiarioHorario-Solar'!AD1063</f>
        <v>0</v>
      </c>
      <c r="S142" s="58">
        <f>'Resumen-DiarioHorario-Solar'!AD1140</f>
        <v>0</v>
      </c>
      <c r="T142" s="59">
        <f>'Resumen-DiarioHorario-Solar'!AD1217</f>
        <v>0</v>
      </c>
      <c r="U142" s="58">
        <f>'Resumen-DiarioHorario-Solar'!AD1294</f>
        <v>0</v>
      </c>
      <c r="V142" s="59">
        <f>'Resumen-DiarioHorario-Solar'!AD1371</f>
        <v>0</v>
      </c>
      <c r="W142" s="58">
        <f>'Resumen-DiarioHorario-Solar'!AD1448</f>
        <v>0</v>
      </c>
      <c r="X142" s="59">
        <f>'Resumen-DiarioHorario-Solar'!AD1525</f>
        <v>0</v>
      </c>
      <c r="Y142" s="58">
        <f>'Resumen-DiarioHorario-Solar'!AD1602</f>
        <v>0</v>
      </c>
      <c r="Z142" s="59">
        <f>'Resumen-DiarioHorario-Solar'!AD1679</f>
        <v>0</v>
      </c>
      <c r="AA142" s="58">
        <f>'Resumen-DiarioHorario-Solar'!AD1756</f>
        <v>0</v>
      </c>
      <c r="AB142" s="59">
        <f>'Resumen-DiarioHorario-Solar'!AD1833</f>
        <v>0</v>
      </c>
      <c r="AC142" s="58">
        <f>'Resumen-DiarioHorario-Solar'!AD1910</f>
        <v>0</v>
      </c>
      <c r="AD142" s="59">
        <f>'Resumen-DiarioHorario-Solar'!AD1987</f>
        <v>0</v>
      </c>
      <c r="AE142" s="58">
        <f>'Resumen-DiarioHorario-Solar'!AD2064</f>
        <v>0</v>
      </c>
      <c r="AF142" s="59">
        <f>'Resumen-DiarioHorario-Solar'!AD2141</f>
        <v>0</v>
      </c>
      <c r="AG142" s="58">
        <f>'Resumen-DiarioHorario-Solar'!AD2218</f>
        <v>0</v>
      </c>
      <c r="AH142" s="59">
        <f>'Resumen-DiarioHorario-Solar'!AD2295</f>
        <v>0</v>
      </c>
      <c r="AI142" s="60">
        <f>+'Resumen-DiarioHorario-Solar'!AD2372</f>
        <v>0</v>
      </c>
      <c r="AJ142" s="54"/>
      <c r="AK142" s="51">
        <f t="shared" si="11"/>
        <v>0</v>
      </c>
      <c r="AL142" s="54"/>
    </row>
    <row r="143" spans="2:38" x14ac:dyDescent="0.3">
      <c r="B143" s="46" t="s">
        <v>104</v>
      </c>
      <c r="C143" s="46"/>
      <c r="D143" s="46"/>
      <c r="E143" s="58">
        <f>'Resumen-DiarioHorario-Solar'!AD63</f>
        <v>43.769166666666663</v>
      </c>
      <c r="F143" s="59">
        <f>'Resumen-DiarioHorario-Solar'!AD140</f>
        <v>59.403833333333324</v>
      </c>
      <c r="G143" s="58">
        <f>'Resumen-DiarioHorario-Solar'!AD217</f>
        <v>129.33916666666664</v>
      </c>
      <c r="H143" s="59">
        <f>'Resumen-DiarioHorario-Solar'!AD294</f>
        <v>125.17549999999997</v>
      </c>
      <c r="I143" s="58">
        <f>'Resumen-DiarioHorario-Solar'!AD371</f>
        <v>0</v>
      </c>
      <c r="J143" s="59">
        <f>'Resumen-DiarioHorario-Solar'!AD448</f>
        <v>0.16049999999999992</v>
      </c>
      <c r="K143" s="58">
        <f>'Resumen-DiarioHorario-Solar'!AD525</f>
        <v>3.8744999999999994</v>
      </c>
      <c r="L143" s="59">
        <f>'Resumen-DiarioHorario-Solar'!AD602</f>
        <v>4.0835000000000017</v>
      </c>
      <c r="M143" s="58">
        <f>'Resumen-DiarioHorario-Solar'!AD679</f>
        <v>2.2961666666666658</v>
      </c>
      <c r="N143" s="59">
        <f>'Resumen-DiarioHorario-Solar'!AD756</f>
        <v>60.599166666666669</v>
      </c>
      <c r="O143" s="58">
        <f>'Resumen-DiarioHorario-Solar'!AD833</f>
        <v>30.972500000000004</v>
      </c>
      <c r="P143" s="59">
        <f>'Resumen-DiarioHorario-Solar'!AD910</f>
        <v>7.4350000000000005</v>
      </c>
      <c r="Q143" s="58">
        <f>'Resumen-DiarioHorario-Solar'!AD987</f>
        <v>86.82883333333335</v>
      </c>
      <c r="R143" s="59">
        <f>'Resumen-DiarioHorario-Solar'!AD1064</f>
        <v>75.253</v>
      </c>
      <c r="S143" s="58">
        <f>'Resumen-DiarioHorario-Solar'!AD1141</f>
        <v>57.376833333333323</v>
      </c>
      <c r="T143" s="59">
        <f>'Resumen-DiarioHorario-Solar'!AD1218</f>
        <v>14.553666666666665</v>
      </c>
      <c r="U143" s="58">
        <f>'Resumen-DiarioHorario-Solar'!AD1295</f>
        <v>0.86383333333333356</v>
      </c>
      <c r="V143" s="59">
        <f>'Resumen-DiarioHorario-Solar'!AD1372</f>
        <v>118.16816666666668</v>
      </c>
      <c r="W143" s="58">
        <f>'Resumen-DiarioHorario-Solar'!AD1449</f>
        <v>13.052999999999999</v>
      </c>
      <c r="X143" s="59">
        <f>'Resumen-DiarioHorario-Solar'!AD1526</f>
        <v>4.2911666666666637</v>
      </c>
      <c r="Y143" s="58">
        <f>'Resumen-DiarioHorario-Solar'!AD1603</f>
        <v>28.34116666666668</v>
      </c>
      <c r="Z143" s="59">
        <f>'Resumen-DiarioHorario-Solar'!AD1680</f>
        <v>49.047666666666657</v>
      </c>
      <c r="AA143" s="58">
        <f>'Resumen-DiarioHorario-Solar'!AD1757</f>
        <v>48.175333333333342</v>
      </c>
      <c r="AB143" s="59">
        <f>'Resumen-DiarioHorario-Solar'!AD1834</f>
        <v>101.75616666666667</v>
      </c>
      <c r="AC143" s="58">
        <f>'Resumen-DiarioHorario-Solar'!AD1911</f>
        <v>36.391333333333336</v>
      </c>
      <c r="AD143" s="59">
        <f>'Resumen-DiarioHorario-Solar'!AD1988</f>
        <v>458.59999999999991</v>
      </c>
      <c r="AE143" s="58">
        <f>'Resumen-DiarioHorario-Solar'!AD2065</f>
        <v>1290.7755</v>
      </c>
      <c r="AF143" s="59">
        <f>'Resumen-DiarioHorario-Solar'!AD2142</f>
        <v>1409.5478333333335</v>
      </c>
      <c r="AG143" s="58">
        <f>'Resumen-DiarioHorario-Solar'!AD2219</f>
        <v>850.61683333333326</v>
      </c>
      <c r="AH143" s="59">
        <f>'Resumen-DiarioHorario-Solar'!AD2296</f>
        <v>982.80133333333333</v>
      </c>
      <c r="AI143" s="60">
        <f>+'Resumen-DiarioHorario-Solar'!AD2373</f>
        <v>0</v>
      </c>
      <c r="AJ143" s="54"/>
      <c r="AK143" s="51">
        <f t="shared" si="11"/>
        <v>6093.5506666666661</v>
      </c>
      <c r="AL143" s="54"/>
    </row>
    <row r="144" spans="2:38" x14ac:dyDescent="0.3">
      <c r="B144" s="46" t="s">
        <v>113</v>
      </c>
      <c r="C144" s="46"/>
      <c r="D144" s="62" t="s">
        <v>121</v>
      </c>
      <c r="E144" s="58">
        <f>'Resumen-DiarioHorario-Solar'!AD64</f>
        <v>0</v>
      </c>
      <c r="F144" s="59">
        <f>'Resumen-DiarioHorario-Solar'!AD141</f>
        <v>0</v>
      </c>
      <c r="G144" s="58">
        <f>'Resumen-DiarioHorario-Solar'!AD218</f>
        <v>0</v>
      </c>
      <c r="H144" s="59">
        <f>'Resumen-DiarioHorario-Solar'!AD295</f>
        <v>0</v>
      </c>
      <c r="I144" s="58">
        <f>'Resumen-DiarioHorario-Solar'!AD372</f>
        <v>0</v>
      </c>
      <c r="J144" s="59">
        <f>'Resumen-DiarioHorario-Solar'!AD449</f>
        <v>0</v>
      </c>
      <c r="K144" s="58">
        <f>'Resumen-DiarioHorario-Solar'!AD526</f>
        <v>0</v>
      </c>
      <c r="L144" s="59">
        <f>'Resumen-DiarioHorario-Solar'!AD603</f>
        <v>0</v>
      </c>
      <c r="M144" s="58">
        <f>'Resumen-DiarioHorario-Solar'!AD680</f>
        <v>0</v>
      </c>
      <c r="N144" s="59">
        <f>'Resumen-DiarioHorario-Solar'!AD757</f>
        <v>0</v>
      </c>
      <c r="O144" s="58">
        <f>'Resumen-DiarioHorario-Solar'!AD834</f>
        <v>0</v>
      </c>
      <c r="P144" s="59">
        <f>'Resumen-DiarioHorario-Solar'!AD911</f>
        <v>0</v>
      </c>
      <c r="Q144" s="58">
        <f>'Resumen-DiarioHorario-Solar'!AD988</f>
        <v>0</v>
      </c>
      <c r="R144" s="59">
        <f>'Resumen-DiarioHorario-Solar'!AD1065</f>
        <v>0</v>
      </c>
      <c r="S144" s="58">
        <f>'Resumen-DiarioHorario-Solar'!AD1142</f>
        <v>0</v>
      </c>
      <c r="T144" s="59">
        <f>'Resumen-DiarioHorario-Solar'!AD1219</f>
        <v>0</v>
      </c>
      <c r="U144" s="58">
        <f>'Resumen-DiarioHorario-Solar'!AD1296</f>
        <v>0</v>
      </c>
      <c r="V144" s="59">
        <f>'Resumen-DiarioHorario-Solar'!AD1373</f>
        <v>0</v>
      </c>
      <c r="W144" s="58">
        <f>'Resumen-DiarioHorario-Solar'!AD1450</f>
        <v>0</v>
      </c>
      <c r="X144" s="59">
        <f>'Resumen-DiarioHorario-Solar'!AD1527</f>
        <v>0</v>
      </c>
      <c r="Y144" s="58">
        <f>'Resumen-DiarioHorario-Solar'!AD1604</f>
        <v>0</v>
      </c>
      <c r="Z144" s="59">
        <f>'Resumen-DiarioHorario-Solar'!AD1681</f>
        <v>0</v>
      </c>
      <c r="AA144" s="58">
        <f>'Resumen-DiarioHorario-Solar'!AD1758</f>
        <v>0</v>
      </c>
      <c r="AB144" s="59">
        <f>'Resumen-DiarioHorario-Solar'!AD1835</f>
        <v>0</v>
      </c>
      <c r="AC144" s="58">
        <f>'Resumen-DiarioHorario-Solar'!AD1912</f>
        <v>0</v>
      </c>
      <c r="AD144" s="59">
        <f>'Resumen-DiarioHorario-Solar'!AD1989</f>
        <v>0</v>
      </c>
      <c r="AE144" s="58">
        <f>'Resumen-DiarioHorario-Solar'!AD2066</f>
        <v>0</v>
      </c>
      <c r="AF144" s="59">
        <f>'Resumen-DiarioHorario-Solar'!AD2143</f>
        <v>0</v>
      </c>
      <c r="AG144" s="58">
        <f>'Resumen-DiarioHorario-Solar'!AD2220</f>
        <v>0</v>
      </c>
      <c r="AH144" s="59">
        <f>'Resumen-DiarioHorario-Solar'!AD2297</f>
        <v>0</v>
      </c>
      <c r="AI144" s="60">
        <f>+'Resumen-DiarioHorario-Solar'!AD2374</f>
        <v>0</v>
      </c>
      <c r="AJ144" s="54"/>
      <c r="AK144" s="51">
        <f t="shared" si="11"/>
        <v>0</v>
      </c>
      <c r="AL144" s="54"/>
    </row>
    <row r="145" spans="2:38" x14ac:dyDescent="0.3">
      <c r="B145" s="46" t="s">
        <v>115</v>
      </c>
      <c r="C145" s="46"/>
      <c r="D145" s="46"/>
      <c r="E145" s="58">
        <f>'Resumen-DiarioHorario-Solar'!AD65</f>
        <v>21.882166666666659</v>
      </c>
      <c r="F145" s="59">
        <f>'Resumen-DiarioHorario-Solar'!AD142</f>
        <v>0</v>
      </c>
      <c r="G145" s="58">
        <f>'Resumen-DiarioHorario-Solar'!AD219</f>
        <v>7.9643333333333475</v>
      </c>
      <c r="H145" s="59">
        <f>'Resumen-DiarioHorario-Solar'!AD296</f>
        <v>8.984</v>
      </c>
      <c r="I145" s="58">
        <f>'Resumen-DiarioHorario-Solar'!AD373</f>
        <v>0.56216666666666648</v>
      </c>
      <c r="J145" s="59">
        <f>'Resumen-DiarioHorario-Solar'!AD450</f>
        <v>0.97316666666666662</v>
      </c>
      <c r="K145" s="58">
        <f>'Resumen-DiarioHorario-Solar'!AD527</f>
        <v>27.449333333333335</v>
      </c>
      <c r="L145" s="59">
        <f>'Resumen-DiarioHorario-Solar'!AD604</f>
        <v>27.628833333333336</v>
      </c>
      <c r="M145" s="58">
        <f>'Resumen-DiarioHorario-Solar'!AD681</f>
        <v>19.315499999999993</v>
      </c>
      <c r="N145" s="59">
        <f>'Resumen-DiarioHorario-Solar'!AD758</f>
        <v>57.357333333333351</v>
      </c>
      <c r="O145" s="58">
        <f>'Resumen-DiarioHorario-Solar'!AD835</f>
        <v>77.708333333333357</v>
      </c>
      <c r="P145" s="59">
        <f>'Resumen-DiarioHorario-Solar'!AD912</f>
        <v>17.381999999999998</v>
      </c>
      <c r="Q145" s="58">
        <f>'Resumen-DiarioHorario-Solar'!AD989</f>
        <v>221.44816666666662</v>
      </c>
      <c r="R145" s="59">
        <f>'Resumen-DiarioHorario-Solar'!AD1066</f>
        <v>134.63633333333331</v>
      </c>
      <c r="S145" s="58">
        <f>'Resumen-DiarioHorario-Solar'!AD1143</f>
        <v>55.188500000000012</v>
      </c>
      <c r="T145" s="59">
        <f>'Resumen-DiarioHorario-Solar'!AD1220</f>
        <v>72.407833333333315</v>
      </c>
      <c r="U145" s="58">
        <f>'Resumen-DiarioHorario-Solar'!AD1297</f>
        <v>8.497666666666662</v>
      </c>
      <c r="V145" s="59">
        <f>'Resumen-DiarioHorario-Solar'!AD1374</f>
        <v>156.54233333333332</v>
      </c>
      <c r="W145" s="58">
        <f>'Resumen-DiarioHorario-Solar'!AD1451</f>
        <v>76.970999999999961</v>
      </c>
      <c r="X145" s="59">
        <f>'Resumen-DiarioHorario-Solar'!AD1528</f>
        <v>14.507333333333335</v>
      </c>
      <c r="Y145" s="58">
        <f>'Resumen-DiarioHorario-Solar'!AD1605</f>
        <v>49.308500000000009</v>
      </c>
      <c r="Z145" s="59">
        <f>'Resumen-DiarioHorario-Solar'!AD1682</f>
        <v>6.1784999999999997</v>
      </c>
      <c r="AA145" s="58">
        <f>'Resumen-DiarioHorario-Solar'!AD1759</f>
        <v>44.895166666666668</v>
      </c>
      <c r="AB145" s="59">
        <f>'Resumen-DiarioHorario-Solar'!AD1836</f>
        <v>84.056833333333344</v>
      </c>
      <c r="AC145" s="58">
        <f>'Resumen-DiarioHorario-Solar'!AD1913</f>
        <v>66.982333333333344</v>
      </c>
      <c r="AD145" s="59">
        <f>'Resumen-DiarioHorario-Solar'!AD1990</f>
        <v>13.093333333333334</v>
      </c>
      <c r="AE145" s="58">
        <f>'Resumen-DiarioHorario-Solar'!AD2067</f>
        <v>114.22316666666666</v>
      </c>
      <c r="AF145" s="59">
        <f>'Resumen-DiarioHorario-Solar'!AD2144</f>
        <v>56.039833333333362</v>
      </c>
      <c r="AG145" s="58">
        <f>'Resumen-DiarioHorario-Solar'!AD2221</f>
        <v>63.113</v>
      </c>
      <c r="AH145" s="59">
        <f>'Resumen-DiarioHorario-Solar'!AD2298</f>
        <v>99.722166666666666</v>
      </c>
      <c r="AI145" s="60">
        <f>+'Resumen-DiarioHorario-Solar'!AD2375</f>
        <v>0</v>
      </c>
      <c r="AJ145" s="54"/>
      <c r="AK145" s="51">
        <f t="shared" si="11"/>
        <v>1605.0191666666665</v>
      </c>
      <c r="AL145" s="54"/>
    </row>
    <row r="146" spans="2:38" x14ac:dyDescent="0.3">
      <c r="B146" s="46" t="s">
        <v>116</v>
      </c>
      <c r="C146" s="46"/>
      <c r="D146" s="46"/>
      <c r="E146" s="58">
        <f>'Resumen-DiarioHorario-Solar'!AD66</f>
        <v>0</v>
      </c>
      <c r="F146" s="59">
        <f>'Resumen-DiarioHorario-Solar'!AD143</f>
        <v>0</v>
      </c>
      <c r="G146" s="58">
        <f>'Resumen-DiarioHorario-Solar'!AD220</f>
        <v>0</v>
      </c>
      <c r="H146" s="59">
        <f>'Resumen-DiarioHorario-Solar'!AD297</f>
        <v>0</v>
      </c>
      <c r="I146" s="58">
        <f>'Resumen-DiarioHorario-Solar'!AD374</f>
        <v>0</v>
      </c>
      <c r="J146" s="59">
        <f>'Resumen-DiarioHorario-Solar'!AD451</f>
        <v>0</v>
      </c>
      <c r="K146" s="58">
        <f>'Resumen-DiarioHorario-Solar'!AD528</f>
        <v>0</v>
      </c>
      <c r="L146" s="59">
        <f>'Resumen-DiarioHorario-Solar'!AD605</f>
        <v>0</v>
      </c>
      <c r="M146" s="58">
        <f>'Resumen-DiarioHorario-Solar'!AD682</f>
        <v>0</v>
      </c>
      <c r="N146" s="59">
        <f>'Resumen-DiarioHorario-Solar'!AD759</f>
        <v>0</v>
      </c>
      <c r="O146" s="58">
        <f>'Resumen-DiarioHorario-Solar'!AD836</f>
        <v>0</v>
      </c>
      <c r="P146" s="59">
        <f>'Resumen-DiarioHorario-Solar'!AD913</f>
        <v>0</v>
      </c>
      <c r="Q146" s="58">
        <f>'Resumen-DiarioHorario-Solar'!AD990</f>
        <v>0</v>
      </c>
      <c r="R146" s="59">
        <f>'Resumen-DiarioHorario-Solar'!AD1067</f>
        <v>0</v>
      </c>
      <c r="S146" s="58">
        <f>'Resumen-DiarioHorario-Solar'!AD1144</f>
        <v>0</v>
      </c>
      <c r="T146" s="59">
        <f>'Resumen-DiarioHorario-Solar'!AD1221</f>
        <v>0</v>
      </c>
      <c r="U146" s="58">
        <f>'Resumen-DiarioHorario-Solar'!AD1298</f>
        <v>0</v>
      </c>
      <c r="V146" s="59">
        <f>'Resumen-DiarioHorario-Solar'!AD1375</f>
        <v>0</v>
      </c>
      <c r="W146" s="58">
        <f>'Resumen-DiarioHorario-Solar'!AD1452</f>
        <v>0</v>
      </c>
      <c r="X146" s="59">
        <f>'Resumen-DiarioHorario-Solar'!AD1529</f>
        <v>0</v>
      </c>
      <c r="Y146" s="58">
        <f>'Resumen-DiarioHorario-Solar'!AD1606</f>
        <v>0</v>
      </c>
      <c r="Z146" s="59">
        <f>'Resumen-DiarioHorario-Solar'!AD1683</f>
        <v>0</v>
      </c>
      <c r="AA146" s="58">
        <f>'Resumen-DiarioHorario-Solar'!AD1760</f>
        <v>0</v>
      </c>
      <c r="AB146" s="59">
        <f>'Resumen-DiarioHorario-Solar'!AD1837</f>
        <v>0</v>
      </c>
      <c r="AC146" s="58">
        <f>'Resumen-DiarioHorario-Solar'!AD1914</f>
        <v>0</v>
      </c>
      <c r="AD146" s="59">
        <f>'Resumen-DiarioHorario-Solar'!AD1991</f>
        <v>0</v>
      </c>
      <c r="AE146" s="58">
        <f>'Resumen-DiarioHorario-Solar'!AD2068</f>
        <v>0</v>
      </c>
      <c r="AF146" s="59">
        <f>'Resumen-DiarioHorario-Solar'!AD2145</f>
        <v>0</v>
      </c>
      <c r="AG146" s="58">
        <f>'Resumen-DiarioHorario-Solar'!AD2222</f>
        <v>0</v>
      </c>
      <c r="AH146" s="59">
        <f>'Resumen-DiarioHorario-Solar'!AD2299</f>
        <v>0</v>
      </c>
      <c r="AI146" s="60">
        <f>+'Resumen-DiarioHorario-Solar'!AD2376</f>
        <v>0</v>
      </c>
      <c r="AJ146" s="54"/>
      <c r="AK146" s="51">
        <f t="shared" si="11"/>
        <v>0</v>
      </c>
      <c r="AL146" s="54"/>
    </row>
    <row r="147" spans="2:38" x14ac:dyDescent="0.3">
      <c r="B147" s="46" t="s">
        <v>117</v>
      </c>
      <c r="C147" s="46"/>
      <c r="D147" s="46"/>
      <c r="E147" s="58">
        <f>'Resumen-DiarioHorario-Solar'!AD67</f>
        <v>0</v>
      </c>
      <c r="F147" s="59">
        <f>'Resumen-DiarioHorario-Solar'!AD144</f>
        <v>43.333333333333286</v>
      </c>
      <c r="G147" s="58">
        <f>'Resumen-DiarioHorario-Solar'!AD221</f>
        <v>269.67583333333329</v>
      </c>
      <c r="H147" s="59">
        <f>'Resumen-DiarioHorario-Solar'!AD298</f>
        <v>224.05816666666666</v>
      </c>
      <c r="I147" s="58">
        <f>'Resumen-DiarioHorario-Solar'!AD375</f>
        <v>0</v>
      </c>
      <c r="J147" s="59">
        <f>'Resumen-DiarioHorario-Solar'!AD452</f>
        <v>0</v>
      </c>
      <c r="K147" s="58">
        <f>'Resumen-DiarioHorario-Solar'!AD529</f>
        <v>129.69333333333336</v>
      </c>
      <c r="L147" s="59">
        <f>'Resumen-DiarioHorario-Solar'!AD606</f>
        <v>260.77199999999999</v>
      </c>
      <c r="M147" s="58">
        <f>'Resumen-DiarioHorario-Solar'!AD683</f>
        <v>248.15533333333326</v>
      </c>
      <c r="N147" s="59">
        <f>'Resumen-DiarioHorario-Solar'!AD760</f>
        <v>121.10300000000001</v>
      </c>
      <c r="O147" s="58">
        <f>'Resumen-DiarioHorario-Solar'!AD837</f>
        <v>219.67333333333335</v>
      </c>
      <c r="P147" s="59">
        <f>'Resumen-DiarioHorario-Solar'!AD914</f>
        <v>214.65633333333335</v>
      </c>
      <c r="Q147" s="58">
        <f>'Resumen-DiarioHorario-Solar'!AD991</f>
        <v>221.83499999999995</v>
      </c>
      <c r="R147" s="59">
        <f>'Resumen-DiarioHorario-Solar'!AD1068</f>
        <v>312.62983333333335</v>
      </c>
      <c r="S147" s="58">
        <f>'Resumen-DiarioHorario-Solar'!AD1145</f>
        <v>197.31716666666665</v>
      </c>
      <c r="T147" s="59">
        <f>'Resumen-DiarioHorario-Solar'!AD1222</f>
        <v>257.88050000000004</v>
      </c>
      <c r="U147" s="58">
        <f>'Resumen-DiarioHorario-Solar'!AD1299</f>
        <v>102.39049999999997</v>
      </c>
      <c r="V147" s="59">
        <f>'Resumen-DiarioHorario-Solar'!AD1376</f>
        <v>319.94883333333337</v>
      </c>
      <c r="W147" s="58">
        <f>'Resumen-DiarioHorario-Solar'!AD1453</f>
        <v>221.43283333333338</v>
      </c>
      <c r="X147" s="59">
        <f>'Resumen-DiarioHorario-Solar'!AD1530</f>
        <v>113.81400000000001</v>
      </c>
      <c r="Y147" s="58">
        <f>'Resumen-DiarioHorario-Solar'!AD1607</f>
        <v>238.15733333333336</v>
      </c>
      <c r="Z147" s="59">
        <f>'Resumen-DiarioHorario-Solar'!AD1684</f>
        <v>169.59599999999998</v>
      </c>
      <c r="AA147" s="58">
        <f>'Resumen-DiarioHorario-Solar'!AD1761</f>
        <v>176.62500000000006</v>
      </c>
      <c r="AB147" s="59">
        <f>'Resumen-DiarioHorario-Solar'!AD1838</f>
        <v>205.00366666666665</v>
      </c>
      <c r="AC147" s="58">
        <f>'Resumen-DiarioHorario-Solar'!AD1915</f>
        <v>212.60433333333336</v>
      </c>
      <c r="AD147" s="59">
        <f>'Resumen-DiarioHorario-Solar'!AD1992</f>
        <v>125.90766666666666</v>
      </c>
      <c r="AE147" s="58">
        <f>'Resumen-DiarioHorario-Solar'!AD2069</f>
        <v>302.73016666666672</v>
      </c>
      <c r="AF147" s="59">
        <f>'Resumen-DiarioHorario-Solar'!AD2146</f>
        <v>265.28149999999999</v>
      </c>
      <c r="AG147" s="58">
        <f>'Resumen-DiarioHorario-Solar'!AD2223</f>
        <v>168.57850000000005</v>
      </c>
      <c r="AH147" s="59">
        <f>'Resumen-DiarioHorario-Solar'!AD2300</f>
        <v>209.47883333333331</v>
      </c>
      <c r="AI147" s="60">
        <f>+'Resumen-DiarioHorario-Solar'!AD2377</f>
        <v>0</v>
      </c>
      <c r="AJ147" s="54"/>
      <c r="AK147" s="51">
        <f t="shared" si="11"/>
        <v>5552.3323333333337</v>
      </c>
      <c r="AL147" s="54"/>
    </row>
    <row r="148" spans="2:38" x14ac:dyDescent="0.3">
      <c r="B148" s="46" t="s">
        <v>119</v>
      </c>
      <c r="C148" s="46"/>
      <c r="D148" s="62"/>
      <c r="E148" s="58">
        <f>'Resumen-DiarioHorario-Solar'!AD68</f>
        <v>341.16199999999998</v>
      </c>
      <c r="F148" s="59">
        <f>'Resumen-DiarioHorario-Solar'!AD145</f>
        <v>359.35933333333338</v>
      </c>
      <c r="G148" s="58">
        <f>'Resumen-DiarioHorario-Solar'!AD222</f>
        <v>186.60400000000001</v>
      </c>
      <c r="H148" s="59">
        <f>'Resumen-DiarioHorario-Solar'!AD299</f>
        <v>248.60766666666669</v>
      </c>
      <c r="I148" s="58">
        <f>'Resumen-DiarioHorario-Solar'!AD376</f>
        <v>162.39150000000001</v>
      </c>
      <c r="J148" s="59">
        <f>'Resumen-DiarioHorario-Solar'!AD453</f>
        <v>391.61883333333338</v>
      </c>
      <c r="K148" s="58">
        <f>'Resumen-DiarioHorario-Solar'!AD530</f>
        <v>46.742666666666665</v>
      </c>
      <c r="L148" s="59">
        <f>'Resumen-DiarioHorario-Solar'!AD607</f>
        <v>473.66399999999999</v>
      </c>
      <c r="M148" s="58">
        <f>'Resumen-DiarioHorario-Solar'!AD684</f>
        <v>426.99699999999996</v>
      </c>
      <c r="N148" s="59">
        <f>'Resumen-DiarioHorario-Solar'!AD761</f>
        <v>93.18216666666666</v>
      </c>
      <c r="O148" s="58">
        <f>'Resumen-DiarioHorario-Solar'!AD838</f>
        <v>381.29549999999995</v>
      </c>
      <c r="P148" s="59">
        <f>'Resumen-DiarioHorario-Solar'!AD915</f>
        <v>501.80516666666665</v>
      </c>
      <c r="Q148" s="58">
        <f>'Resumen-DiarioHorario-Solar'!AD992</f>
        <v>425.02183333333329</v>
      </c>
      <c r="R148" s="59">
        <f>'Resumen-DiarioHorario-Solar'!AD1069</f>
        <v>493.28483333333332</v>
      </c>
      <c r="S148" s="58">
        <f>'Resumen-DiarioHorario-Solar'!AD1146</f>
        <v>404.00133333333332</v>
      </c>
      <c r="T148" s="59">
        <f>'Resumen-DiarioHorario-Solar'!AD1223</f>
        <v>475.64583333333337</v>
      </c>
      <c r="U148" s="58">
        <f>'Resumen-DiarioHorario-Solar'!AD1300</f>
        <v>256.07266666666669</v>
      </c>
      <c r="V148" s="59">
        <f>'Resumen-DiarioHorario-Solar'!AD1377</f>
        <v>580.19066666666663</v>
      </c>
      <c r="W148" s="58">
        <f>'Resumen-DiarioHorario-Solar'!AD1454</f>
        <v>395.14983333333333</v>
      </c>
      <c r="X148" s="59">
        <f>'Resumen-DiarioHorario-Solar'!AD1531</f>
        <v>132.85999999999996</v>
      </c>
      <c r="Y148" s="58">
        <f>'Resumen-DiarioHorario-Solar'!AD1608</f>
        <v>472.58616666666666</v>
      </c>
      <c r="Z148" s="59">
        <f>'Resumen-DiarioHorario-Solar'!AD1685</f>
        <v>387.54333333333329</v>
      </c>
      <c r="AA148" s="58">
        <f>'Resumen-DiarioHorario-Solar'!AD1762</f>
        <v>494.46916666666669</v>
      </c>
      <c r="AB148" s="59">
        <f>'Resumen-DiarioHorario-Solar'!AD1839</f>
        <v>435.58850000000001</v>
      </c>
      <c r="AC148" s="58">
        <f>'Resumen-DiarioHorario-Solar'!AD1916</f>
        <v>337.32633333333331</v>
      </c>
      <c r="AD148" s="59">
        <f>'Resumen-DiarioHorario-Solar'!AD1993</f>
        <v>107.05833333333334</v>
      </c>
      <c r="AE148" s="58">
        <f>'Resumen-DiarioHorario-Solar'!AD2070</f>
        <v>403.48683333333332</v>
      </c>
      <c r="AF148" s="59">
        <f>'Resumen-DiarioHorario-Solar'!AD2147</f>
        <v>522.7978333333333</v>
      </c>
      <c r="AG148" s="58">
        <f>'Resumen-DiarioHorario-Solar'!AD2224</f>
        <v>279.56299999999999</v>
      </c>
      <c r="AH148" s="59">
        <f>'Resumen-DiarioHorario-Solar'!AD2301</f>
        <v>321.76450000000006</v>
      </c>
      <c r="AI148" s="60">
        <f>+'Resumen-DiarioHorario-Solar'!AD2378</f>
        <v>0</v>
      </c>
      <c r="AJ148" s="54"/>
      <c r="AK148" s="51">
        <f t="shared" si="11"/>
        <v>10537.84083333333</v>
      </c>
      <c r="AL148" s="54"/>
    </row>
    <row r="149" spans="2:38" x14ac:dyDescent="0.3">
      <c r="B149" s="46" t="s">
        <v>120</v>
      </c>
      <c r="C149" s="46"/>
      <c r="D149" s="62"/>
      <c r="E149" s="58">
        <f>'Resumen-DiarioHorario-Solar'!AD69</f>
        <v>313.97000000000003</v>
      </c>
      <c r="F149" s="59">
        <f>'Resumen-DiarioHorario-Solar'!AD146</f>
        <v>382.41999999999996</v>
      </c>
      <c r="G149" s="58">
        <f>'Resumen-DiarioHorario-Solar'!AD223</f>
        <v>523.02049999999986</v>
      </c>
      <c r="H149" s="59">
        <f>'Resumen-DiarioHorario-Solar'!AD300</f>
        <v>355.45766666666668</v>
      </c>
      <c r="I149" s="58">
        <f>'Resumen-DiarioHorario-Solar'!AD377</f>
        <v>364.79599999999994</v>
      </c>
      <c r="J149" s="59">
        <f>'Resumen-DiarioHorario-Solar'!AD454</f>
        <v>423.46516666666673</v>
      </c>
      <c r="K149" s="58">
        <f>'Resumen-DiarioHorario-Solar'!AD531</f>
        <v>308.08</v>
      </c>
      <c r="L149" s="59">
        <f>'Resumen-DiarioHorario-Solar'!AD608</f>
        <v>619.50000000000011</v>
      </c>
      <c r="M149" s="58">
        <f>'Resumen-DiarioHorario-Solar'!AD685</f>
        <v>482.36</v>
      </c>
      <c r="N149" s="59">
        <f>'Resumen-DiarioHorario-Solar'!AD762</f>
        <v>237.55866666666665</v>
      </c>
      <c r="O149" s="58">
        <f>'Resumen-DiarioHorario-Solar'!AD839</f>
        <v>519.92349999999999</v>
      </c>
      <c r="P149" s="59">
        <f>'Resumen-DiarioHorario-Solar'!AD916</f>
        <v>449.09999999999997</v>
      </c>
      <c r="Q149" s="58">
        <f>'Resumen-DiarioHorario-Solar'!AD993</f>
        <v>531.16</v>
      </c>
      <c r="R149" s="59">
        <f>'Resumen-DiarioHorario-Solar'!AD1070</f>
        <v>1040.3293333333334</v>
      </c>
      <c r="S149" s="58">
        <f>'Resumen-DiarioHorario-Solar'!AD1147</f>
        <v>449.41000000000008</v>
      </c>
      <c r="T149" s="59">
        <f>'Resumen-DiarioHorario-Solar'!AD1224</f>
        <v>592.25000000000011</v>
      </c>
      <c r="U149" s="58">
        <f>'Resumen-DiarioHorario-Solar'!AD1301</f>
        <v>217.92000000000004</v>
      </c>
      <c r="V149" s="59">
        <f>'Resumen-DiarioHorario-Solar'!AD1378</f>
        <v>818.04999999999984</v>
      </c>
      <c r="W149" s="58">
        <f>'Resumen-DiarioHorario-Solar'!AD1455</f>
        <v>533.34</v>
      </c>
      <c r="X149" s="59">
        <f>'Resumen-DiarioHorario-Solar'!AD1532</f>
        <v>250.15000000000006</v>
      </c>
      <c r="Y149" s="58">
        <f>'Resumen-DiarioHorario-Solar'!AD1609</f>
        <v>608.88</v>
      </c>
      <c r="Z149" s="59">
        <f>'Resumen-DiarioHorario-Solar'!AD1686</f>
        <v>358.76</v>
      </c>
      <c r="AA149" s="58">
        <f>'Resumen-DiarioHorario-Solar'!AD1763</f>
        <v>460.79999999999995</v>
      </c>
      <c r="AB149" s="59">
        <f>'Resumen-DiarioHorario-Solar'!AD1840</f>
        <v>564.55999999999983</v>
      </c>
      <c r="AC149" s="58">
        <f>'Resumen-DiarioHorario-Solar'!AD1917</f>
        <v>465.87</v>
      </c>
      <c r="AD149" s="59">
        <f>'Resumen-DiarioHorario-Solar'!AD1994</f>
        <v>154.15</v>
      </c>
      <c r="AE149" s="58">
        <f>'Resumen-DiarioHorario-Solar'!AD2071</f>
        <v>843.99</v>
      </c>
      <c r="AF149" s="59">
        <f>'Resumen-DiarioHorario-Solar'!AD2148</f>
        <v>684.84933333333333</v>
      </c>
      <c r="AG149" s="58">
        <f>'Resumen-DiarioHorario-Solar'!AD2225</f>
        <v>378.23</v>
      </c>
      <c r="AH149" s="59">
        <f>'Resumen-DiarioHorario-Solar'!AD2302</f>
        <v>474.78333333333336</v>
      </c>
      <c r="AI149" s="60">
        <f>+'Resumen-DiarioHorario-Solar'!AD2379</f>
        <v>0</v>
      </c>
      <c r="AJ149" s="54"/>
      <c r="AK149" s="51">
        <f t="shared" si="11"/>
        <v>14407.133499999998</v>
      </c>
      <c r="AL149" s="54"/>
    </row>
    <row r="150" spans="2:38" ht="17.25" customHeight="1" x14ac:dyDescent="0.3">
      <c r="B150" s="46" t="s">
        <v>122</v>
      </c>
      <c r="C150" s="46"/>
      <c r="D150" s="46"/>
      <c r="E150" s="58">
        <f>'Resumen-DiarioHorario-Solar'!AD70</f>
        <v>54.960333333333331</v>
      </c>
      <c r="F150" s="59">
        <f>'Resumen-DiarioHorario-Solar'!AD147</f>
        <v>36.301333333333353</v>
      </c>
      <c r="G150" s="58">
        <f>'Resumen-DiarioHorario-Solar'!AD224</f>
        <v>51.357333333333337</v>
      </c>
      <c r="H150" s="59">
        <f>'Resumen-DiarioHorario-Solar'!AD301</f>
        <v>52.929166666666667</v>
      </c>
      <c r="I150" s="58">
        <f>'Resumen-DiarioHorario-Solar'!AD378</f>
        <v>88.765666666666647</v>
      </c>
      <c r="J150" s="59">
        <f>'Resumen-DiarioHorario-Solar'!AD455</f>
        <v>85.221000000000004</v>
      </c>
      <c r="K150" s="58">
        <f>'Resumen-DiarioHorario-Solar'!AD532</f>
        <v>86.856166666666667</v>
      </c>
      <c r="L150" s="59">
        <f>'Resumen-DiarioHorario-Solar'!AD609</f>
        <v>73.194500000000005</v>
      </c>
      <c r="M150" s="58">
        <f>'Resumen-DiarioHorario-Solar'!AD686</f>
        <v>61.938333333333325</v>
      </c>
      <c r="N150" s="59">
        <f>'Resumen-DiarioHorario-Solar'!AD763</f>
        <v>19.997333333333327</v>
      </c>
      <c r="O150" s="58">
        <f>'Resumen-DiarioHorario-Solar'!AD840</f>
        <v>64.024166666666645</v>
      </c>
      <c r="P150" s="59">
        <f>'Resumen-DiarioHorario-Solar'!AD917</f>
        <v>52.457333333333338</v>
      </c>
      <c r="Q150" s="58">
        <f>'Resumen-DiarioHorario-Solar'!AD994</f>
        <v>59.930000000000014</v>
      </c>
      <c r="R150" s="59">
        <f>'Resumen-DiarioHorario-Solar'!AD1071</f>
        <v>75.650833333333352</v>
      </c>
      <c r="S150" s="58">
        <f>'Resumen-DiarioHorario-Solar'!AD1148</f>
        <v>54.135333333333321</v>
      </c>
      <c r="T150" s="59">
        <f>'Resumen-DiarioHorario-Solar'!AD1225</f>
        <v>47.796999999999997</v>
      </c>
      <c r="U150" s="58">
        <f>'Resumen-DiarioHorario-Solar'!AD1302</f>
        <v>31.611499999999996</v>
      </c>
      <c r="V150" s="59">
        <f>'Resumen-DiarioHorario-Solar'!AD1379</f>
        <v>63.537166666666671</v>
      </c>
      <c r="W150" s="58">
        <f>'Resumen-DiarioHorario-Solar'!AD1456</f>
        <v>47.729500000000002</v>
      </c>
      <c r="X150" s="59">
        <f>'Resumen-DiarioHorario-Solar'!AD1533</f>
        <v>41.451333333333331</v>
      </c>
      <c r="Y150" s="58">
        <f>'Resumen-DiarioHorario-Solar'!AD1610</f>
        <v>43.084333333333348</v>
      </c>
      <c r="Z150" s="59">
        <f>'Resumen-DiarioHorario-Solar'!AD1687</f>
        <v>0</v>
      </c>
      <c r="AA150" s="58">
        <f>'Resumen-DiarioHorario-Solar'!AD1764</f>
        <v>35.963499999999996</v>
      </c>
      <c r="AB150" s="59">
        <f>'Resumen-DiarioHorario-Solar'!AD1841</f>
        <v>53.958333333333329</v>
      </c>
      <c r="AC150" s="58">
        <f>'Resumen-DiarioHorario-Solar'!AD1918</f>
        <v>1.8503333333333332</v>
      </c>
      <c r="AD150" s="59">
        <f>'Resumen-DiarioHorario-Solar'!AD1995</f>
        <v>30.426333333333329</v>
      </c>
      <c r="AE150" s="58">
        <f>'Resumen-DiarioHorario-Solar'!AD2072</f>
        <v>0</v>
      </c>
      <c r="AF150" s="59">
        <f>'Resumen-DiarioHorario-Solar'!AD2149</f>
        <v>0</v>
      </c>
      <c r="AG150" s="58">
        <f>'Resumen-DiarioHorario-Solar'!AD2226</f>
        <v>71.631999999999991</v>
      </c>
      <c r="AH150" s="59">
        <f>'Resumen-DiarioHorario-Solar'!AD2303</f>
        <v>0</v>
      </c>
      <c r="AI150" s="60">
        <f>+'Resumen-DiarioHorario-Solar'!AD2380</f>
        <v>0</v>
      </c>
      <c r="AJ150" s="54"/>
      <c r="AK150" s="51">
        <f t="shared" si="11"/>
        <v>1386.7601666666669</v>
      </c>
      <c r="AL150" s="54"/>
    </row>
    <row r="151" spans="2:38" x14ac:dyDescent="0.3">
      <c r="B151" s="4" t="s">
        <v>127</v>
      </c>
      <c r="C151" s="46"/>
      <c r="D151" s="46"/>
      <c r="E151" s="58">
        <f>'Resumen-DiarioHorario-Solar'!AD71</f>
        <v>715.35400000000016</v>
      </c>
      <c r="F151" s="59">
        <f>'Resumen-DiarioHorario-Solar'!AD148</f>
        <v>750.55383333333327</v>
      </c>
      <c r="G151" s="58">
        <f>'Resumen-DiarioHorario-Solar'!AD225</f>
        <v>588.3268333333333</v>
      </c>
      <c r="H151" s="59">
        <f>'Resumen-DiarioHorario-Solar'!AD302</f>
        <v>543.6728333333333</v>
      </c>
      <c r="I151" s="58">
        <f>'Resumen-DiarioHorario-Solar'!AD379</f>
        <v>647.2890000000001</v>
      </c>
      <c r="J151" s="59">
        <f>'Resumen-DiarioHorario-Solar'!AD456</f>
        <v>686.70416666666677</v>
      </c>
      <c r="K151" s="58">
        <f>'Resumen-DiarioHorario-Solar'!AD533</f>
        <v>598.55866666666657</v>
      </c>
      <c r="L151" s="59">
        <f>'Resumen-DiarioHorario-Solar'!AD610</f>
        <v>873.42533333333336</v>
      </c>
      <c r="M151" s="58">
        <f>'Resumen-DiarioHorario-Solar'!AD687</f>
        <v>772.36133333333339</v>
      </c>
      <c r="N151" s="59">
        <f>'Resumen-DiarioHorario-Solar'!AD764</f>
        <v>179.15900000000002</v>
      </c>
      <c r="O151" s="58">
        <f>'Resumen-DiarioHorario-Solar'!AD841</f>
        <v>877.54333333333329</v>
      </c>
      <c r="P151" s="59">
        <f>'Resumen-DiarioHorario-Solar'!AD918</f>
        <v>652.61466666666649</v>
      </c>
      <c r="Q151" s="58">
        <f>'Resumen-DiarioHorario-Solar'!AD995</f>
        <v>855.60466666666673</v>
      </c>
      <c r="R151" s="59">
        <f>'Resumen-DiarioHorario-Solar'!AD1072</f>
        <v>1397.8049999999998</v>
      </c>
      <c r="S151" s="58">
        <f>'Resumen-DiarioHorario-Solar'!AD1149</f>
        <v>1039.9609999999996</v>
      </c>
      <c r="T151" s="59">
        <f>'Resumen-DiarioHorario-Solar'!AD1226</f>
        <v>810.87650000000008</v>
      </c>
      <c r="U151" s="58">
        <f>'Resumen-DiarioHorario-Solar'!AD1303</f>
        <v>305.48849999999999</v>
      </c>
      <c r="V151" s="59">
        <f>'Resumen-DiarioHorario-Solar'!AD1380</f>
        <v>1247.7703333333334</v>
      </c>
      <c r="W151" s="58">
        <f>'Resumen-DiarioHorario-Solar'!AD1457</f>
        <v>907.10866666666652</v>
      </c>
      <c r="X151" s="59">
        <f>'Resumen-DiarioHorario-Solar'!AD1534</f>
        <v>386.34799999999996</v>
      </c>
      <c r="Y151" s="58">
        <f>'Resumen-DiarioHorario-Solar'!AD1611</f>
        <v>1147.5653333333332</v>
      </c>
      <c r="Z151" s="59">
        <f>'Resumen-DiarioHorario-Solar'!AD1688</f>
        <v>786.4561666666666</v>
      </c>
      <c r="AA151" s="58">
        <f>'Resumen-DiarioHorario-Solar'!AD1765</f>
        <v>447.36149999999998</v>
      </c>
      <c r="AB151" s="59">
        <f>'Resumen-DiarioHorario-Solar'!AD1842</f>
        <v>852.26716666666664</v>
      </c>
      <c r="AC151" s="58">
        <f>'Resumen-DiarioHorario-Solar'!AD1919</f>
        <v>647.14249999999993</v>
      </c>
      <c r="AD151" s="59">
        <f>'Resumen-DiarioHorario-Solar'!AD1996</f>
        <v>215.12866666666673</v>
      </c>
      <c r="AE151" s="58">
        <f>'Resumen-DiarioHorario-Solar'!AD2073</f>
        <v>1250.2331666666664</v>
      </c>
      <c r="AF151" s="59">
        <f>'Resumen-DiarioHorario-Solar'!AD2150</f>
        <v>975.99950000000001</v>
      </c>
      <c r="AG151" s="58">
        <f>'Resumen-DiarioHorario-Solar'!AD2227</f>
        <v>510.46633333333335</v>
      </c>
      <c r="AH151" s="59">
        <f>'Resumen-DiarioHorario-Solar'!AD2304</f>
        <v>700.80516666666654</v>
      </c>
      <c r="AI151" s="60">
        <f>+'Resumen-DiarioHorario-Solar'!AD2381</f>
        <v>0</v>
      </c>
      <c r="AJ151" s="54"/>
      <c r="AK151" s="51">
        <f t="shared" si="11"/>
        <v>22369.951166666669</v>
      </c>
      <c r="AL151" s="54"/>
    </row>
    <row r="152" spans="2:38" x14ac:dyDescent="0.3">
      <c r="B152" s="4" t="s">
        <v>301</v>
      </c>
      <c r="C152" s="46"/>
      <c r="D152" s="46"/>
      <c r="E152" s="58">
        <f>'Resumen-DiarioHorario-Solar'!AD72</f>
        <v>161.9073333333333</v>
      </c>
      <c r="F152" s="59">
        <f>'Resumen-DiarioHorario-Solar'!AD149</f>
        <v>5.7855000000000008</v>
      </c>
      <c r="G152" s="58">
        <f>'Resumen-DiarioHorario-Solar'!AD226</f>
        <v>219.62166666666675</v>
      </c>
      <c r="H152" s="59">
        <f>'Resumen-DiarioHorario-Solar'!AD303</f>
        <v>217.26249999999996</v>
      </c>
      <c r="I152" s="58">
        <f>'Resumen-DiarioHorario-Solar'!AD380</f>
        <v>159.9881666666667</v>
      </c>
      <c r="J152" s="59">
        <f>'Resumen-DiarioHorario-Solar'!AD457</f>
        <v>4.1531666666666673</v>
      </c>
      <c r="K152" s="58">
        <f>'Resumen-DiarioHorario-Solar'!AD534</f>
        <v>71.834000000000003</v>
      </c>
      <c r="L152" s="59">
        <f>'Resumen-DiarioHorario-Solar'!AD611</f>
        <v>52.319666666666677</v>
      </c>
      <c r="M152" s="58">
        <f>'Resumen-DiarioHorario-Solar'!AD688</f>
        <v>51.720499999999994</v>
      </c>
      <c r="N152" s="59">
        <f>'Resumen-DiarioHorario-Solar'!AD765</f>
        <v>28.56816666666667</v>
      </c>
      <c r="O152" s="58">
        <f>'Resumen-DiarioHorario-Solar'!AD842</f>
        <v>88.650333333333336</v>
      </c>
      <c r="P152" s="59">
        <f>'Resumen-DiarioHorario-Solar'!AD919</f>
        <v>7.8953333333333333</v>
      </c>
      <c r="Q152" s="58">
        <f>'Resumen-DiarioHorario-Solar'!AD996</f>
        <v>75.857833333333346</v>
      </c>
      <c r="R152" s="59">
        <f>'Resumen-DiarioHorario-Solar'!AD1073</f>
        <v>206.37683333333328</v>
      </c>
      <c r="S152" s="58">
        <f>'Resumen-DiarioHorario-Solar'!AD1150</f>
        <v>51.699333333333335</v>
      </c>
      <c r="T152" s="59">
        <f>'Resumen-DiarioHorario-Solar'!AD1227</f>
        <v>76.544833333333315</v>
      </c>
      <c r="U152" s="58">
        <f>'Resumen-DiarioHorario-Solar'!AD1304</f>
        <v>80.103333333333325</v>
      </c>
      <c r="V152" s="59">
        <f>'Resumen-DiarioHorario-Solar'!AD1381</f>
        <v>44.571999999999996</v>
      </c>
      <c r="W152" s="58">
        <f>'Resumen-DiarioHorario-Solar'!AD1458</f>
        <v>35.597999999999999</v>
      </c>
      <c r="X152" s="59">
        <f>'Resumen-DiarioHorario-Solar'!AD1535</f>
        <v>23.3095</v>
      </c>
      <c r="Y152" s="58">
        <f>'Resumen-DiarioHorario-Solar'!AD1612</f>
        <v>58.672166666666683</v>
      </c>
      <c r="Z152" s="59">
        <f>'Resumen-DiarioHorario-Solar'!AD1689</f>
        <v>25.225666666666662</v>
      </c>
      <c r="AA152" s="58">
        <f>'Resumen-DiarioHorario-Solar'!AD1766</f>
        <v>40.728333333333339</v>
      </c>
      <c r="AB152" s="59">
        <f>'Resumen-DiarioHorario-Solar'!AD1843</f>
        <v>232.71283333333324</v>
      </c>
      <c r="AC152" s="58">
        <f>'Resumen-DiarioHorario-Solar'!AD1920</f>
        <v>19.079333333333331</v>
      </c>
      <c r="AD152" s="59">
        <f>'Resumen-DiarioHorario-Solar'!AD1997</f>
        <v>27.750999999999987</v>
      </c>
      <c r="AE152" s="58">
        <f>'Resumen-DiarioHorario-Solar'!AD2074</f>
        <v>255.14633333333327</v>
      </c>
      <c r="AF152" s="59">
        <f>'Resumen-DiarioHorario-Solar'!AD2151</f>
        <v>121.44316666666666</v>
      </c>
      <c r="AG152" s="58">
        <f>'Resumen-DiarioHorario-Solar'!AD2228</f>
        <v>72.075166666666675</v>
      </c>
      <c r="AH152" s="59">
        <f>'Resumen-DiarioHorario-Solar'!AD2305</f>
        <v>155.71633333333327</v>
      </c>
      <c r="AI152" s="60">
        <f>+'Resumen-DiarioHorario-Solar'!AD2382</f>
        <v>0</v>
      </c>
      <c r="AJ152" s="54"/>
      <c r="AK152" s="51">
        <f t="shared" si="11"/>
        <v>2672.3183333333327</v>
      </c>
      <c r="AL152" s="54"/>
    </row>
    <row r="153" spans="2:38" x14ac:dyDescent="0.3">
      <c r="B153" s="4" t="s">
        <v>302</v>
      </c>
      <c r="C153" s="46"/>
      <c r="D153" s="46"/>
      <c r="E153" s="58">
        <f>'Resumen-DiarioHorario-Solar'!AD73</f>
        <v>198.53566666666654</v>
      </c>
      <c r="F153" s="59">
        <f>'Resumen-DiarioHorario-Solar'!AD150</f>
        <v>150.70266666666657</v>
      </c>
      <c r="G153" s="58">
        <f>'Resumen-DiarioHorario-Solar'!AD227</f>
        <v>228.84100000000009</v>
      </c>
      <c r="H153" s="59">
        <f>'Resumen-DiarioHorario-Solar'!AD304</f>
        <v>231.63366666666676</v>
      </c>
      <c r="I153" s="58">
        <f>'Resumen-DiarioHorario-Solar'!AD381</f>
        <v>223.68883333333326</v>
      </c>
      <c r="J153" s="59">
        <f>'Resumen-DiarioHorario-Solar'!AD458</f>
        <v>154.83916666666667</v>
      </c>
      <c r="K153" s="58">
        <f>'Resumen-DiarioHorario-Solar'!AD535</f>
        <v>35.369166666666665</v>
      </c>
      <c r="L153" s="59">
        <f>'Resumen-DiarioHorario-Solar'!AD612</f>
        <v>285.76883333333319</v>
      </c>
      <c r="M153" s="58">
        <f>'Resumen-DiarioHorario-Solar'!AD689</f>
        <v>317.40066666666661</v>
      </c>
      <c r="N153" s="59">
        <f>'Resumen-DiarioHorario-Solar'!AD766</f>
        <v>90.444666666666691</v>
      </c>
      <c r="O153" s="58">
        <f>'Resumen-DiarioHorario-Solar'!AD843</f>
        <v>311.65566666666678</v>
      </c>
      <c r="P153" s="59">
        <f>'Resumen-DiarioHorario-Solar'!AD920</f>
        <v>209.93283333333326</v>
      </c>
      <c r="Q153" s="58">
        <f>'Resumen-DiarioHorario-Solar'!AD997</f>
        <v>303.71416666666664</v>
      </c>
      <c r="R153" s="59">
        <f>'Resumen-DiarioHorario-Solar'!AD1074</f>
        <v>316.55616666666657</v>
      </c>
      <c r="S153" s="58">
        <f>'Resumen-DiarioHorario-Solar'!AD1151</f>
        <v>321.58016666666651</v>
      </c>
      <c r="T153" s="59">
        <f>'Resumen-DiarioHorario-Solar'!AD1228</f>
        <v>47.988500000000016</v>
      </c>
      <c r="U153" s="58">
        <f>'Resumen-DiarioHorario-Solar'!AD1305</f>
        <v>125.20599999999996</v>
      </c>
      <c r="V153" s="59">
        <f>'Resumen-DiarioHorario-Solar'!AD1382</f>
        <v>300.86516666666682</v>
      </c>
      <c r="W153" s="58">
        <f>'Resumen-DiarioHorario-Solar'!AD1459</f>
        <v>287.89183333333341</v>
      </c>
      <c r="X153" s="59">
        <f>'Resumen-DiarioHorario-Solar'!AD1536</f>
        <v>127.1973333333333</v>
      </c>
      <c r="Y153" s="58">
        <f>'Resumen-DiarioHorario-Solar'!AD1613</f>
        <v>254.26866666666666</v>
      </c>
      <c r="Z153" s="59">
        <f>'Resumen-DiarioHorario-Solar'!AD1690</f>
        <v>0</v>
      </c>
      <c r="AA153" s="58">
        <f>'Resumen-DiarioHorario-Solar'!AD1767</f>
        <v>0</v>
      </c>
      <c r="AB153" s="59">
        <f>'Resumen-DiarioHorario-Solar'!AD1844</f>
        <v>252.53516666666664</v>
      </c>
      <c r="AC153" s="58">
        <f>'Resumen-DiarioHorario-Solar'!AD1921</f>
        <v>0</v>
      </c>
      <c r="AD153" s="59">
        <f>'Resumen-DiarioHorario-Solar'!AD1998</f>
        <v>0</v>
      </c>
      <c r="AE153" s="58">
        <f>'Resumen-DiarioHorario-Solar'!AD2075</f>
        <v>0</v>
      </c>
      <c r="AF153" s="59">
        <f>'Resumen-DiarioHorario-Solar'!AD2152</f>
        <v>0</v>
      </c>
      <c r="AG153" s="58">
        <f>'Resumen-DiarioHorario-Solar'!AD2229</f>
        <v>0</v>
      </c>
      <c r="AH153" s="59">
        <f>'Resumen-DiarioHorario-Solar'!AD2306</f>
        <v>0</v>
      </c>
      <c r="AI153" s="60">
        <f>+'Resumen-DiarioHorario-Solar'!AD2383</f>
        <v>0</v>
      </c>
      <c r="AJ153" s="54"/>
      <c r="AK153" s="51">
        <f t="shared" ref="AK153:AK155" si="12">SUM(E153:AI153)</f>
        <v>4776.6160000000009</v>
      </c>
      <c r="AL153" s="54"/>
    </row>
    <row r="154" spans="2:38" x14ac:dyDescent="0.3">
      <c r="B154" s="4" t="s">
        <v>303</v>
      </c>
      <c r="C154" s="46"/>
      <c r="D154" s="62" t="s">
        <v>121</v>
      </c>
      <c r="E154" s="58">
        <f>'Resumen-DiarioHorario-Solar'!AD74</f>
        <v>0</v>
      </c>
      <c r="F154" s="59">
        <f>'Resumen-DiarioHorario-Solar'!AD151</f>
        <v>0</v>
      </c>
      <c r="G154" s="58">
        <f>'Resumen-DiarioHorario-Solar'!AD228</f>
        <v>0</v>
      </c>
      <c r="H154" s="59">
        <f>'Resumen-DiarioHorario-Solar'!AD305</f>
        <v>0</v>
      </c>
      <c r="I154" s="58">
        <f>'Resumen-DiarioHorario-Solar'!AD382</f>
        <v>0</v>
      </c>
      <c r="J154" s="59">
        <f>'Resumen-DiarioHorario-Solar'!AD459</f>
        <v>17.967833333333331</v>
      </c>
      <c r="K154" s="58">
        <f>'Resumen-DiarioHorario-Solar'!AD536</f>
        <v>0</v>
      </c>
      <c r="L154" s="59">
        <f>'Resumen-DiarioHorario-Solar'!AD613</f>
        <v>0</v>
      </c>
      <c r="M154" s="58">
        <f>'Resumen-DiarioHorario-Solar'!AD690</f>
        <v>0</v>
      </c>
      <c r="N154" s="59">
        <f>'Resumen-DiarioHorario-Solar'!AD767</f>
        <v>0</v>
      </c>
      <c r="O154" s="58">
        <f>'Resumen-DiarioHorario-Solar'!AD844</f>
        <v>0</v>
      </c>
      <c r="P154" s="59">
        <f>'Resumen-DiarioHorario-Solar'!AD921</f>
        <v>0</v>
      </c>
      <c r="Q154" s="58">
        <f>'Resumen-DiarioHorario-Solar'!AD998</f>
        <v>0</v>
      </c>
      <c r="R154" s="59">
        <f>'Resumen-DiarioHorario-Solar'!AD1075</f>
        <v>0</v>
      </c>
      <c r="S154" s="58">
        <f>'Resumen-DiarioHorario-Solar'!AD1152</f>
        <v>0</v>
      </c>
      <c r="T154" s="59">
        <f>'Resumen-DiarioHorario-Solar'!AD1229</f>
        <v>0</v>
      </c>
      <c r="U154" s="58">
        <f>'Resumen-DiarioHorario-Solar'!AD1306</f>
        <v>0</v>
      </c>
      <c r="V154" s="59">
        <f>'Resumen-DiarioHorario-Solar'!AD1383</f>
        <v>0</v>
      </c>
      <c r="W154" s="58">
        <f>'Resumen-DiarioHorario-Solar'!AD1460</f>
        <v>0</v>
      </c>
      <c r="X154" s="59">
        <f>'Resumen-DiarioHorario-Solar'!AD1537</f>
        <v>0</v>
      </c>
      <c r="Y154" s="58">
        <f>'Resumen-DiarioHorario-Solar'!AD1614</f>
        <v>0</v>
      </c>
      <c r="Z154" s="59">
        <f>'Resumen-DiarioHorario-Solar'!AD1691</f>
        <v>0</v>
      </c>
      <c r="AA154" s="58">
        <f>'Resumen-DiarioHorario-Solar'!AD1768</f>
        <v>0</v>
      </c>
      <c r="AB154" s="59">
        <f>'Resumen-DiarioHorario-Solar'!AD1845</f>
        <v>0</v>
      </c>
      <c r="AC154" s="58">
        <f>'Resumen-DiarioHorario-Solar'!AD1922</f>
        <v>0</v>
      </c>
      <c r="AD154" s="59">
        <f>'Resumen-DiarioHorario-Solar'!AD1999</f>
        <v>0</v>
      </c>
      <c r="AE154" s="58">
        <f>'Resumen-DiarioHorario-Solar'!AD2076</f>
        <v>0</v>
      </c>
      <c r="AF154" s="59">
        <f>'Resumen-DiarioHorario-Solar'!AD2153</f>
        <v>0</v>
      </c>
      <c r="AG154" s="58">
        <f>'Resumen-DiarioHorario-Solar'!AD2230</f>
        <v>0</v>
      </c>
      <c r="AH154" s="59">
        <f>'Resumen-DiarioHorario-Solar'!AD2307</f>
        <v>0</v>
      </c>
      <c r="AI154" s="60">
        <f>+'Resumen-DiarioHorario-Solar'!AD2384</f>
        <v>0</v>
      </c>
      <c r="AJ154" s="54"/>
      <c r="AK154" s="51">
        <f t="shared" si="12"/>
        <v>17.967833333333331</v>
      </c>
      <c r="AL154" s="54"/>
    </row>
    <row r="155" spans="2:38" x14ac:dyDescent="0.3">
      <c r="B155" s="4" t="s">
        <v>306</v>
      </c>
      <c r="C155" s="46"/>
      <c r="D155" s="46"/>
      <c r="E155" s="58">
        <f>'Resumen-DiarioHorario-Solar'!AD75</f>
        <v>0</v>
      </c>
      <c r="F155" s="59">
        <f>'Resumen-DiarioHorario-Solar'!AD152</f>
        <v>0</v>
      </c>
      <c r="G155" s="58">
        <f>'Resumen-DiarioHorario-Solar'!AD229</f>
        <v>0</v>
      </c>
      <c r="H155" s="59">
        <f>'Resumen-DiarioHorario-Solar'!AD306</f>
        <v>0</v>
      </c>
      <c r="I155" s="58">
        <f>'Resumen-DiarioHorario-Solar'!AD383</f>
        <v>0</v>
      </c>
      <c r="J155" s="59">
        <f>'Resumen-DiarioHorario-Solar'!AD460</f>
        <v>0</v>
      </c>
      <c r="K155" s="58">
        <f>'Resumen-DiarioHorario-Solar'!AD537</f>
        <v>0</v>
      </c>
      <c r="L155" s="59">
        <f>'Resumen-DiarioHorario-Solar'!AD614</f>
        <v>0</v>
      </c>
      <c r="M155" s="58">
        <f>'Resumen-DiarioHorario-Solar'!AD691</f>
        <v>0</v>
      </c>
      <c r="N155" s="59">
        <f>'Resumen-DiarioHorario-Solar'!AD768</f>
        <v>0</v>
      </c>
      <c r="O155" s="58">
        <f>'Resumen-DiarioHorario-Solar'!AD845</f>
        <v>0</v>
      </c>
      <c r="P155" s="59">
        <f>'Resumen-DiarioHorario-Solar'!AD922</f>
        <v>0</v>
      </c>
      <c r="Q155" s="58">
        <f>'Resumen-DiarioHorario-Solar'!AD999</f>
        <v>0</v>
      </c>
      <c r="R155" s="59">
        <f>'Resumen-DiarioHorario-Solar'!AD1076</f>
        <v>0</v>
      </c>
      <c r="S155" s="58">
        <f>'Resumen-DiarioHorario-Solar'!AD1153</f>
        <v>0</v>
      </c>
      <c r="T155" s="59">
        <f>'Resumen-DiarioHorario-Solar'!AD1230</f>
        <v>0</v>
      </c>
      <c r="U155" s="58">
        <f>'Resumen-DiarioHorario-Solar'!AD1307</f>
        <v>0</v>
      </c>
      <c r="V155" s="59">
        <f>'Resumen-DiarioHorario-Solar'!AD1384</f>
        <v>0</v>
      </c>
      <c r="W155" s="58">
        <f>'Resumen-DiarioHorario-Solar'!AD1461</f>
        <v>0</v>
      </c>
      <c r="X155" s="59">
        <f>'Resumen-DiarioHorario-Solar'!AD1538</f>
        <v>0</v>
      </c>
      <c r="Y155" s="58">
        <f>'Resumen-DiarioHorario-Solar'!AD1615</f>
        <v>0</v>
      </c>
      <c r="Z155" s="59">
        <f>'Resumen-DiarioHorario-Solar'!AD1692</f>
        <v>0</v>
      </c>
      <c r="AA155" s="58">
        <f>'Resumen-DiarioHorario-Solar'!AD1769</f>
        <v>0</v>
      </c>
      <c r="AB155" s="59">
        <f>'Resumen-DiarioHorario-Solar'!AD1846</f>
        <v>0</v>
      </c>
      <c r="AC155" s="58">
        <f>'Resumen-DiarioHorario-Solar'!AD1923</f>
        <v>0</v>
      </c>
      <c r="AD155" s="59">
        <f>'Resumen-DiarioHorario-Solar'!AD2000</f>
        <v>0</v>
      </c>
      <c r="AE155" s="58">
        <f>'Resumen-DiarioHorario-Solar'!AD2077</f>
        <v>0</v>
      </c>
      <c r="AF155" s="59">
        <f>'Resumen-DiarioHorario-Solar'!AD2154</f>
        <v>0</v>
      </c>
      <c r="AG155" s="58">
        <f>'Resumen-DiarioHorario-Solar'!AD2231</f>
        <v>0</v>
      </c>
      <c r="AH155" s="59">
        <f>'Resumen-DiarioHorario-Solar'!AD2308</f>
        <v>0</v>
      </c>
      <c r="AI155" s="60">
        <f>+'Resumen-DiarioHorario-Solar'!AD2385</f>
        <v>0</v>
      </c>
      <c r="AJ155" s="54"/>
      <c r="AK155" s="51">
        <f t="shared" si="12"/>
        <v>0</v>
      </c>
      <c r="AL155" s="54"/>
    </row>
    <row r="156" spans="2:38" x14ac:dyDescent="0.3">
      <c r="B156" s="4" t="s">
        <v>307</v>
      </c>
      <c r="C156" s="46"/>
      <c r="D156" s="62" t="s">
        <v>121</v>
      </c>
      <c r="E156" s="58">
        <f>'Resumen-DiarioHorario-Solar'!AD76</f>
        <v>0</v>
      </c>
      <c r="F156" s="59">
        <f>'Resumen-DiarioHorario-Solar'!AD153</f>
        <v>0</v>
      </c>
      <c r="G156" s="58">
        <f>'Resumen-DiarioHorario-Solar'!AD230</f>
        <v>0</v>
      </c>
      <c r="H156" s="59">
        <f>'Resumen-DiarioHorario-Solar'!AD307</f>
        <v>0</v>
      </c>
      <c r="I156" s="58">
        <f>'Resumen-DiarioHorario-Solar'!AD384</f>
        <v>0</v>
      </c>
      <c r="J156" s="59">
        <f>'Resumen-DiarioHorario-Solar'!AD461</f>
        <v>42.673999999999999</v>
      </c>
      <c r="K156" s="58">
        <f>'Resumen-DiarioHorario-Solar'!AD538</f>
        <v>0</v>
      </c>
      <c r="L156" s="59">
        <f>'Resumen-DiarioHorario-Solar'!AD615</f>
        <v>0</v>
      </c>
      <c r="M156" s="58">
        <f>'Resumen-DiarioHorario-Solar'!AD692</f>
        <v>0</v>
      </c>
      <c r="N156" s="59">
        <f>'Resumen-DiarioHorario-Solar'!AD769</f>
        <v>0</v>
      </c>
      <c r="O156" s="58">
        <f>'Resumen-DiarioHorario-Solar'!AD846</f>
        <v>0</v>
      </c>
      <c r="P156" s="59">
        <f>'Resumen-DiarioHorario-Solar'!AD923</f>
        <v>0</v>
      </c>
      <c r="Q156" s="58">
        <f>'Resumen-DiarioHorario-Solar'!AD1000</f>
        <v>0</v>
      </c>
      <c r="R156" s="59">
        <f>'Resumen-DiarioHorario-Solar'!AD1077</f>
        <v>0</v>
      </c>
      <c r="S156" s="58">
        <f>'Resumen-DiarioHorario-Solar'!AD1154</f>
        <v>0</v>
      </c>
      <c r="T156" s="59">
        <f>'Resumen-DiarioHorario-Solar'!AD1231</f>
        <v>0</v>
      </c>
      <c r="U156" s="58">
        <f>'Resumen-DiarioHorario-Solar'!AD1308</f>
        <v>0</v>
      </c>
      <c r="V156" s="59">
        <f>'Resumen-DiarioHorario-Solar'!AD1385</f>
        <v>0</v>
      </c>
      <c r="W156" s="58">
        <f>'Resumen-DiarioHorario-Solar'!AD1462</f>
        <v>0</v>
      </c>
      <c r="X156" s="59">
        <f>'Resumen-DiarioHorario-Solar'!AD1539</f>
        <v>0</v>
      </c>
      <c r="Y156" s="58">
        <f>'Resumen-DiarioHorario-Solar'!AD1616</f>
        <v>0</v>
      </c>
      <c r="Z156" s="59">
        <f>'Resumen-DiarioHorario-Solar'!AD1693</f>
        <v>0</v>
      </c>
      <c r="AA156" s="58">
        <f>'Resumen-DiarioHorario-Solar'!AD1770</f>
        <v>0</v>
      </c>
      <c r="AB156" s="59">
        <f>'Resumen-DiarioHorario-Solar'!AD1847</f>
        <v>0</v>
      </c>
      <c r="AC156" s="58">
        <f>'Resumen-DiarioHorario-Solar'!AD1924</f>
        <v>0</v>
      </c>
      <c r="AD156" s="59">
        <f>'Resumen-DiarioHorario-Solar'!AD2001</f>
        <v>0</v>
      </c>
      <c r="AE156" s="58">
        <f>'Resumen-DiarioHorario-Solar'!AD2078</f>
        <v>0</v>
      </c>
      <c r="AF156" s="59">
        <f>'Resumen-DiarioHorario-Solar'!AD2155</f>
        <v>0</v>
      </c>
      <c r="AG156" s="58">
        <f>'Resumen-DiarioHorario-Solar'!AD2232</f>
        <v>0</v>
      </c>
      <c r="AH156" s="59">
        <f>'Resumen-DiarioHorario-Solar'!AD2309</f>
        <v>0</v>
      </c>
      <c r="AI156" s="60">
        <f>+'Resumen-DiarioHorario-Solar'!AD2386</f>
        <v>0</v>
      </c>
      <c r="AJ156" s="54"/>
      <c r="AK156" s="51">
        <f t="shared" ref="AK156:AK158" si="13">SUM(E156:AI156)</f>
        <v>42.673999999999999</v>
      </c>
      <c r="AL156" s="54"/>
    </row>
    <row r="157" spans="2:38" x14ac:dyDescent="0.3">
      <c r="B157" s="4" t="s">
        <v>318</v>
      </c>
      <c r="C157" s="46"/>
      <c r="D157" s="46"/>
      <c r="E157" s="58">
        <f>'Resumen-DiarioHorario-Solar'!AD77</f>
        <v>4.0408333333333335</v>
      </c>
      <c r="F157" s="59">
        <f>'Resumen-DiarioHorario-Solar'!AD154</f>
        <v>84.662333333333351</v>
      </c>
      <c r="G157" s="58">
        <f>'Resumen-DiarioHorario-Solar'!AD231</f>
        <v>213.12316666666675</v>
      </c>
      <c r="H157" s="59">
        <f>'Resumen-DiarioHorario-Solar'!AD308</f>
        <v>64.664500000000004</v>
      </c>
      <c r="I157" s="58">
        <f>'Resumen-DiarioHorario-Solar'!AD385</f>
        <v>43.685833333333335</v>
      </c>
      <c r="J157" s="59">
        <f>'Resumen-DiarioHorario-Solar'!AD462</f>
        <v>47.34650000000002</v>
      </c>
      <c r="K157" s="58">
        <f>'Resumen-DiarioHorario-Solar'!AD539</f>
        <v>0.8220000000000004</v>
      </c>
      <c r="L157" s="59">
        <f>'Resumen-DiarioHorario-Solar'!AD616</f>
        <v>0</v>
      </c>
      <c r="M157" s="58">
        <f>'Resumen-DiarioHorario-Solar'!AD693</f>
        <v>0.57400000000000018</v>
      </c>
      <c r="N157" s="59">
        <f>'Resumen-DiarioHorario-Solar'!AD770</f>
        <v>127.48390000000002</v>
      </c>
      <c r="O157" s="58">
        <f>'Resumen-DiarioHorario-Solar'!AD847</f>
        <v>2.253333333333333</v>
      </c>
      <c r="P157" s="59">
        <f>'Resumen-DiarioHorario-Solar'!AD924</f>
        <v>67.505500000000026</v>
      </c>
      <c r="Q157" s="58">
        <f>'Resumen-DiarioHorario-Solar'!AD1001</f>
        <v>110.06216666666667</v>
      </c>
      <c r="R157" s="59">
        <f>'Resumen-DiarioHorario-Solar'!AD1078</f>
        <v>134.04033333333336</v>
      </c>
      <c r="S157" s="58">
        <f>'Resumen-DiarioHorario-Solar'!AD1155</f>
        <v>60.547333333333327</v>
      </c>
      <c r="T157" s="59">
        <f>'Resumen-DiarioHorario-Solar'!AD1232</f>
        <v>202.55433333333332</v>
      </c>
      <c r="U157" s="58">
        <f>'Resumen-DiarioHorario-Solar'!AD1309</f>
        <v>21.347833333333327</v>
      </c>
      <c r="V157" s="59">
        <f>'Resumen-DiarioHorario-Solar'!AD1386</f>
        <v>135.15133333333338</v>
      </c>
      <c r="W157" s="58">
        <f>'Resumen-DiarioHorario-Solar'!AD1463</f>
        <v>21.492333333333342</v>
      </c>
      <c r="X157" s="59">
        <f>'Resumen-DiarioHorario-Solar'!AD1540</f>
        <v>14.833166666666667</v>
      </c>
      <c r="Y157" s="58">
        <f>'Resumen-DiarioHorario-Solar'!AD1617</f>
        <v>9.8788333333333345</v>
      </c>
      <c r="Z157" s="59">
        <f>'Resumen-DiarioHorario-Solar'!AD1694</f>
        <v>0.83283333333333343</v>
      </c>
      <c r="AA157" s="58">
        <f>'Resumen-DiarioHorario-Solar'!AD1771</f>
        <v>98.590333333333334</v>
      </c>
      <c r="AB157" s="59">
        <f>'Resumen-DiarioHorario-Solar'!AD1848</f>
        <v>18.514166666666661</v>
      </c>
      <c r="AC157" s="58">
        <f>'Resumen-DiarioHorario-Solar'!AD1925</f>
        <v>82.912500000000009</v>
      </c>
      <c r="AD157" s="59">
        <f>'Resumen-DiarioHorario-Solar'!AD2002</f>
        <v>23.620999999999999</v>
      </c>
      <c r="AE157" s="58">
        <f>'Resumen-DiarioHorario-Solar'!AD2079</f>
        <v>112.59866666666667</v>
      </c>
      <c r="AF157" s="59">
        <f>'Resumen-DiarioHorario-Solar'!AD2156</f>
        <v>299.82500000000005</v>
      </c>
      <c r="AG157" s="58">
        <f>'Resumen-DiarioHorario-Solar'!AD2233</f>
        <v>156.51233333333337</v>
      </c>
      <c r="AH157" s="59">
        <f>'Resumen-DiarioHorario-Solar'!AD2310</f>
        <v>26.430166666666679</v>
      </c>
      <c r="AI157" s="60">
        <f>+'Resumen-DiarioHorario-Solar'!AD2387</f>
        <v>0</v>
      </c>
      <c r="AJ157" s="54"/>
      <c r="AK157" s="51">
        <f t="shared" si="13"/>
        <v>2185.906566666667</v>
      </c>
      <c r="AL157" s="54"/>
    </row>
    <row r="158" spans="2:38" x14ac:dyDescent="0.3">
      <c r="B158" s="4" t="s">
        <v>319</v>
      </c>
      <c r="C158" s="46"/>
      <c r="D158" s="62"/>
      <c r="E158" s="58">
        <f>'Resumen-DiarioHorario-Solar'!AD78</f>
        <v>0</v>
      </c>
      <c r="F158" s="59">
        <f>'Resumen-DiarioHorario-Solar'!AD155</f>
        <v>0</v>
      </c>
      <c r="G158" s="58">
        <f>'Resumen-DiarioHorario-Solar'!AD232</f>
        <v>0</v>
      </c>
      <c r="H158" s="59">
        <f>'Resumen-DiarioHorario-Solar'!AD309</f>
        <v>0</v>
      </c>
      <c r="I158" s="58">
        <f>'Resumen-DiarioHorario-Solar'!AD386</f>
        <v>0</v>
      </c>
      <c r="J158" s="59">
        <f>'Resumen-DiarioHorario-Solar'!AD463</f>
        <v>0</v>
      </c>
      <c r="K158" s="58">
        <f>'Resumen-DiarioHorario-Solar'!AD540</f>
        <v>0</v>
      </c>
      <c r="L158" s="59">
        <f>'Resumen-DiarioHorario-Solar'!AD617</f>
        <v>0</v>
      </c>
      <c r="M158" s="58">
        <f>'Resumen-DiarioHorario-Solar'!AD694</f>
        <v>0</v>
      </c>
      <c r="N158" s="59">
        <f>'Resumen-DiarioHorario-Solar'!AD771</f>
        <v>0</v>
      </c>
      <c r="O158" s="58">
        <f>'Resumen-DiarioHorario-Solar'!AD848</f>
        <v>0</v>
      </c>
      <c r="P158" s="59">
        <f>'Resumen-DiarioHorario-Solar'!AD925</f>
        <v>0</v>
      </c>
      <c r="Q158" s="58">
        <f>'Resumen-DiarioHorario-Solar'!AD1002</f>
        <v>0</v>
      </c>
      <c r="R158" s="59">
        <f>'Resumen-DiarioHorario-Solar'!AD1079</f>
        <v>0</v>
      </c>
      <c r="S158" s="58">
        <f>'Resumen-DiarioHorario-Solar'!AD1156</f>
        <v>0</v>
      </c>
      <c r="T158" s="59">
        <f>'Resumen-DiarioHorario-Solar'!AD1233</f>
        <v>0</v>
      </c>
      <c r="U158" s="58">
        <f>'Resumen-DiarioHorario-Solar'!AD1310</f>
        <v>0</v>
      </c>
      <c r="V158" s="59">
        <f>'Resumen-DiarioHorario-Solar'!AD1387</f>
        <v>0</v>
      </c>
      <c r="W158" s="58">
        <f>'Resumen-DiarioHorario-Solar'!AD1464</f>
        <v>0</v>
      </c>
      <c r="X158" s="59">
        <f>'Resumen-DiarioHorario-Solar'!AD1541</f>
        <v>0</v>
      </c>
      <c r="Y158" s="58">
        <f>'Resumen-DiarioHorario-Solar'!AD1618</f>
        <v>0</v>
      </c>
      <c r="Z158" s="59">
        <f>'Resumen-DiarioHorario-Solar'!AD1695</f>
        <v>0</v>
      </c>
      <c r="AA158" s="58">
        <f>'Resumen-DiarioHorario-Solar'!AD1772</f>
        <v>0</v>
      </c>
      <c r="AB158" s="59">
        <f>'Resumen-DiarioHorario-Solar'!AD1849</f>
        <v>0</v>
      </c>
      <c r="AC158" s="58">
        <f>'Resumen-DiarioHorario-Solar'!AD1926</f>
        <v>0</v>
      </c>
      <c r="AD158" s="59">
        <f>'Resumen-DiarioHorario-Solar'!AD2003</f>
        <v>0</v>
      </c>
      <c r="AE158" s="58">
        <f>'Resumen-DiarioHorario-Solar'!AD2080</f>
        <v>0</v>
      </c>
      <c r="AF158" s="59">
        <f>'Resumen-DiarioHorario-Solar'!AD2157</f>
        <v>0</v>
      </c>
      <c r="AG158" s="58">
        <f>'Resumen-DiarioHorario-Solar'!AD2234</f>
        <v>0</v>
      </c>
      <c r="AH158" s="59">
        <f>'Resumen-DiarioHorario-Solar'!AD2311</f>
        <v>0</v>
      </c>
      <c r="AI158" s="60">
        <f>+'Resumen-DiarioHorario-Solar'!AD2388</f>
        <v>0</v>
      </c>
      <c r="AJ158" s="54"/>
      <c r="AK158" s="51">
        <f t="shared" si="13"/>
        <v>0</v>
      </c>
      <c r="AL158" s="54"/>
    </row>
    <row r="159" spans="2:38" x14ac:dyDescent="0.3">
      <c r="C159" s="4"/>
      <c r="D159" s="6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2:38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3">
      <c r="B161" s="5" t="s">
        <v>293</v>
      </c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0"/>
      <c r="AC161" s="30"/>
      <c r="AD161" s="30"/>
      <c r="AE161" s="30"/>
      <c r="AF161" s="30"/>
      <c r="AG161" s="30"/>
      <c r="AH161" s="1"/>
      <c r="AI161" s="1"/>
      <c r="AJ161" s="1"/>
      <c r="AK161" s="1"/>
      <c r="AL161" s="1"/>
    </row>
    <row r="162" spans="2:40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K162" s="4"/>
    </row>
    <row r="163" spans="2:40" x14ac:dyDescent="0.3">
      <c r="B163" s="32" t="s">
        <v>3</v>
      </c>
      <c r="C163" s="4"/>
      <c r="D163" s="4"/>
      <c r="E163" s="33">
        <f>E86</f>
        <v>45901</v>
      </c>
      <c r="F163" s="33">
        <f t="shared" ref="F163:AI163" si="14">F86</f>
        <v>45902</v>
      </c>
      <c r="G163" s="33">
        <f t="shared" si="14"/>
        <v>45903</v>
      </c>
      <c r="H163" s="33">
        <f t="shared" si="14"/>
        <v>45904</v>
      </c>
      <c r="I163" s="33">
        <f t="shared" si="14"/>
        <v>45905</v>
      </c>
      <c r="J163" s="33">
        <f t="shared" si="14"/>
        <v>45906</v>
      </c>
      <c r="K163" s="33">
        <f t="shared" si="14"/>
        <v>45907</v>
      </c>
      <c r="L163" s="33">
        <f t="shared" si="14"/>
        <v>45908</v>
      </c>
      <c r="M163" s="33">
        <f t="shared" si="14"/>
        <v>45909</v>
      </c>
      <c r="N163" s="33">
        <f t="shared" si="14"/>
        <v>45910</v>
      </c>
      <c r="O163" s="33">
        <f t="shared" si="14"/>
        <v>45911</v>
      </c>
      <c r="P163" s="33">
        <f t="shared" si="14"/>
        <v>45912</v>
      </c>
      <c r="Q163" s="33">
        <f t="shared" si="14"/>
        <v>45913</v>
      </c>
      <c r="R163" s="33">
        <f t="shared" si="14"/>
        <v>45914</v>
      </c>
      <c r="S163" s="33">
        <f t="shared" si="14"/>
        <v>45915</v>
      </c>
      <c r="T163" s="33">
        <f t="shared" si="14"/>
        <v>45916</v>
      </c>
      <c r="U163" s="33">
        <f t="shared" si="14"/>
        <v>45917</v>
      </c>
      <c r="V163" s="33">
        <f t="shared" si="14"/>
        <v>45918</v>
      </c>
      <c r="W163" s="33">
        <f t="shared" si="14"/>
        <v>45919</v>
      </c>
      <c r="X163" s="33">
        <f t="shared" si="14"/>
        <v>45920</v>
      </c>
      <c r="Y163" s="33">
        <f t="shared" si="14"/>
        <v>45921</v>
      </c>
      <c r="Z163" s="33">
        <f t="shared" si="14"/>
        <v>45922</v>
      </c>
      <c r="AA163" s="33">
        <f t="shared" si="14"/>
        <v>45923</v>
      </c>
      <c r="AB163" s="33">
        <f t="shared" si="14"/>
        <v>45924</v>
      </c>
      <c r="AC163" s="33">
        <f t="shared" si="14"/>
        <v>45925</v>
      </c>
      <c r="AD163" s="33">
        <f t="shared" si="14"/>
        <v>45926</v>
      </c>
      <c r="AE163" s="33">
        <f t="shared" si="14"/>
        <v>45927</v>
      </c>
      <c r="AF163" s="33">
        <f t="shared" si="14"/>
        <v>45928</v>
      </c>
      <c r="AG163" s="33">
        <f t="shared" si="14"/>
        <v>45929</v>
      </c>
      <c r="AH163" s="33">
        <f t="shared" si="14"/>
        <v>45930</v>
      </c>
      <c r="AI163" s="33" t="str">
        <f t="shared" si="14"/>
        <v>-</v>
      </c>
      <c r="AJ163" s="99" t="s">
        <v>2</v>
      </c>
      <c r="AK163" s="100"/>
      <c r="AL163" s="100"/>
    </row>
    <row r="164" spans="2:40" x14ac:dyDescent="0.3">
      <c r="B164" s="103" t="s">
        <v>2</v>
      </c>
      <c r="C164" s="103"/>
      <c r="D164" s="103"/>
      <c r="E164" s="49">
        <f t="shared" ref="E164:AI164" si="15">SUM(E165:E302)</f>
        <v>272.70298659638041</v>
      </c>
      <c r="F164" s="49">
        <f t="shared" si="15"/>
        <v>41.840068846412983</v>
      </c>
      <c r="G164" s="49">
        <f t="shared" si="15"/>
        <v>293.29731762955817</v>
      </c>
      <c r="H164" s="49">
        <f t="shared" si="15"/>
        <v>1113.8794206468485</v>
      </c>
      <c r="I164" s="49">
        <f t="shared" si="15"/>
        <v>0</v>
      </c>
      <c r="J164" s="49">
        <f t="shared" si="15"/>
        <v>51.917242281084683</v>
      </c>
      <c r="K164" s="49">
        <f t="shared" si="15"/>
        <v>29.985082093382147</v>
      </c>
      <c r="L164" s="49">
        <f t="shared" si="15"/>
        <v>1103.3221458222238</v>
      </c>
      <c r="M164" s="49">
        <f t="shared" si="15"/>
        <v>1217.5811992032163</v>
      </c>
      <c r="N164" s="49">
        <f t="shared" si="15"/>
        <v>523.55661433676426</v>
      </c>
      <c r="O164" s="49">
        <f t="shared" si="15"/>
        <v>1092.0121977563972</v>
      </c>
      <c r="P164" s="49">
        <f t="shared" si="15"/>
        <v>756.33986767053659</v>
      </c>
      <c r="Q164" s="49">
        <f t="shared" si="15"/>
        <v>783.35395464031683</v>
      </c>
      <c r="R164" s="49">
        <f t="shared" si="15"/>
        <v>826.57098151050866</v>
      </c>
      <c r="S164" s="49">
        <f t="shared" si="15"/>
        <v>845.77427078572475</v>
      </c>
      <c r="T164" s="49">
        <f t="shared" si="15"/>
        <v>951.61822784597086</v>
      </c>
      <c r="U164" s="49">
        <f t="shared" si="15"/>
        <v>257.11917796701124</v>
      </c>
      <c r="V164" s="49">
        <f t="shared" si="15"/>
        <v>1059.8974121456101</v>
      </c>
      <c r="W164" s="49">
        <f t="shared" si="15"/>
        <v>601.68111461923093</v>
      </c>
      <c r="X164" s="49">
        <f t="shared" si="15"/>
        <v>475.07520340439783</v>
      </c>
      <c r="Y164" s="49">
        <f t="shared" si="15"/>
        <v>1025.1011222386874</v>
      </c>
      <c r="Z164" s="49">
        <f t="shared" si="15"/>
        <v>197.35430334482723</v>
      </c>
      <c r="AA164" s="49">
        <f t="shared" si="15"/>
        <v>536.02114140604613</v>
      </c>
      <c r="AB164" s="49">
        <f t="shared" si="15"/>
        <v>534.35368312178252</v>
      </c>
      <c r="AC164" s="49">
        <f t="shared" si="15"/>
        <v>1043.4054780751162</v>
      </c>
      <c r="AD164" s="49">
        <f t="shared" si="15"/>
        <v>237.25924822970313</v>
      </c>
      <c r="AE164" s="49">
        <f t="shared" si="15"/>
        <v>1098.6295066290706</v>
      </c>
      <c r="AF164" s="49">
        <f t="shared" si="15"/>
        <v>961.54913056393059</v>
      </c>
      <c r="AG164" s="49">
        <f t="shared" si="15"/>
        <v>426.24186383719018</v>
      </c>
      <c r="AH164" s="49">
        <f t="shared" si="15"/>
        <v>773.06828488676661</v>
      </c>
      <c r="AI164" s="49">
        <f t="shared" si="15"/>
        <v>0</v>
      </c>
      <c r="AJ164" s="54"/>
      <c r="AK164" s="49">
        <f>SUM(AK165:AK302)</f>
        <v>19130.508248134694</v>
      </c>
      <c r="AL164" s="54"/>
      <c r="AM164" s="64"/>
    </row>
    <row r="165" spans="2:40" x14ac:dyDescent="0.3">
      <c r="B165" s="4" t="s">
        <v>245</v>
      </c>
      <c r="C165" s="46"/>
      <c r="E165" s="58">
        <f>+'Resumen-DiarioHorario-HP'!AD8</f>
        <v>1.2215472053819381</v>
      </c>
      <c r="F165" s="59">
        <f>+'Resumen-DiarioHorario-HP'!AD152</f>
        <v>0</v>
      </c>
      <c r="G165" s="58">
        <f>+'Resumen-DiarioHorario-HP'!AD296</f>
        <v>0</v>
      </c>
      <c r="H165" s="59">
        <f>+'Resumen-DiarioHorario-HP'!AD440</f>
        <v>40.869199448942787</v>
      </c>
      <c r="I165" s="58">
        <f>+'Resumen-DiarioHorario-HP'!AD584</f>
        <v>0</v>
      </c>
      <c r="J165" s="59">
        <f>+'Resumen-DiarioHorario-HP'!AD728</f>
        <v>0</v>
      </c>
      <c r="K165" s="58">
        <f>+'Resumen-DiarioHorario-HP'!AD872</f>
        <v>0</v>
      </c>
      <c r="L165" s="59">
        <f>+'Resumen-DiarioHorario-HP'!AD1016</f>
        <v>0</v>
      </c>
      <c r="M165" s="58">
        <f>+'Resumen-DiarioHorario-HP'!AD1160</f>
        <v>7.0685079314541932</v>
      </c>
      <c r="N165" s="59">
        <f>+'Resumen-DiarioHorario-HP'!AD1304</f>
        <v>7.2277823424142476</v>
      </c>
      <c r="O165" s="58">
        <f>+'Resumen-DiarioHorario-HP'!AD1448</f>
        <v>11.287818600977726</v>
      </c>
      <c r="P165" s="59">
        <f>+'Resumen-DiarioHorario-HP'!AD1592</f>
        <v>9.2035718545338696</v>
      </c>
      <c r="Q165" s="58">
        <f>+'Resumen-DiarioHorario-HP'!AD1736</f>
        <v>3.5943662179392826</v>
      </c>
      <c r="R165" s="59">
        <f>+'Resumen-DiarioHorario-HP'!AD1880</f>
        <v>33.897006936359865</v>
      </c>
      <c r="S165" s="58">
        <f>+'Resumen-DiarioHorario-HP'!AD2024</f>
        <v>1.3387476361735515</v>
      </c>
      <c r="T165" s="59">
        <f>+'Resumen-DiarioHorario-HP'!AD2168</f>
        <v>23.320837796589633</v>
      </c>
      <c r="U165" s="58">
        <f>+'Resumen-DiarioHorario-HP'!AD2312</f>
        <v>0</v>
      </c>
      <c r="V165" s="59">
        <f>+'Resumen-DiarioHorario-HP'!AD2456</f>
        <v>28.224611051474678</v>
      </c>
      <c r="W165" s="58">
        <f>+'Resumen-DiarioHorario-HP'!AD2600</f>
        <v>17.555089304712361</v>
      </c>
      <c r="X165" s="59">
        <f>+'Resumen-DiarioHorario-HP'!AD2744</f>
        <v>8.6937324318917604</v>
      </c>
      <c r="Y165" s="58">
        <f>+'Resumen-DiarioHorario-HP'!AD2888</f>
        <v>7.4306968420107546</v>
      </c>
      <c r="Z165" s="59">
        <f>+'Resumen-DiarioHorario-HP'!AD3032</f>
        <v>3.3354681031986386</v>
      </c>
      <c r="AA165" s="58">
        <f>+'Resumen-DiarioHorario-HP'!AD3176</f>
        <v>8.828354492681548</v>
      </c>
      <c r="AB165" s="59">
        <f>+'Resumen-DiarioHorario-HP'!AD3320</f>
        <v>41.801016505408633</v>
      </c>
      <c r="AC165" s="58">
        <f>+'Resumen-DiarioHorario-HP'!AD3464</f>
        <v>30.807396298042935</v>
      </c>
      <c r="AD165" s="59">
        <f>+'Resumen-DiarioHorario-HP'!AD3608</f>
        <v>0</v>
      </c>
      <c r="AE165" s="58">
        <f>+'Resumen-DiarioHorario-HP'!AD3752</f>
        <v>8.7984499649656946</v>
      </c>
      <c r="AF165" s="59">
        <f>+'Resumen-DiarioHorario-HP'!AD3896</f>
        <v>0</v>
      </c>
      <c r="AG165" s="58">
        <f>+'Resumen-DiarioHorario-HP'!AD4040</f>
        <v>0</v>
      </c>
      <c r="AH165" s="59">
        <f>+'Resumen-DiarioHorario-HP'!AD4184</f>
        <v>0</v>
      </c>
      <c r="AI165" s="60">
        <f>+'Resumen-DiarioHorario-HP'!AD4328</f>
        <v>0</v>
      </c>
      <c r="AJ165" s="54"/>
      <c r="AK165" s="51">
        <f>SUM(E165:AI165)</f>
        <v>294.5042009651541</v>
      </c>
      <c r="AL165" s="54"/>
      <c r="AM165" s="35"/>
      <c r="AN165" s="35"/>
    </row>
    <row r="166" spans="2:40" x14ac:dyDescent="0.3">
      <c r="B166" s="4" t="s">
        <v>246</v>
      </c>
      <c r="C166" s="46"/>
      <c r="E166" s="58">
        <f>+'Resumen-DiarioHorario-HP'!AD9</f>
        <v>1.2215472053819381</v>
      </c>
      <c r="F166" s="59">
        <f>+'Resumen-DiarioHorario-HP'!AD153</f>
        <v>0</v>
      </c>
      <c r="G166" s="58">
        <f>+'Resumen-DiarioHorario-HP'!AD297</f>
        <v>0</v>
      </c>
      <c r="H166" s="59">
        <f>+'Resumen-DiarioHorario-HP'!AD441</f>
        <v>40.869199448942787</v>
      </c>
      <c r="I166" s="58">
        <f>+'Resumen-DiarioHorario-HP'!AD585</f>
        <v>0</v>
      </c>
      <c r="J166" s="59">
        <f>+'Resumen-DiarioHorario-HP'!AD729</f>
        <v>0</v>
      </c>
      <c r="K166" s="58">
        <f>+'Resumen-DiarioHorario-HP'!AD873</f>
        <v>0</v>
      </c>
      <c r="L166" s="59">
        <f>+'Resumen-DiarioHorario-HP'!AD1017</f>
        <v>0</v>
      </c>
      <c r="M166" s="58">
        <f>+'Resumen-DiarioHorario-HP'!AD1161</f>
        <v>7.0685079314541932</v>
      </c>
      <c r="N166" s="59">
        <f>+'Resumen-DiarioHorario-HP'!AD1305</f>
        <v>7.2277823424142476</v>
      </c>
      <c r="O166" s="58">
        <f>+'Resumen-DiarioHorario-HP'!AD1449</f>
        <v>11.287818600977726</v>
      </c>
      <c r="P166" s="59">
        <f>+'Resumen-DiarioHorario-HP'!AD1593</f>
        <v>9.2035718545338696</v>
      </c>
      <c r="Q166" s="58">
        <f>+'Resumen-DiarioHorario-HP'!AD1737</f>
        <v>3.5943662179392826</v>
      </c>
      <c r="R166" s="59">
        <f>+'Resumen-DiarioHorario-HP'!AD1881</f>
        <v>33.897006936359865</v>
      </c>
      <c r="S166" s="58">
        <f>+'Resumen-DiarioHorario-HP'!AD2025</f>
        <v>1.3387476361735515</v>
      </c>
      <c r="T166" s="59">
        <f>+'Resumen-DiarioHorario-HP'!AD2169</f>
        <v>23.320837796589633</v>
      </c>
      <c r="U166" s="58">
        <f>+'Resumen-DiarioHorario-HP'!AD2313</f>
        <v>0</v>
      </c>
      <c r="V166" s="59">
        <f>+'Resumen-DiarioHorario-HP'!AD2457</f>
        <v>28.224611051474678</v>
      </c>
      <c r="W166" s="58">
        <f>+'Resumen-DiarioHorario-HP'!AD2601</f>
        <v>17.555089304712361</v>
      </c>
      <c r="X166" s="59">
        <f>+'Resumen-DiarioHorario-HP'!AD2745</f>
        <v>8.6937324318917604</v>
      </c>
      <c r="Y166" s="58">
        <f>+'Resumen-DiarioHorario-HP'!AD2889</f>
        <v>7.4306968420107546</v>
      </c>
      <c r="Z166" s="59">
        <f>+'Resumen-DiarioHorario-HP'!AD3033</f>
        <v>3.3354681031986386</v>
      </c>
      <c r="AA166" s="58">
        <f>+'Resumen-DiarioHorario-HP'!AD3177</f>
        <v>8.828354492681548</v>
      </c>
      <c r="AB166" s="59">
        <f>+'Resumen-DiarioHorario-HP'!AD3321</f>
        <v>41.801016505408633</v>
      </c>
      <c r="AC166" s="58">
        <f>+'Resumen-DiarioHorario-HP'!AD3465</f>
        <v>30.807396298042935</v>
      </c>
      <c r="AD166" s="59">
        <f>+'Resumen-DiarioHorario-HP'!AD3609</f>
        <v>0</v>
      </c>
      <c r="AE166" s="58">
        <f>+'Resumen-DiarioHorario-HP'!AD3753</f>
        <v>8.7984499649656946</v>
      </c>
      <c r="AF166" s="59">
        <f>+'Resumen-DiarioHorario-HP'!AD3897</f>
        <v>0</v>
      </c>
      <c r="AG166" s="58">
        <f>+'Resumen-DiarioHorario-HP'!AD4041</f>
        <v>0</v>
      </c>
      <c r="AH166" s="59">
        <f>+'Resumen-DiarioHorario-HP'!AD4185</f>
        <v>0</v>
      </c>
      <c r="AI166" s="60">
        <f>+'Resumen-DiarioHorario-HP'!AD4329</f>
        <v>0</v>
      </c>
      <c r="AJ166" s="54"/>
      <c r="AK166" s="51">
        <f t="shared" ref="AK166:AK229" si="16">SUM(E166:AI166)</f>
        <v>294.5042009651541</v>
      </c>
      <c r="AL166" s="54"/>
      <c r="AM166" s="35"/>
      <c r="AN166" s="35"/>
    </row>
    <row r="167" spans="2:40" x14ac:dyDescent="0.3">
      <c r="B167" s="4" t="s">
        <v>247</v>
      </c>
      <c r="C167" s="46"/>
      <c r="E167" s="58">
        <f>+'Resumen-DiarioHorario-HP'!AD10</f>
        <v>1.2215472053819381</v>
      </c>
      <c r="F167" s="59">
        <f>+'Resumen-DiarioHorario-HP'!AD154</f>
        <v>0</v>
      </c>
      <c r="G167" s="58">
        <f>+'Resumen-DiarioHorario-HP'!AD298</f>
        <v>0</v>
      </c>
      <c r="H167" s="59">
        <f>+'Resumen-DiarioHorario-HP'!AD442</f>
        <v>40.869199448942787</v>
      </c>
      <c r="I167" s="58">
        <f>+'Resumen-DiarioHorario-HP'!AD586</f>
        <v>0</v>
      </c>
      <c r="J167" s="59">
        <f>+'Resumen-DiarioHorario-HP'!AD730</f>
        <v>0</v>
      </c>
      <c r="K167" s="58">
        <f>+'Resumen-DiarioHorario-HP'!AD874</f>
        <v>0</v>
      </c>
      <c r="L167" s="59">
        <f>+'Resumen-DiarioHorario-HP'!AD1018</f>
        <v>0</v>
      </c>
      <c r="M167" s="58">
        <f>+'Resumen-DiarioHorario-HP'!AD1162</f>
        <v>7.0685079314541932</v>
      </c>
      <c r="N167" s="59">
        <f>+'Resumen-DiarioHorario-HP'!AD1306</f>
        <v>7.2277823424142476</v>
      </c>
      <c r="O167" s="58">
        <f>+'Resumen-DiarioHorario-HP'!AD1450</f>
        <v>11.287818600977726</v>
      </c>
      <c r="P167" s="59">
        <f>+'Resumen-DiarioHorario-HP'!AD1594</f>
        <v>9.2035718545338696</v>
      </c>
      <c r="Q167" s="58">
        <f>+'Resumen-DiarioHorario-HP'!AD1738</f>
        <v>3.5943662179392826</v>
      </c>
      <c r="R167" s="59">
        <f>+'Resumen-DiarioHorario-HP'!AD1882</f>
        <v>33.897006936359865</v>
      </c>
      <c r="S167" s="58">
        <f>+'Resumen-DiarioHorario-HP'!AD2026</f>
        <v>1.3387476361735515</v>
      </c>
      <c r="T167" s="59">
        <f>+'Resumen-DiarioHorario-HP'!AD2170</f>
        <v>23.320837796589633</v>
      </c>
      <c r="U167" s="58">
        <f>+'Resumen-DiarioHorario-HP'!AD2314</f>
        <v>0</v>
      </c>
      <c r="V167" s="59">
        <f>+'Resumen-DiarioHorario-HP'!AD2458</f>
        <v>28.224611051474678</v>
      </c>
      <c r="W167" s="58">
        <f>+'Resumen-DiarioHorario-HP'!AD2602</f>
        <v>17.555089304712361</v>
      </c>
      <c r="X167" s="59">
        <f>+'Resumen-DiarioHorario-HP'!AD2746</f>
        <v>8.6937324318917604</v>
      </c>
      <c r="Y167" s="58">
        <f>+'Resumen-DiarioHorario-HP'!AD2890</f>
        <v>7.4306968420107546</v>
      </c>
      <c r="Z167" s="59">
        <f>+'Resumen-DiarioHorario-HP'!AD3034</f>
        <v>3.3354681031986386</v>
      </c>
      <c r="AA167" s="58">
        <f>+'Resumen-DiarioHorario-HP'!AD3178</f>
        <v>8.828354492681548</v>
      </c>
      <c r="AB167" s="59">
        <f>+'Resumen-DiarioHorario-HP'!AD3322</f>
        <v>41.801016505408633</v>
      </c>
      <c r="AC167" s="58">
        <f>+'Resumen-DiarioHorario-HP'!AD3466</f>
        <v>30.807396298042935</v>
      </c>
      <c r="AD167" s="59">
        <f>+'Resumen-DiarioHorario-HP'!AD3610</f>
        <v>0</v>
      </c>
      <c r="AE167" s="58">
        <f>+'Resumen-DiarioHorario-HP'!AD3754</f>
        <v>8.7984499649656946</v>
      </c>
      <c r="AF167" s="59">
        <f>+'Resumen-DiarioHorario-HP'!AD3898</f>
        <v>0</v>
      </c>
      <c r="AG167" s="58">
        <f>+'Resumen-DiarioHorario-HP'!AD4042</f>
        <v>0</v>
      </c>
      <c r="AH167" s="59">
        <f>+'Resumen-DiarioHorario-HP'!AD4186</f>
        <v>0</v>
      </c>
      <c r="AI167" s="60">
        <f>+'Resumen-DiarioHorario-HP'!AD4330</f>
        <v>0</v>
      </c>
      <c r="AJ167" s="54"/>
      <c r="AK167" s="51">
        <f t="shared" si="16"/>
        <v>294.5042009651541</v>
      </c>
      <c r="AL167" s="54"/>
      <c r="AM167" s="35"/>
      <c r="AN167" s="35"/>
    </row>
    <row r="168" spans="2:40" x14ac:dyDescent="0.3">
      <c r="B168" s="4" t="s">
        <v>248</v>
      </c>
      <c r="C168" s="46"/>
      <c r="E168" s="58">
        <f>+'Resumen-DiarioHorario-HP'!AD11</f>
        <v>1.2215472053819381</v>
      </c>
      <c r="F168" s="59">
        <f>+'Resumen-DiarioHorario-HP'!AD155</f>
        <v>0</v>
      </c>
      <c r="G168" s="58">
        <f>+'Resumen-DiarioHorario-HP'!AD299</f>
        <v>0</v>
      </c>
      <c r="H168" s="59">
        <f>+'Resumen-DiarioHorario-HP'!AD443</f>
        <v>40.869199448942787</v>
      </c>
      <c r="I168" s="58">
        <f>+'Resumen-DiarioHorario-HP'!AD587</f>
        <v>0</v>
      </c>
      <c r="J168" s="59">
        <f>+'Resumen-DiarioHorario-HP'!AD731</f>
        <v>0</v>
      </c>
      <c r="K168" s="58">
        <f>+'Resumen-DiarioHorario-HP'!AD875</f>
        <v>0</v>
      </c>
      <c r="L168" s="59">
        <f>+'Resumen-DiarioHorario-HP'!AD1019</f>
        <v>0</v>
      </c>
      <c r="M168" s="58">
        <f>+'Resumen-DiarioHorario-HP'!AD1163</f>
        <v>7.0685079314541932</v>
      </c>
      <c r="N168" s="59">
        <f>+'Resumen-DiarioHorario-HP'!AD1307</f>
        <v>7.2277823424142476</v>
      </c>
      <c r="O168" s="58">
        <f>+'Resumen-DiarioHorario-HP'!AD1451</f>
        <v>11.287818600977726</v>
      </c>
      <c r="P168" s="59">
        <f>+'Resumen-DiarioHorario-HP'!AD1595</f>
        <v>9.2035718545338696</v>
      </c>
      <c r="Q168" s="58">
        <f>+'Resumen-DiarioHorario-HP'!AD1739</f>
        <v>3.5943662179392826</v>
      </c>
      <c r="R168" s="59">
        <f>+'Resumen-DiarioHorario-HP'!AD1883</f>
        <v>33.897006936359865</v>
      </c>
      <c r="S168" s="58">
        <f>+'Resumen-DiarioHorario-HP'!AD2027</f>
        <v>1.3387476361735515</v>
      </c>
      <c r="T168" s="59">
        <f>+'Resumen-DiarioHorario-HP'!AD2171</f>
        <v>23.320837796589633</v>
      </c>
      <c r="U168" s="58">
        <f>+'Resumen-DiarioHorario-HP'!AD2315</f>
        <v>0</v>
      </c>
      <c r="V168" s="59">
        <f>+'Resumen-DiarioHorario-HP'!AD2459</f>
        <v>28.224611051474678</v>
      </c>
      <c r="W168" s="58">
        <f>+'Resumen-DiarioHorario-HP'!AD2603</f>
        <v>17.555089304712361</v>
      </c>
      <c r="X168" s="59">
        <f>+'Resumen-DiarioHorario-HP'!AD2747</f>
        <v>8.6937324318917604</v>
      </c>
      <c r="Y168" s="58">
        <f>+'Resumen-DiarioHorario-HP'!AD2891</f>
        <v>7.4306968420107546</v>
      </c>
      <c r="Z168" s="59">
        <f>+'Resumen-DiarioHorario-HP'!AD3035</f>
        <v>3.3354681031986386</v>
      </c>
      <c r="AA168" s="58">
        <f>+'Resumen-DiarioHorario-HP'!AD3179</f>
        <v>8.828354492681548</v>
      </c>
      <c r="AB168" s="59">
        <f>+'Resumen-DiarioHorario-HP'!AD3323</f>
        <v>41.801016505408633</v>
      </c>
      <c r="AC168" s="58">
        <f>+'Resumen-DiarioHorario-HP'!AD3467</f>
        <v>30.807396298042935</v>
      </c>
      <c r="AD168" s="59">
        <f>+'Resumen-DiarioHorario-HP'!AD3611</f>
        <v>0</v>
      </c>
      <c r="AE168" s="58">
        <f>+'Resumen-DiarioHorario-HP'!AD3755</f>
        <v>8.7984499649656946</v>
      </c>
      <c r="AF168" s="59">
        <f>+'Resumen-DiarioHorario-HP'!AD3899</f>
        <v>0</v>
      </c>
      <c r="AG168" s="58">
        <f>+'Resumen-DiarioHorario-HP'!AD4043</f>
        <v>0</v>
      </c>
      <c r="AH168" s="59">
        <f>+'Resumen-DiarioHorario-HP'!AD4187</f>
        <v>0</v>
      </c>
      <c r="AI168" s="60">
        <f>+'Resumen-DiarioHorario-HP'!AD4331</f>
        <v>0</v>
      </c>
      <c r="AJ168" s="54"/>
      <c r="AK168" s="51">
        <f t="shared" si="16"/>
        <v>294.5042009651541</v>
      </c>
      <c r="AL168" s="54"/>
      <c r="AM168" s="35"/>
      <c r="AN168" s="35"/>
    </row>
    <row r="169" spans="2:40" x14ac:dyDescent="0.3">
      <c r="B169" s="4" t="s">
        <v>239</v>
      </c>
      <c r="C169" s="46"/>
      <c r="E169" s="58">
        <f>+'Resumen-DiarioHorario-HP'!AD12</f>
        <v>0</v>
      </c>
      <c r="F169" s="59">
        <f>+'Resumen-DiarioHorario-HP'!AD156</f>
        <v>0</v>
      </c>
      <c r="G169" s="58">
        <f>+'Resumen-DiarioHorario-HP'!AD300</f>
        <v>0</v>
      </c>
      <c r="H169" s="59">
        <f>+'Resumen-DiarioHorario-HP'!AD444</f>
        <v>0</v>
      </c>
      <c r="I169" s="58">
        <f>+'Resumen-DiarioHorario-HP'!AD588</f>
        <v>0</v>
      </c>
      <c r="J169" s="59">
        <f>+'Resumen-DiarioHorario-HP'!AD732</f>
        <v>0</v>
      </c>
      <c r="K169" s="58">
        <f>+'Resumen-DiarioHorario-HP'!AD876</f>
        <v>0</v>
      </c>
      <c r="L169" s="59">
        <f>+'Resumen-DiarioHorario-HP'!AD1020</f>
        <v>0</v>
      </c>
      <c r="M169" s="58">
        <f>+'Resumen-DiarioHorario-HP'!AD1164</f>
        <v>0</v>
      </c>
      <c r="N169" s="59">
        <f>+'Resumen-DiarioHorario-HP'!AD1308</f>
        <v>0</v>
      </c>
      <c r="O169" s="58">
        <f>+'Resumen-DiarioHorario-HP'!AD1452</f>
        <v>0</v>
      </c>
      <c r="P169" s="59">
        <f>+'Resumen-DiarioHorario-HP'!AD1596</f>
        <v>0</v>
      </c>
      <c r="Q169" s="58">
        <f>+'Resumen-DiarioHorario-HP'!AD1740</f>
        <v>0</v>
      </c>
      <c r="R169" s="59">
        <f>+'Resumen-DiarioHorario-HP'!AD1884</f>
        <v>0</v>
      </c>
      <c r="S169" s="58">
        <f>+'Resumen-DiarioHorario-HP'!AD2028</f>
        <v>0</v>
      </c>
      <c r="T169" s="59">
        <f>+'Resumen-DiarioHorario-HP'!AD2172</f>
        <v>0</v>
      </c>
      <c r="U169" s="58">
        <f>+'Resumen-DiarioHorario-HP'!AD2316</f>
        <v>0</v>
      </c>
      <c r="V169" s="59">
        <f>+'Resumen-DiarioHorario-HP'!AD2460</f>
        <v>0</v>
      </c>
      <c r="W169" s="58">
        <f>+'Resumen-DiarioHorario-HP'!AD2604</f>
        <v>0</v>
      </c>
      <c r="X169" s="59">
        <f>+'Resumen-DiarioHorario-HP'!AD2748</f>
        <v>0</v>
      </c>
      <c r="Y169" s="58">
        <f>+'Resumen-DiarioHorario-HP'!AD2892</f>
        <v>0</v>
      </c>
      <c r="Z169" s="59">
        <f>+'Resumen-DiarioHorario-HP'!AD3036</f>
        <v>0</v>
      </c>
      <c r="AA169" s="58">
        <f>+'Resumen-DiarioHorario-HP'!AD3180</f>
        <v>0</v>
      </c>
      <c r="AB169" s="59">
        <f>+'Resumen-DiarioHorario-HP'!AD3324</f>
        <v>0</v>
      </c>
      <c r="AC169" s="58">
        <f>+'Resumen-DiarioHorario-HP'!AD3468</f>
        <v>0</v>
      </c>
      <c r="AD169" s="59">
        <f>+'Resumen-DiarioHorario-HP'!AD3612</f>
        <v>0</v>
      </c>
      <c r="AE169" s="58">
        <f>+'Resumen-DiarioHorario-HP'!AD3756</f>
        <v>0</v>
      </c>
      <c r="AF169" s="59">
        <f>+'Resumen-DiarioHorario-HP'!AD3900</f>
        <v>0</v>
      </c>
      <c r="AG169" s="58">
        <f>+'Resumen-DiarioHorario-HP'!AD4044</f>
        <v>0</v>
      </c>
      <c r="AH169" s="59">
        <f>+'Resumen-DiarioHorario-HP'!AD4188</f>
        <v>0</v>
      </c>
      <c r="AI169" s="60">
        <f>+'Resumen-DiarioHorario-HP'!AD4332</f>
        <v>0</v>
      </c>
      <c r="AJ169" s="54"/>
      <c r="AK169" s="51">
        <f t="shared" si="16"/>
        <v>0</v>
      </c>
      <c r="AL169" s="54"/>
      <c r="AM169" s="35"/>
      <c r="AN169" s="35"/>
    </row>
    <row r="170" spans="2:40" x14ac:dyDescent="0.3">
      <c r="B170" s="4" t="s">
        <v>139</v>
      </c>
      <c r="C170" s="46"/>
      <c r="E170" s="58">
        <f>+'Resumen-DiarioHorario-HP'!AD13</f>
        <v>0</v>
      </c>
      <c r="F170" s="59">
        <f>+'Resumen-DiarioHorario-HP'!AD157</f>
        <v>0</v>
      </c>
      <c r="G170" s="58">
        <f>+'Resumen-DiarioHorario-HP'!AD301</f>
        <v>0</v>
      </c>
      <c r="H170" s="59">
        <f>+'Resumen-DiarioHorario-HP'!AD445</f>
        <v>0</v>
      </c>
      <c r="I170" s="58">
        <f>+'Resumen-DiarioHorario-HP'!AD589</f>
        <v>0</v>
      </c>
      <c r="J170" s="59">
        <f>+'Resumen-DiarioHorario-HP'!AD733</f>
        <v>0</v>
      </c>
      <c r="K170" s="58">
        <f>+'Resumen-DiarioHorario-HP'!AD877</f>
        <v>0</v>
      </c>
      <c r="L170" s="59">
        <f>+'Resumen-DiarioHorario-HP'!AD1021</f>
        <v>0</v>
      </c>
      <c r="M170" s="58">
        <f>+'Resumen-DiarioHorario-HP'!AD1165</f>
        <v>0</v>
      </c>
      <c r="N170" s="59">
        <f>+'Resumen-DiarioHorario-HP'!AD1309</f>
        <v>0</v>
      </c>
      <c r="O170" s="58">
        <f>+'Resumen-DiarioHorario-HP'!AD1453</f>
        <v>0</v>
      </c>
      <c r="P170" s="59">
        <f>+'Resumen-DiarioHorario-HP'!AD1597</f>
        <v>0</v>
      </c>
      <c r="Q170" s="58">
        <f>+'Resumen-DiarioHorario-HP'!AD1741</f>
        <v>0</v>
      </c>
      <c r="R170" s="59">
        <f>+'Resumen-DiarioHorario-HP'!AD1885</f>
        <v>0</v>
      </c>
      <c r="S170" s="58">
        <f>+'Resumen-DiarioHorario-HP'!AD2029</f>
        <v>0</v>
      </c>
      <c r="T170" s="59">
        <f>+'Resumen-DiarioHorario-HP'!AD2173</f>
        <v>0</v>
      </c>
      <c r="U170" s="58">
        <f>+'Resumen-DiarioHorario-HP'!AD2317</f>
        <v>0</v>
      </c>
      <c r="V170" s="59">
        <f>+'Resumen-DiarioHorario-HP'!AD2461</f>
        <v>0</v>
      </c>
      <c r="W170" s="58">
        <f>+'Resumen-DiarioHorario-HP'!AD2605</f>
        <v>0</v>
      </c>
      <c r="X170" s="59">
        <f>+'Resumen-DiarioHorario-HP'!AD2749</f>
        <v>0</v>
      </c>
      <c r="Y170" s="58">
        <f>+'Resumen-DiarioHorario-HP'!AD2893</f>
        <v>0</v>
      </c>
      <c r="Z170" s="59">
        <f>+'Resumen-DiarioHorario-HP'!AD3037</f>
        <v>0</v>
      </c>
      <c r="AA170" s="58">
        <f>+'Resumen-DiarioHorario-HP'!AD3181</f>
        <v>0</v>
      </c>
      <c r="AB170" s="59">
        <f>+'Resumen-DiarioHorario-HP'!AD3325</f>
        <v>0</v>
      </c>
      <c r="AC170" s="58">
        <f>+'Resumen-DiarioHorario-HP'!AD3469</f>
        <v>0</v>
      </c>
      <c r="AD170" s="59">
        <f>+'Resumen-DiarioHorario-HP'!AD3613</f>
        <v>0</v>
      </c>
      <c r="AE170" s="58">
        <f>+'Resumen-DiarioHorario-HP'!AD3757</f>
        <v>0</v>
      </c>
      <c r="AF170" s="59">
        <f>+'Resumen-DiarioHorario-HP'!AD3901</f>
        <v>0</v>
      </c>
      <c r="AG170" s="58">
        <f>+'Resumen-DiarioHorario-HP'!AD4045</f>
        <v>0</v>
      </c>
      <c r="AH170" s="59">
        <f>+'Resumen-DiarioHorario-HP'!AD4189</f>
        <v>0</v>
      </c>
      <c r="AI170" s="60">
        <f>+'Resumen-DiarioHorario-HP'!AD4333</f>
        <v>0</v>
      </c>
      <c r="AJ170" s="54"/>
      <c r="AK170" s="51">
        <f t="shared" si="16"/>
        <v>0</v>
      </c>
      <c r="AL170" s="54"/>
      <c r="AM170" s="35"/>
      <c r="AN170" s="35"/>
    </row>
    <row r="171" spans="2:40" x14ac:dyDescent="0.3">
      <c r="B171" s="4" t="s">
        <v>140</v>
      </c>
      <c r="C171" s="46"/>
      <c r="E171" s="58">
        <f>+'Resumen-DiarioHorario-HP'!AD14</f>
        <v>0</v>
      </c>
      <c r="F171" s="59">
        <f>+'Resumen-DiarioHorario-HP'!AD158</f>
        <v>0</v>
      </c>
      <c r="G171" s="58">
        <f>+'Resumen-DiarioHorario-HP'!AD302</f>
        <v>0</v>
      </c>
      <c r="H171" s="59">
        <f>+'Resumen-DiarioHorario-HP'!AD446</f>
        <v>0</v>
      </c>
      <c r="I171" s="58">
        <f>+'Resumen-DiarioHorario-HP'!AD590</f>
        <v>0</v>
      </c>
      <c r="J171" s="59">
        <f>+'Resumen-DiarioHorario-HP'!AD734</f>
        <v>0</v>
      </c>
      <c r="K171" s="58">
        <f>+'Resumen-DiarioHorario-HP'!AD878</f>
        <v>0</v>
      </c>
      <c r="L171" s="59">
        <f>+'Resumen-DiarioHorario-HP'!AD1022</f>
        <v>0</v>
      </c>
      <c r="M171" s="58">
        <f>+'Resumen-DiarioHorario-HP'!AD1166</f>
        <v>0</v>
      </c>
      <c r="N171" s="59">
        <f>+'Resumen-DiarioHorario-HP'!AD1310</f>
        <v>0</v>
      </c>
      <c r="O171" s="58">
        <f>+'Resumen-DiarioHorario-HP'!AD1454</f>
        <v>0</v>
      </c>
      <c r="P171" s="59">
        <f>+'Resumen-DiarioHorario-HP'!AD1598</f>
        <v>0</v>
      </c>
      <c r="Q171" s="58">
        <f>+'Resumen-DiarioHorario-HP'!AD1742</f>
        <v>0</v>
      </c>
      <c r="R171" s="59">
        <f>+'Resumen-DiarioHorario-HP'!AD1886</f>
        <v>0</v>
      </c>
      <c r="S171" s="58">
        <f>+'Resumen-DiarioHorario-HP'!AD2030</f>
        <v>0</v>
      </c>
      <c r="T171" s="59">
        <f>+'Resumen-DiarioHorario-HP'!AD2174</f>
        <v>0</v>
      </c>
      <c r="U171" s="58">
        <f>+'Resumen-DiarioHorario-HP'!AD2318</f>
        <v>0</v>
      </c>
      <c r="V171" s="59">
        <f>+'Resumen-DiarioHorario-HP'!AD2462</f>
        <v>0</v>
      </c>
      <c r="W171" s="58">
        <f>+'Resumen-DiarioHorario-HP'!AD2606</f>
        <v>0</v>
      </c>
      <c r="X171" s="59">
        <f>+'Resumen-DiarioHorario-HP'!AD2750</f>
        <v>0</v>
      </c>
      <c r="Y171" s="58">
        <f>+'Resumen-DiarioHorario-HP'!AD2894</f>
        <v>0</v>
      </c>
      <c r="Z171" s="59">
        <f>+'Resumen-DiarioHorario-HP'!AD3038</f>
        <v>0</v>
      </c>
      <c r="AA171" s="58">
        <f>+'Resumen-DiarioHorario-HP'!AD3182</f>
        <v>0</v>
      </c>
      <c r="AB171" s="59">
        <f>+'Resumen-DiarioHorario-HP'!AD3326</f>
        <v>0</v>
      </c>
      <c r="AC171" s="58">
        <f>+'Resumen-DiarioHorario-HP'!AD3470</f>
        <v>0</v>
      </c>
      <c r="AD171" s="59">
        <f>+'Resumen-DiarioHorario-HP'!AD3614</f>
        <v>0</v>
      </c>
      <c r="AE171" s="58">
        <f>+'Resumen-DiarioHorario-HP'!AD3758</f>
        <v>0</v>
      </c>
      <c r="AF171" s="59">
        <f>+'Resumen-DiarioHorario-HP'!AD3902</f>
        <v>0</v>
      </c>
      <c r="AG171" s="58">
        <f>+'Resumen-DiarioHorario-HP'!AD4046</f>
        <v>0</v>
      </c>
      <c r="AH171" s="59">
        <f>+'Resumen-DiarioHorario-HP'!AD4190</f>
        <v>0</v>
      </c>
      <c r="AI171" s="60">
        <f>+'Resumen-DiarioHorario-HP'!AD4334</f>
        <v>0</v>
      </c>
      <c r="AJ171" s="54"/>
      <c r="AK171" s="51">
        <f t="shared" si="16"/>
        <v>0</v>
      </c>
      <c r="AL171" s="54"/>
      <c r="AM171" s="35"/>
      <c r="AN171" s="35"/>
    </row>
    <row r="172" spans="2:40" x14ac:dyDescent="0.3">
      <c r="B172" s="4" t="s">
        <v>128</v>
      </c>
      <c r="C172" s="46"/>
      <c r="E172" s="58">
        <f>+'Resumen-DiarioHorario-HP'!AD15</f>
        <v>0</v>
      </c>
      <c r="F172" s="59">
        <f>+'Resumen-DiarioHorario-HP'!AD159</f>
        <v>0</v>
      </c>
      <c r="G172" s="58">
        <f>+'Resumen-DiarioHorario-HP'!AD303</f>
        <v>0</v>
      </c>
      <c r="H172" s="59">
        <f>+'Resumen-DiarioHorario-HP'!AD447</f>
        <v>0</v>
      </c>
      <c r="I172" s="58">
        <f>+'Resumen-DiarioHorario-HP'!AD591</f>
        <v>0</v>
      </c>
      <c r="J172" s="59">
        <f>+'Resumen-DiarioHorario-HP'!AD735</f>
        <v>0</v>
      </c>
      <c r="K172" s="58">
        <f>+'Resumen-DiarioHorario-HP'!AD879</f>
        <v>0</v>
      </c>
      <c r="L172" s="59">
        <f>+'Resumen-DiarioHorario-HP'!AD1023</f>
        <v>0</v>
      </c>
      <c r="M172" s="58">
        <f>+'Resumen-DiarioHorario-HP'!AD1167</f>
        <v>0</v>
      </c>
      <c r="N172" s="59">
        <f>+'Resumen-DiarioHorario-HP'!AD1311</f>
        <v>0</v>
      </c>
      <c r="O172" s="58">
        <f>+'Resumen-DiarioHorario-HP'!AD1455</f>
        <v>0</v>
      </c>
      <c r="P172" s="59">
        <f>+'Resumen-DiarioHorario-HP'!AD1599</f>
        <v>0</v>
      </c>
      <c r="Q172" s="58">
        <f>+'Resumen-DiarioHorario-HP'!AD1743</f>
        <v>0</v>
      </c>
      <c r="R172" s="59">
        <f>+'Resumen-DiarioHorario-HP'!AD1887</f>
        <v>0</v>
      </c>
      <c r="S172" s="58">
        <f>+'Resumen-DiarioHorario-HP'!AD2031</f>
        <v>0</v>
      </c>
      <c r="T172" s="59">
        <f>+'Resumen-DiarioHorario-HP'!AD2175</f>
        <v>0</v>
      </c>
      <c r="U172" s="58">
        <f>+'Resumen-DiarioHorario-HP'!AD2319</f>
        <v>0</v>
      </c>
      <c r="V172" s="59">
        <f>+'Resumen-DiarioHorario-HP'!AD2463</f>
        <v>0</v>
      </c>
      <c r="W172" s="58">
        <f>+'Resumen-DiarioHorario-HP'!AD2607</f>
        <v>0</v>
      </c>
      <c r="X172" s="59">
        <f>+'Resumen-DiarioHorario-HP'!AD2751</f>
        <v>0</v>
      </c>
      <c r="Y172" s="58">
        <f>+'Resumen-DiarioHorario-HP'!AD2895</f>
        <v>0</v>
      </c>
      <c r="Z172" s="59">
        <f>+'Resumen-DiarioHorario-HP'!AD3039</f>
        <v>0</v>
      </c>
      <c r="AA172" s="58">
        <f>+'Resumen-DiarioHorario-HP'!AD3183</f>
        <v>0</v>
      </c>
      <c r="AB172" s="59">
        <f>+'Resumen-DiarioHorario-HP'!AD3327</f>
        <v>0</v>
      </c>
      <c r="AC172" s="58">
        <f>+'Resumen-DiarioHorario-HP'!AD3471</f>
        <v>0</v>
      </c>
      <c r="AD172" s="59">
        <f>+'Resumen-DiarioHorario-HP'!AD3615</f>
        <v>0</v>
      </c>
      <c r="AE172" s="58">
        <f>+'Resumen-DiarioHorario-HP'!AD3759</f>
        <v>0</v>
      </c>
      <c r="AF172" s="59">
        <f>+'Resumen-DiarioHorario-HP'!AD3903</f>
        <v>0</v>
      </c>
      <c r="AG172" s="58">
        <f>+'Resumen-DiarioHorario-HP'!AD4047</f>
        <v>0</v>
      </c>
      <c r="AH172" s="59">
        <f>+'Resumen-DiarioHorario-HP'!AD4191</f>
        <v>0</v>
      </c>
      <c r="AI172" s="60">
        <f>+'Resumen-DiarioHorario-HP'!AD4335</f>
        <v>0</v>
      </c>
      <c r="AJ172" s="54"/>
      <c r="AK172" s="51">
        <f t="shared" si="16"/>
        <v>0</v>
      </c>
      <c r="AL172" s="54"/>
      <c r="AM172" s="35"/>
      <c r="AN172" s="35"/>
    </row>
    <row r="173" spans="2:40" x14ac:dyDescent="0.3">
      <c r="B173" s="4" t="s">
        <v>129</v>
      </c>
      <c r="C173" s="46"/>
      <c r="E173" s="58">
        <f>+'Resumen-DiarioHorario-HP'!AD16</f>
        <v>0</v>
      </c>
      <c r="F173" s="59">
        <f>+'Resumen-DiarioHorario-HP'!AD160</f>
        <v>0</v>
      </c>
      <c r="G173" s="58">
        <f>+'Resumen-DiarioHorario-HP'!AD304</f>
        <v>0</v>
      </c>
      <c r="H173" s="59">
        <f>+'Resumen-DiarioHorario-HP'!AD448</f>
        <v>0</v>
      </c>
      <c r="I173" s="58">
        <f>+'Resumen-DiarioHorario-HP'!AD592</f>
        <v>0</v>
      </c>
      <c r="J173" s="59">
        <f>+'Resumen-DiarioHorario-HP'!AD736</f>
        <v>0</v>
      </c>
      <c r="K173" s="58">
        <f>+'Resumen-DiarioHorario-HP'!AD880</f>
        <v>0</v>
      </c>
      <c r="L173" s="59">
        <f>+'Resumen-DiarioHorario-HP'!AD1024</f>
        <v>0</v>
      </c>
      <c r="M173" s="58">
        <f>+'Resumen-DiarioHorario-HP'!AD1168</f>
        <v>0</v>
      </c>
      <c r="N173" s="59">
        <f>+'Resumen-DiarioHorario-HP'!AD1312</f>
        <v>0</v>
      </c>
      <c r="O173" s="58">
        <f>+'Resumen-DiarioHorario-HP'!AD1456</f>
        <v>0</v>
      </c>
      <c r="P173" s="59">
        <f>+'Resumen-DiarioHorario-HP'!AD1600</f>
        <v>0</v>
      </c>
      <c r="Q173" s="58">
        <f>+'Resumen-DiarioHorario-HP'!AD1744</f>
        <v>0</v>
      </c>
      <c r="R173" s="59">
        <f>+'Resumen-DiarioHorario-HP'!AD1888</f>
        <v>0</v>
      </c>
      <c r="S173" s="58">
        <f>+'Resumen-DiarioHorario-HP'!AD2032</f>
        <v>0</v>
      </c>
      <c r="T173" s="59">
        <f>+'Resumen-DiarioHorario-HP'!AD2176</f>
        <v>0</v>
      </c>
      <c r="U173" s="58">
        <f>+'Resumen-DiarioHorario-HP'!AD2320</f>
        <v>0</v>
      </c>
      <c r="V173" s="59">
        <f>+'Resumen-DiarioHorario-HP'!AD2464</f>
        <v>0</v>
      </c>
      <c r="W173" s="58">
        <f>+'Resumen-DiarioHorario-HP'!AD2608</f>
        <v>0</v>
      </c>
      <c r="X173" s="59">
        <f>+'Resumen-DiarioHorario-HP'!AD2752</f>
        <v>0</v>
      </c>
      <c r="Y173" s="58">
        <f>+'Resumen-DiarioHorario-HP'!AD2896</f>
        <v>0</v>
      </c>
      <c r="Z173" s="59">
        <f>+'Resumen-DiarioHorario-HP'!AD3040</f>
        <v>0</v>
      </c>
      <c r="AA173" s="58">
        <f>+'Resumen-DiarioHorario-HP'!AD3184</f>
        <v>0</v>
      </c>
      <c r="AB173" s="59">
        <f>+'Resumen-DiarioHorario-HP'!AD3328</f>
        <v>0</v>
      </c>
      <c r="AC173" s="58">
        <f>+'Resumen-DiarioHorario-HP'!AD3472</f>
        <v>0</v>
      </c>
      <c r="AD173" s="59">
        <f>+'Resumen-DiarioHorario-HP'!AD3616</f>
        <v>0</v>
      </c>
      <c r="AE173" s="58">
        <f>+'Resumen-DiarioHorario-HP'!AD3760</f>
        <v>0</v>
      </c>
      <c r="AF173" s="59">
        <f>+'Resumen-DiarioHorario-HP'!AD3904</f>
        <v>0</v>
      </c>
      <c r="AG173" s="58">
        <f>+'Resumen-DiarioHorario-HP'!AD4048</f>
        <v>0</v>
      </c>
      <c r="AH173" s="59">
        <f>+'Resumen-DiarioHorario-HP'!AD4192</f>
        <v>0</v>
      </c>
      <c r="AI173" s="60">
        <f>+'Resumen-DiarioHorario-HP'!AD4336</f>
        <v>0</v>
      </c>
      <c r="AJ173" s="54"/>
      <c r="AK173" s="51">
        <f t="shared" si="16"/>
        <v>0</v>
      </c>
      <c r="AL173" s="54"/>
      <c r="AM173" s="35"/>
      <c r="AN173" s="35"/>
    </row>
    <row r="174" spans="2:40" x14ac:dyDescent="0.3">
      <c r="B174" s="4" t="s">
        <v>196</v>
      </c>
      <c r="C174" s="46"/>
      <c r="E174" s="58">
        <f>+'Resumen-DiarioHorario-HP'!AD17</f>
        <v>0</v>
      </c>
      <c r="F174" s="59">
        <f>+'Resumen-DiarioHorario-HP'!AD161</f>
        <v>0</v>
      </c>
      <c r="G174" s="58">
        <f>+'Resumen-DiarioHorario-HP'!AD305</f>
        <v>0</v>
      </c>
      <c r="H174" s="59">
        <f>+'Resumen-DiarioHorario-HP'!AD449</f>
        <v>0</v>
      </c>
      <c r="I174" s="58">
        <f>+'Resumen-DiarioHorario-HP'!AD593</f>
        <v>0</v>
      </c>
      <c r="J174" s="59">
        <f>+'Resumen-DiarioHorario-HP'!AD737</f>
        <v>0</v>
      </c>
      <c r="K174" s="58">
        <f>+'Resumen-DiarioHorario-HP'!AD881</f>
        <v>0</v>
      </c>
      <c r="L174" s="59">
        <f>+'Resumen-DiarioHorario-HP'!AD1025</f>
        <v>0</v>
      </c>
      <c r="M174" s="58">
        <f>+'Resumen-DiarioHorario-HP'!AD1169</f>
        <v>0</v>
      </c>
      <c r="N174" s="59">
        <f>+'Resumen-DiarioHorario-HP'!AD1313</f>
        <v>0</v>
      </c>
      <c r="O174" s="58">
        <f>+'Resumen-DiarioHorario-HP'!AD1457</f>
        <v>0</v>
      </c>
      <c r="P174" s="59">
        <f>+'Resumen-DiarioHorario-HP'!AD1601</f>
        <v>0</v>
      </c>
      <c r="Q174" s="58">
        <f>+'Resumen-DiarioHorario-HP'!AD1745</f>
        <v>0</v>
      </c>
      <c r="R174" s="59">
        <f>+'Resumen-DiarioHorario-HP'!AD1889</f>
        <v>0</v>
      </c>
      <c r="S174" s="58">
        <f>+'Resumen-DiarioHorario-HP'!AD2033</f>
        <v>0</v>
      </c>
      <c r="T174" s="59">
        <f>+'Resumen-DiarioHorario-HP'!AD2177</f>
        <v>0</v>
      </c>
      <c r="U174" s="58">
        <f>+'Resumen-DiarioHorario-HP'!AD2321</f>
        <v>0</v>
      </c>
      <c r="V174" s="59">
        <f>+'Resumen-DiarioHorario-HP'!AD2465</f>
        <v>0</v>
      </c>
      <c r="W174" s="58">
        <f>+'Resumen-DiarioHorario-HP'!AD2609</f>
        <v>0</v>
      </c>
      <c r="X174" s="59">
        <f>+'Resumen-DiarioHorario-HP'!AD2753</f>
        <v>0</v>
      </c>
      <c r="Y174" s="58">
        <f>+'Resumen-DiarioHorario-HP'!AD2897</f>
        <v>0</v>
      </c>
      <c r="Z174" s="59">
        <f>+'Resumen-DiarioHorario-HP'!AD3041</f>
        <v>0</v>
      </c>
      <c r="AA174" s="58">
        <f>+'Resumen-DiarioHorario-HP'!AD3185</f>
        <v>0</v>
      </c>
      <c r="AB174" s="59">
        <f>+'Resumen-DiarioHorario-HP'!AD3329</f>
        <v>0</v>
      </c>
      <c r="AC174" s="58">
        <f>+'Resumen-DiarioHorario-HP'!AD3473</f>
        <v>0</v>
      </c>
      <c r="AD174" s="59">
        <f>+'Resumen-DiarioHorario-HP'!AD3617</f>
        <v>0</v>
      </c>
      <c r="AE174" s="58">
        <f>+'Resumen-DiarioHorario-HP'!AD3761</f>
        <v>0</v>
      </c>
      <c r="AF174" s="59">
        <f>+'Resumen-DiarioHorario-HP'!AD3905</f>
        <v>0</v>
      </c>
      <c r="AG174" s="58">
        <f>+'Resumen-DiarioHorario-HP'!AD4049</f>
        <v>0</v>
      </c>
      <c r="AH174" s="59">
        <f>+'Resumen-DiarioHorario-HP'!AD4193</f>
        <v>0</v>
      </c>
      <c r="AI174" s="60">
        <f>+'Resumen-DiarioHorario-HP'!AD4337</f>
        <v>0</v>
      </c>
      <c r="AJ174" s="54"/>
      <c r="AK174" s="51">
        <f t="shared" si="16"/>
        <v>0</v>
      </c>
      <c r="AL174" s="54"/>
      <c r="AM174" s="35"/>
      <c r="AN174" s="35"/>
    </row>
    <row r="175" spans="2:40" x14ac:dyDescent="0.3">
      <c r="B175" s="4" t="s">
        <v>207</v>
      </c>
      <c r="C175" s="46"/>
      <c r="E175" s="58">
        <f>+'Resumen-DiarioHorario-HP'!AD18</f>
        <v>0.7163879149158795</v>
      </c>
      <c r="F175" s="59">
        <f>+'Resumen-DiarioHorario-HP'!AD162</f>
        <v>0</v>
      </c>
      <c r="G175" s="58">
        <f>+'Resumen-DiarioHorario-HP'!AD306</f>
        <v>0.54974398831526461</v>
      </c>
      <c r="H175" s="59">
        <f>+'Resumen-DiarioHorario-HP'!AD450</f>
        <v>1.1746122482915722</v>
      </c>
      <c r="I175" s="58">
        <f>+'Resumen-DiarioHorario-HP'!AD594</f>
        <v>0</v>
      </c>
      <c r="J175" s="59">
        <f>+'Resumen-DiarioHorario-HP'!AD738</f>
        <v>5.2734972425381352</v>
      </c>
      <c r="K175" s="58">
        <f>+'Resumen-DiarioHorario-HP'!AD882</f>
        <v>2.3150163336753842</v>
      </c>
      <c r="L175" s="59">
        <f>+'Resumen-DiarioHorario-HP'!AD1026</f>
        <v>51.406871667667218</v>
      </c>
      <c r="M175" s="58">
        <f>+'Resumen-DiarioHorario-HP'!AD1170</f>
        <v>1.0837027805050217</v>
      </c>
      <c r="N175" s="59">
        <f>+'Resumen-DiarioHorario-HP'!AD1314</f>
        <v>0.55468723860051916</v>
      </c>
      <c r="O175" s="58">
        <f>+'Resumen-DiarioHorario-HP'!AD1458</f>
        <v>1.6444437619626138</v>
      </c>
      <c r="P175" s="59">
        <f>+'Resumen-DiarioHorario-HP'!AD1602</f>
        <v>1.1507885200033587</v>
      </c>
      <c r="Q175" s="58">
        <f>+'Resumen-DiarioHorario-HP'!AD1746</f>
        <v>1.1725333372751876</v>
      </c>
      <c r="R175" s="59">
        <f>+'Resumen-DiarioHorario-HP'!AD1890</f>
        <v>1.3995708162585898</v>
      </c>
      <c r="S175" s="58">
        <f>+'Resumen-DiarioHorario-HP'!AD2034</f>
        <v>0.96901672532161109</v>
      </c>
      <c r="T175" s="59">
        <f>+'Resumen-DiarioHorario-HP'!AD2178</f>
        <v>0.9781007211407029</v>
      </c>
      <c r="U175" s="58">
        <f>+'Resumen-DiarioHorario-HP'!AD2322</f>
        <v>0.5133977264165881</v>
      </c>
      <c r="V175" s="59">
        <f>+'Resumen-DiarioHorario-HP'!AD2466</f>
        <v>1.0825093751152361</v>
      </c>
      <c r="W175" s="58">
        <f>+'Resumen-DiarioHorario-HP'!AD2610</f>
        <v>0.9448587872584665</v>
      </c>
      <c r="X175" s="59">
        <f>+'Resumen-DiarioHorario-HP'!AD2754</f>
        <v>0.51237581402063381</v>
      </c>
      <c r="Y175" s="58">
        <f>+'Resumen-DiarioHorario-HP'!AD2898</f>
        <v>1.0672384657959146</v>
      </c>
      <c r="Z175" s="59">
        <f>+'Resumen-DiarioHorario-HP'!AD3042</f>
        <v>0.55896830191214908</v>
      </c>
      <c r="AA175" s="58">
        <f>+'Resumen-DiarioHorario-HP'!AD3186</f>
        <v>6.1079352200031301E-2</v>
      </c>
      <c r="AB175" s="59">
        <f>+'Resumen-DiarioHorario-HP'!AD3330</f>
        <v>0.82436090325315803</v>
      </c>
      <c r="AC175" s="58">
        <f>+'Resumen-DiarioHorario-HP'!AD3474</f>
        <v>6.6274342159352587E-2</v>
      </c>
      <c r="AD175" s="59">
        <f>+'Resumen-DiarioHorario-HP'!AD3618</f>
        <v>0</v>
      </c>
      <c r="AE175" s="58">
        <f>+'Resumen-DiarioHorario-HP'!AD3762</f>
        <v>6.5761038362979918E-2</v>
      </c>
      <c r="AF175" s="59">
        <f>+'Resumen-DiarioHorario-HP'!AD3906</f>
        <v>5.3711782296498638E-2</v>
      </c>
      <c r="AG175" s="58">
        <f>+'Resumen-DiarioHorario-HP'!AD4050</f>
        <v>6.7339147279659922E-2</v>
      </c>
      <c r="AH175" s="59">
        <f>+'Resumen-DiarioHorario-HP'!AD4194</f>
        <v>0.77079858700434423</v>
      </c>
      <c r="AI175" s="60">
        <f>+'Resumen-DiarioHorario-HP'!AD4338</f>
        <v>0</v>
      </c>
      <c r="AJ175" s="54"/>
      <c r="AK175" s="51">
        <f t="shared" si="16"/>
        <v>76.977646919546046</v>
      </c>
      <c r="AL175" s="54"/>
      <c r="AM175" s="35"/>
      <c r="AN175" s="35"/>
    </row>
    <row r="176" spans="2:40" x14ac:dyDescent="0.3">
      <c r="B176" s="4" t="s">
        <v>208</v>
      </c>
      <c r="E176" s="58">
        <f>+'Resumen-DiarioHorario-HP'!AD19</f>
        <v>0.7163879149158795</v>
      </c>
      <c r="F176" s="59">
        <f>+'Resumen-DiarioHorario-HP'!AD163</f>
        <v>0</v>
      </c>
      <c r="G176" s="58">
        <f>+'Resumen-DiarioHorario-HP'!AD307</f>
        <v>0.54974398831526461</v>
      </c>
      <c r="H176" s="59">
        <f>+'Resumen-DiarioHorario-HP'!AD451</f>
        <v>1.1746122482915722</v>
      </c>
      <c r="I176" s="58">
        <f>+'Resumen-DiarioHorario-HP'!AD595</f>
        <v>0</v>
      </c>
      <c r="J176" s="59">
        <f>+'Resumen-DiarioHorario-HP'!AD739</f>
        <v>5.2734972425381352</v>
      </c>
      <c r="K176" s="58">
        <f>+'Resumen-DiarioHorario-HP'!AD883</f>
        <v>2.3150163336753842</v>
      </c>
      <c r="L176" s="59">
        <f>+'Resumen-DiarioHorario-HP'!AD1027</f>
        <v>51.406871667667218</v>
      </c>
      <c r="M176" s="58">
        <f>+'Resumen-DiarioHorario-HP'!AD1171</f>
        <v>1.0837027805050217</v>
      </c>
      <c r="N176" s="59">
        <f>+'Resumen-DiarioHorario-HP'!AD1315</f>
        <v>0.55468723860051916</v>
      </c>
      <c r="O176" s="58">
        <f>+'Resumen-DiarioHorario-HP'!AD1459</f>
        <v>1.6444437619626138</v>
      </c>
      <c r="P176" s="59">
        <f>+'Resumen-DiarioHorario-HP'!AD1603</f>
        <v>1.1507885200033587</v>
      </c>
      <c r="Q176" s="58">
        <f>+'Resumen-DiarioHorario-HP'!AD1747</f>
        <v>1.1725333372751876</v>
      </c>
      <c r="R176" s="59">
        <f>+'Resumen-DiarioHorario-HP'!AD1891</f>
        <v>1.3995708162585898</v>
      </c>
      <c r="S176" s="58">
        <f>+'Resumen-DiarioHorario-HP'!AD2035</f>
        <v>0.96901672532161109</v>
      </c>
      <c r="T176" s="59">
        <f>+'Resumen-DiarioHorario-HP'!AD2179</f>
        <v>0.9781007211407029</v>
      </c>
      <c r="U176" s="58">
        <f>+'Resumen-DiarioHorario-HP'!AD2323</f>
        <v>0.5133977264165881</v>
      </c>
      <c r="V176" s="59">
        <f>+'Resumen-DiarioHorario-HP'!AD2467</f>
        <v>1.0825093751152361</v>
      </c>
      <c r="W176" s="58">
        <f>+'Resumen-DiarioHorario-HP'!AD2611</f>
        <v>0.9448587872584665</v>
      </c>
      <c r="X176" s="59">
        <f>+'Resumen-DiarioHorario-HP'!AD2755</f>
        <v>0.51237581402063381</v>
      </c>
      <c r="Y176" s="58">
        <f>+'Resumen-DiarioHorario-HP'!AD2899</f>
        <v>1.0672384657959146</v>
      </c>
      <c r="Z176" s="59">
        <f>+'Resumen-DiarioHorario-HP'!AD3043</f>
        <v>0.55896830191214908</v>
      </c>
      <c r="AA176" s="58">
        <f>+'Resumen-DiarioHorario-HP'!AD3187</f>
        <v>6.1079352200031301E-2</v>
      </c>
      <c r="AB176" s="59">
        <f>+'Resumen-DiarioHorario-HP'!AD3331</f>
        <v>0.82436090325315803</v>
      </c>
      <c r="AC176" s="58">
        <f>+'Resumen-DiarioHorario-HP'!AD3475</f>
        <v>6.6274342159352587E-2</v>
      </c>
      <c r="AD176" s="59">
        <f>+'Resumen-DiarioHorario-HP'!AD3619</f>
        <v>0</v>
      </c>
      <c r="AE176" s="58">
        <f>+'Resumen-DiarioHorario-HP'!AD3763</f>
        <v>6.5761038362979918E-2</v>
      </c>
      <c r="AF176" s="59">
        <f>+'Resumen-DiarioHorario-HP'!AD3907</f>
        <v>5.3711782296498638E-2</v>
      </c>
      <c r="AG176" s="58">
        <f>+'Resumen-DiarioHorario-HP'!AD4051</f>
        <v>6.7339147279659922E-2</v>
      </c>
      <c r="AH176" s="59">
        <f>+'Resumen-DiarioHorario-HP'!AD4195</f>
        <v>0.77079858700434423</v>
      </c>
      <c r="AI176" s="60">
        <f>+'Resumen-DiarioHorario-HP'!AD4339</f>
        <v>0</v>
      </c>
      <c r="AJ176" s="54"/>
      <c r="AK176" s="51">
        <f t="shared" si="16"/>
        <v>76.977646919546046</v>
      </c>
      <c r="AL176" s="54"/>
    </row>
    <row r="177" spans="2:38" x14ac:dyDescent="0.3">
      <c r="B177" s="4" t="s">
        <v>147</v>
      </c>
      <c r="D177" s="62"/>
      <c r="E177" s="58">
        <f>+'Resumen-DiarioHorario-HP'!AD20</f>
        <v>0</v>
      </c>
      <c r="F177" s="59">
        <f>+'Resumen-DiarioHorario-HP'!AD164</f>
        <v>0</v>
      </c>
      <c r="G177" s="58">
        <f>+'Resumen-DiarioHorario-HP'!AD308</f>
        <v>0</v>
      </c>
      <c r="H177" s="59">
        <f>+'Resumen-DiarioHorario-HP'!AD452</f>
        <v>0</v>
      </c>
      <c r="I177" s="58">
        <f>+'Resumen-DiarioHorario-HP'!AD596</f>
        <v>0</v>
      </c>
      <c r="J177" s="59">
        <f>+'Resumen-DiarioHorario-HP'!AD740</f>
        <v>0</v>
      </c>
      <c r="K177" s="58">
        <f>+'Resumen-DiarioHorario-HP'!AD884</f>
        <v>0</v>
      </c>
      <c r="L177" s="59">
        <f>+'Resumen-DiarioHorario-HP'!AD1028</f>
        <v>0</v>
      </c>
      <c r="M177" s="58">
        <f>+'Resumen-DiarioHorario-HP'!AD1172</f>
        <v>0</v>
      </c>
      <c r="N177" s="59">
        <f>+'Resumen-DiarioHorario-HP'!AD1316</f>
        <v>0</v>
      </c>
      <c r="O177" s="58">
        <f>+'Resumen-DiarioHorario-HP'!AD1460</f>
        <v>0</v>
      </c>
      <c r="P177" s="59">
        <f>+'Resumen-DiarioHorario-HP'!AD1604</f>
        <v>0</v>
      </c>
      <c r="Q177" s="58">
        <f>+'Resumen-DiarioHorario-HP'!AD1748</f>
        <v>0</v>
      </c>
      <c r="R177" s="59">
        <f>+'Resumen-DiarioHorario-HP'!AD1892</f>
        <v>0</v>
      </c>
      <c r="S177" s="58">
        <f>+'Resumen-DiarioHorario-HP'!AD2036</f>
        <v>0</v>
      </c>
      <c r="T177" s="59">
        <f>+'Resumen-DiarioHorario-HP'!AD2180</f>
        <v>0</v>
      </c>
      <c r="U177" s="58">
        <f>+'Resumen-DiarioHorario-HP'!AD2324</f>
        <v>0</v>
      </c>
      <c r="V177" s="59">
        <f>+'Resumen-DiarioHorario-HP'!AD2468</f>
        <v>0</v>
      </c>
      <c r="W177" s="58">
        <f>+'Resumen-DiarioHorario-HP'!AD2612</f>
        <v>0</v>
      </c>
      <c r="X177" s="59">
        <f>+'Resumen-DiarioHorario-HP'!AD2756</f>
        <v>0</v>
      </c>
      <c r="Y177" s="58">
        <f>+'Resumen-DiarioHorario-HP'!AD2900</f>
        <v>0</v>
      </c>
      <c r="Z177" s="59">
        <f>+'Resumen-DiarioHorario-HP'!AD3044</f>
        <v>0</v>
      </c>
      <c r="AA177" s="58">
        <f>+'Resumen-DiarioHorario-HP'!AD3188</f>
        <v>0</v>
      </c>
      <c r="AB177" s="59">
        <f>+'Resumen-DiarioHorario-HP'!AD3332</f>
        <v>0</v>
      </c>
      <c r="AC177" s="58">
        <f>+'Resumen-DiarioHorario-HP'!AD3476</f>
        <v>0</v>
      </c>
      <c r="AD177" s="59">
        <f>+'Resumen-DiarioHorario-HP'!AD3620</f>
        <v>0</v>
      </c>
      <c r="AE177" s="58">
        <f>+'Resumen-DiarioHorario-HP'!AD3764</f>
        <v>0</v>
      </c>
      <c r="AF177" s="59">
        <f>+'Resumen-DiarioHorario-HP'!AD3908</f>
        <v>0</v>
      </c>
      <c r="AG177" s="58">
        <f>+'Resumen-DiarioHorario-HP'!AD4052</f>
        <v>0</v>
      </c>
      <c r="AH177" s="59">
        <f>+'Resumen-DiarioHorario-HP'!AD4196</f>
        <v>0</v>
      </c>
      <c r="AI177" s="60">
        <f>+'Resumen-DiarioHorario-HP'!AD4340</f>
        <v>0</v>
      </c>
      <c r="AJ177" s="54"/>
      <c r="AK177" s="51">
        <f t="shared" si="16"/>
        <v>0</v>
      </c>
      <c r="AL177" s="54"/>
    </row>
    <row r="178" spans="2:38" x14ac:dyDescent="0.3">
      <c r="B178" s="4" t="s">
        <v>220</v>
      </c>
      <c r="D178" s="62"/>
      <c r="E178" s="58">
        <f>+'Resumen-DiarioHorario-HP'!AD21</f>
        <v>0.72034007991714155</v>
      </c>
      <c r="F178" s="59">
        <f>+'Resumen-DiarioHorario-HP'!AD165</f>
        <v>0</v>
      </c>
      <c r="G178" s="58">
        <f>+'Resumen-DiarioHorario-HP'!AD309</f>
        <v>0.30599412299773932</v>
      </c>
      <c r="H178" s="59">
        <f>+'Resumen-DiarioHorario-HP'!AD453</f>
        <v>0.80400629563975357</v>
      </c>
      <c r="I178" s="58">
        <f>+'Resumen-DiarioHorario-HP'!AD597</f>
        <v>0</v>
      </c>
      <c r="J178" s="59">
        <f>+'Resumen-DiarioHorario-HP'!AD741</f>
        <v>6.3914377826054886E-2</v>
      </c>
      <c r="K178" s="58">
        <f>+'Resumen-DiarioHorario-HP'!AD885</f>
        <v>2.9551914195219652E-2</v>
      </c>
      <c r="L178" s="59">
        <f>+'Resumen-DiarioHorario-HP'!AD1029</f>
        <v>0.59556565277724804</v>
      </c>
      <c r="M178" s="58">
        <f>+'Resumen-DiarioHorario-HP'!AD1173</f>
        <v>0</v>
      </c>
      <c r="N178" s="59">
        <f>+'Resumen-DiarioHorario-HP'!AD1317</f>
        <v>0</v>
      </c>
      <c r="O178" s="58">
        <f>+'Resumen-DiarioHorario-HP'!AD1461</f>
        <v>0</v>
      </c>
      <c r="P178" s="59">
        <f>+'Resumen-DiarioHorario-HP'!AD1605</f>
        <v>0</v>
      </c>
      <c r="Q178" s="58">
        <f>+'Resumen-DiarioHorario-HP'!AD1749</f>
        <v>0</v>
      </c>
      <c r="R178" s="59">
        <f>+'Resumen-DiarioHorario-HP'!AD1893</f>
        <v>0</v>
      </c>
      <c r="S178" s="58">
        <f>+'Resumen-DiarioHorario-HP'!AD2037</f>
        <v>0</v>
      </c>
      <c r="T178" s="59">
        <f>+'Resumen-DiarioHorario-HP'!AD2181</f>
        <v>0</v>
      </c>
      <c r="U178" s="58">
        <f>+'Resumen-DiarioHorario-HP'!AD2325</f>
        <v>0</v>
      </c>
      <c r="V178" s="59">
        <f>+'Resumen-DiarioHorario-HP'!AD2469</f>
        <v>0</v>
      </c>
      <c r="W178" s="58">
        <f>+'Resumen-DiarioHorario-HP'!AD2613</f>
        <v>0</v>
      </c>
      <c r="X178" s="59">
        <f>+'Resumen-DiarioHorario-HP'!AD2757</f>
        <v>0</v>
      </c>
      <c r="Y178" s="58">
        <f>+'Resumen-DiarioHorario-HP'!AD2901</f>
        <v>0</v>
      </c>
      <c r="Z178" s="59">
        <f>+'Resumen-DiarioHorario-HP'!AD3045</f>
        <v>0</v>
      </c>
      <c r="AA178" s="58">
        <f>+'Resumen-DiarioHorario-HP'!AD3189</f>
        <v>0</v>
      </c>
      <c r="AB178" s="59">
        <f>+'Resumen-DiarioHorario-HP'!AD3333</f>
        <v>0</v>
      </c>
      <c r="AC178" s="58">
        <f>+'Resumen-DiarioHorario-HP'!AD3477</f>
        <v>0</v>
      </c>
      <c r="AD178" s="59">
        <f>+'Resumen-DiarioHorario-HP'!AD3621</f>
        <v>0</v>
      </c>
      <c r="AE178" s="58">
        <f>+'Resumen-DiarioHorario-HP'!AD3765</f>
        <v>0</v>
      </c>
      <c r="AF178" s="59">
        <f>+'Resumen-DiarioHorario-HP'!AD3909</f>
        <v>0</v>
      </c>
      <c r="AG178" s="58">
        <f>+'Resumen-DiarioHorario-HP'!AD4053</f>
        <v>0</v>
      </c>
      <c r="AH178" s="59">
        <f>+'Resumen-DiarioHorario-HP'!AD4197</f>
        <v>0</v>
      </c>
      <c r="AI178" s="60">
        <f>+'Resumen-DiarioHorario-HP'!AD4341</f>
        <v>0</v>
      </c>
      <c r="AJ178" s="54"/>
      <c r="AK178" s="51">
        <f t="shared" si="16"/>
        <v>2.519372443353157</v>
      </c>
      <c r="AL178" s="54"/>
    </row>
    <row r="179" spans="2:38" x14ac:dyDescent="0.3">
      <c r="B179" s="4" t="s">
        <v>221</v>
      </c>
      <c r="D179" s="62"/>
      <c r="E179" s="58">
        <f>+'Resumen-DiarioHorario-HP'!AD22</f>
        <v>0.72034007991714155</v>
      </c>
      <c r="F179" s="59">
        <f>+'Resumen-DiarioHorario-HP'!AD166</f>
        <v>0</v>
      </c>
      <c r="G179" s="58">
        <f>+'Resumen-DiarioHorario-HP'!AD310</f>
        <v>0.30599412299773932</v>
      </c>
      <c r="H179" s="59">
        <f>+'Resumen-DiarioHorario-HP'!AD454</f>
        <v>0.80400629563975357</v>
      </c>
      <c r="I179" s="58">
        <f>+'Resumen-DiarioHorario-HP'!AD598</f>
        <v>0</v>
      </c>
      <c r="J179" s="59">
        <f>+'Resumen-DiarioHorario-HP'!AD742</f>
        <v>6.3914377826054886E-2</v>
      </c>
      <c r="K179" s="58">
        <f>+'Resumen-DiarioHorario-HP'!AD886</f>
        <v>2.9551914195219652E-2</v>
      </c>
      <c r="L179" s="59">
        <f>+'Resumen-DiarioHorario-HP'!AD1030</f>
        <v>0.59556565277724804</v>
      </c>
      <c r="M179" s="58">
        <f>+'Resumen-DiarioHorario-HP'!AD1174</f>
        <v>0</v>
      </c>
      <c r="N179" s="59">
        <f>+'Resumen-DiarioHorario-HP'!AD1318</f>
        <v>0</v>
      </c>
      <c r="O179" s="58">
        <f>+'Resumen-DiarioHorario-HP'!AD1462</f>
        <v>0</v>
      </c>
      <c r="P179" s="59">
        <f>+'Resumen-DiarioHorario-HP'!AD1606</f>
        <v>0</v>
      </c>
      <c r="Q179" s="58">
        <f>+'Resumen-DiarioHorario-HP'!AD1750</f>
        <v>0</v>
      </c>
      <c r="R179" s="59">
        <f>+'Resumen-DiarioHorario-HP'!AD1894</f>
        <v>0</v>
      </c>
      <c r="S179" s="58">
        <f>+'Resumen-DiarioHorario-HP'!AD2038</f>
        <v>0</v>
      </c>
      <c r="T179" s="59">
        <f>+'Resumen-DiarioHorario-HP'!AD2182</f>
        <v>0</v>
      </c>
      <c r="U179" s="58">
        <f>+'Resumen-DiarioHorario-HP'!AD2326</f>
        <v>0</v>
      </c>
      <c r="V179" s="59">
        <f>+'Resumen-DiarioHorario-HP'!AD2470</f>
        <v>0</v>
      </c>
      <c r="W179" s="58">
        <f>+'Resumen-DiarioHorario-HP'!AD2614</f>
        <v>0</v>
      </c>
      <c r="X179" s="59">
        <f>+'Resumen-DiarioHorario-HP'!AD2758</f>
        <v>0</v>
      </c>
      <c r="Y179" s="58">
        <f>+'Resumen-DiarioHorario-HP'!AD2902</f>
        <v>0</v>
      </c>
      <c r="Z179" s="59">
        <f>+'Resumen-DiarioHorario-HP'!AD3046</f>
        <v>0</v>
      </c>
      <c r="AA179" s="58">
        <f>+'Resumen-DiarioHorario-HP'!AD3190</f>
        <v>0</v>
      </c>
      <c r="AB179" s="59">
        <f>+'Resumen-DiarioHorario-HP'!AD3334</f>
        <v>0</v>
      </c>
      <c r="AC179" s="58">
        <f>+'Resumen-DiarioHorario-HP'!AD3478</f>
        <v>0</v>
      </c>
      <c r="AD179" s="59">
        <f>+'Resumen-DiarioHorario-HP'!AD3622</f>
        <v>0</v>
      </c>
      <c r="AE179" s="58">
        <f>+'Resumen-DiarioHorario-HP'!AD3766</f>
        <v>0</v>
      </c>
      <c r="AF179" s="59">
        <f>+'Resumen-DiarioHorario-HP'!AD3910</f>
        <v>0</v>
      </c>
      <c r="AG179" s="58">
        <f>+'Resumen-DiarioHorario-HP'!AD4054</f>
        <v>0</v>
      </c>
      <c r="AH179" s="59">
        <f>+'Resumen-DiarioHorario-HP'!AD4198</f>
        <v>0</v>
      </c>
      <c r="AI179" s="60">
        <f>+'Resumen-DiarioHorario-HP'!AD4342</f>
        <v>0</v>
      </c>
      <c r="AJ179" s="54"/>
      <c r="AK179" s="51">
        <f t="shared" si="16"/>
        <v>2.519372443353157</v>
      </c>
      <c r="AL179" s="54"/>
    </row>
    <row r="180" spans="2:38" x14ac:dyDescent="0.3">
      <c r="B180" s="4" t="s">
        <v>144</v>
      </c>
      <c r="D180" s="62"/>
      <c r="E180" s="58">
        <f>+'Resumen-DiarioHorario-HP'!AD23</f>
        <v>5.5951506280899039</v>
      </c>
      <c r="F180" s="59">
        <f>+'Resumen-DiarioHorario-HP'!AD167</f>
        <v>0</v>
      </c>
      <c r="G180" s="58">
        <f>+'Resumen-DiarioHorario-HP'!AD311</f>
        <v>10.150548521677653</v>
      </c>
      <c r="H180" s="59">
        <f>+'Resumen-DiarioHorario-HP'!AD455</f>
        <v>27.308142280578622</v>
      </c>
      <c r="I180" s="58">
        <f>+'Resumen-DiarioHorario-HP'!AD599</f>
        <v>0</v>
      </c>
      <c r="J180" s="59">
        <f>+'Resumen-DiarioHorario-HP'!AD743</f>
        <v>0.11410445213317834</v>
      </c>
      <c r="K180" s="58">
        <f>+'Resumen-DiarioHorario-HP'!AD887</f>
        <v>0.26864385604858404</v>
      </c>
      <c r="L180" s="59">
        <f>+'Resumen-DiarioHorario-HP'!AD1031</f>
        <v>20.51739088694254</v>
      </c>
      <c r="M180" s="58">
        <f>+'Resumen-DiarioHorario-HP'!AD1175</f>
        <v>14.178060794830325</v>
      </c>
      <c r="N180" s="59">
        <f>+'Resumen-DiarioHorario-HP'!AD1319</f>
        <v>25.276875890625842</v>
      </c>
      <c r="O180" s="58">
        <f>+'Resumen-DiarioHorario-HP'!AD1463</f>
        <v>3.6758708953857418E-2</v>
      </c>
      <c r="P180" s="59">
        <f>+'Resumen-DiarioHorario-HP'!AD1607</f>
        <v>11.73694973786672</v>
      </c>
      <c r="Q180" s="58">
        <f>+'Resumen-DiarioHorario-HP'!AD1751</f>
        <v>7.9347562789916989E-2</v>
      </c>
      <c r="R180" s="59">
        <f>+'Resumen-DiarioHorario-HP'!AD1895</f>
        <v>65.804135990142825</v>
      </c>
      <c r="S180" s="58">
        <f>+'Resumen-DiarioHorario-HP'!AD2039</f>
        <v>31.521727665265399</v>
      </c>
      <c r="T180" s="59">
        <f>+'Resumen-DiarioHorario-HP'!AD2183</f>
        <v>60.727005704243979</v>
      </c>
      <c r="U180" s="58">
        <f>+'Resumen-DiarioHorario-HP'!AD2327</f>
        <v>11.087805851300557</v>
      </c>
      <c r="V180" s="59">
        <f>+'Resumen-DiarioHorario-HP'!AD2471</f>
        <v>57.18859146436057</v>
      </c>
      <c r="W180" s="58">
        <f>+'Resumen-DiarioHorario-HP'!AD2615</f>
        <v>38.878408324453567</v>
      </c>
      <c r="X180" s="59">
        <f>+'Resumen-DiarioHorario-HP'!AD2759</f>
        <v>14.996643408139548</v>
      </c>
      <c r="Y180" s="58">
        <f>+'Resumen-DiarioHorario-HP'!AD2903</f>
        <v>54.614283831514577</v>
      </c>
      <c r="Z180" s="59">
        <f>+'Resumen-DiarioHorario-HP'!AD3047</f>
        <v>0</v>
      </c>
      <c r="AA180" s="58">
        <f>+'Resumen-DiarioHorario-HP'!AD3191</f>
        <v>32.576780978838599</v>
      </c>
      <c r="AB180" s="59">
        <f>+'Resumen-DiarioHorario-HP'!AD3335</f>
        <v>1.9638048092524212</v>
      </c>
      <c r="AC180" s="58">
        <f>+'Resumen-DiarioHorario-HP'!AD3479</f>
        <v>35.644309976895663</v>
      </c>
      <c r="AD180" s="59">
        <f>+'Resumen-DiarioHorario-HP'!AD3623</f>
        <v>10.616032973925273</v>
      </c>
      <c r="AE180" s="58">
        <f>+'Resumen-DiarioHorario-HP'!AD3767</f>
        <v>55.101047872531552</v>
      </c>
      <c r="AF180" s="59">
        <f>+'Resumen-DiarioHorario-HP'!AD3911</f>
        <v>36.631968331336978</v>
      </c>
      <c r="AG180" s="58">
        <f>+'Resumen-DiarioHorario-HP'!AD4055</f>
        <v>31.785041602452601</v>
      </c>
      <c r="AH180" s="59">
        <f>+'Resumen-DiarioHorario-HP'!AD4199</f>
        <v>48.130139160156261</v>
      </c>
      <c r="AI180" s="60">
        <f>+'Resumen-DiarioHorario-HP'!AD4343</f>
        <v>0</v>
      </c>
      <c r="AJ180" s="54"/>
      <c r="AK180" s="51">
        <f t="shared" si="16"/>
        <v>702.52970126534751</v>
      </c>
      <c r="AL180" s="54"/>
    </row>
    <row r="181" spans="2:38" x14ac:dyDescent="0.3">
      <c r="B181" s="4" t="s">
        <v>188</v>
      </c>
      <c r="D181" s="62"/>
      <c r="E181" s="58">
        <f>+'Resumen-DiarioHorario-HP'!AD24</f>
        <v>1.1414730548858642E-2</v>
      </c>
      <c r="F181" s="59">
        <f>+'Resumen-DiarioHorario-HP'!AD168</f>
        <v>0</v>
      </c>
      <c r="G181" s="58">
        <f>+'Resumen-DiarioHorario-HP'!AD312</f>
        <v>0.55672500647438894</v>
      </c>
      <c r="H181" s="59">
        <f>+'Resumen-DiarioHorario-HP'!AD456</f>
        <v>9.5613320489724458</v>
      </c>
      <c r="I181" s="58">
        <f>+'Resumen-DiarioHorario-HP'!AD600</f>
        <v>0</v>
      </c>
      <c r="J181" s="59">
        <f>+'Resumen-DiarioHorario-HP'!AD744</f>
        <v>1.0653440694014229</v>
      </c>
      <c r="K181" s="58">
        <f>+'Resumen-DiarioHorario-HP'!AD888</f>
        <v>0.21662469108899438</v>
      </c>
      <c r="L181" s="59">
        <f>+'Resumen-DiarioHorario-HP'!AD1032</f>
        <v>11.24516233976682</v>
      </c>
      <c r="M181" s="58">
        <f>+'Resumen-DiarioHorario-HP'!AD1176</f>
        <v>18.334008439779286</v>
      </c>
      <c r="N181" s="59">
        <f>+'Resumen-DiarioHorario-HP'!AD1320</f>
        <v>6.6679210587342581</v>
      </c>
      <c r="O181" s="58">
        <f>+'Resumen-DiarioHorario-HP'!AD1464</f>
        <v>45.628476742903395</v>
      </c>
      <c r="P181" s="59">
        <f>+'Resumen-DiarioHorario-HP'!AD1608</f>
        <v>31.36985616008441</v>
      </c>
      <c r="Q181" s="58">
        <f>+'Resumen-DiarioHorario-HP'!AD1752</f>
        <v>26.813808124468061</v>
      </c>
      <c r="R181" s="59">
        <f>+'Resumen-DiarioHorario-HP'!AD1896</f>
        <v>38.743839935461686</v>
      </c>
      <c r="S181" s="58">
        <f>+'Resumen-DiarioHorario-HP'!AD2040</f>
        <v>17.177006258567172</v>
      </c>
      <c r="T181" s="59">
        <f>+'Resumen-DiarioHorario-HP'!AD2184</f>
        <v>22.129913408676781</v>
      </c>
      <c r="U181" s="58">
        <f>+'Resumen-DiarioHorario-HP'!AD2328</f>
        <v>8.5749929050604496</v>
      </c>
      <c r="V181" s="59">
        <f>+'Resumen-DiarioHorario-HP'!AD2472</f>
        <v>16.465575591723127</v>
      </c>
      <c r="W181" s="58">
        <f>+'Resumen-DiarioHorario-HP'!AD2616</f>
        <v>4.8579101979732515</v>
      </c>
      <c r="X181" s="59">
        <f>+'Resumen-DiarioHorario-HP'!AD2760</f>
        <v>1.4091195603211721</v>
      </c>
      <c r="Y181" s="58">
        <f>+'Resumen-DiarioHorario-HP'!AD2904</f>
        <v>9.3147533655166637</v>
      </c>
      <c r="Z181" s="59">
        <f>+'Resumen-DiarioHorario-HP'!AD3048</f>
        <v>1.1952975070476535</v>
      </c>
      <c r="AA181" s="58">
        <f>+'Resumen-DiarioHorario-HP'!AD3192</f>
        <v>2.8071332151028843</v>
      </c>
      <c r="AB181" s="59">
        <f>+'Resumen-DiarioHorario-HP'!AD3336</f>
        <v>4.17229948223879</v>
      </c>
      <c r="AC181" s="58">
        <f>+'Resumen-DiarioHorario-HP'!AD3480</f>
        <v>7.8226079647555551</v>
      </c>
      <c r="AD181" s="59">
        <f>+'Resumen-DiarioHorario-HP'!AD3624</f>
        <v>4.3278976832826945</v>
      </c>
      <c r="AE181" s="58">
        <f>+'Resumen-DiarioHorario-HP'!AD3768</f>
        <v>4.8578372557957969</v>
      </c>
      <c r="AF181" s="59">
        <f>+'Resumen-DiarioHorario-HP'!AD3912</f>
        <v>4.0233964860439295</v>
      </c>
      <c r="AG181" s="58">
        <f>+'Resumen-DiarioHorario-HP'!AD4056</f>
        <v>2.8824835280577346</v>
      </c>
      <c r="AH181" s="59">
        <f>+'Resumen-DiarioHorario-HP'!AD4200</f>
        <v>11.413799744982189</v>
      </c>
      <c r="AI181" s="60">
        <f>+'Resumen-DiarioHorario-HP'!AD4344</f>
        <v>0</v>
      </c>
      <c r="AJ181" s="54"/>
      <c r="AK181" s="51">
        <f t="shared" si="16"/>
        <v>313.64653750282986</v>
      </c>
      <c r="AL181" s="54"/>
    </row>
    <row r="182" spans="2:38" x14ac:dyDescent="0.3">
      <c r="B182" s="4" t="s">
        <v>189</v>
      </c>
      <c r="D182" s="62"/>
      <c r="E182" s="58">
        <f>+'Resumen-DiarioHorario-HP'!AD25</f>
        <v>1.1414730548858642E-2</v>
      </c>
      <c r="F182" s="59">
        <f>+'Resumen-DiarioHorario-HP'!AD169</f>
        <v>0</v>
      </c>
      <c r="G182" s="58">
        <f>+'Resumen-DiarioHorario-HP'!AD313</f>
        <v>0.55672500647438894</v>
      </c>
      <c r="H182" s="59">
        <f>+'Resumen-DiarioHorario-HP'!AD457</f>
        <v>9.5613320489724458</v>
      </c>
      <c r="I182" s="58">
        <f>+'Resumen-DiarioHorario-HP'!AD601</f>
        <v>0</v>
      </c>
      <c r="J182" s="59">
        <f>+'Resumen-DiarioHorario-HP'!AD745</f>
        <v>1.0653440694014229</v>
      </c>
      <c r="K182" s="58">
        <f>+'Resumen-DiarioHorario-HP'!AD889</f>
        <v>0.21662469108899438</v>
      </c>
      <c r="L182" s="59">
        <f>+'Resumen-DiarioHorario-HP'!AD1033</f>
        <v>11.24516233976682</v>
      </c>
      <c r="M182" s="58">
        <f>+'Resumen-DiarioHorario-HP'!AD1177</f>
        <v>18.334008439779286</v>
      </c>
      <c r="N182" s="59">
        <f>+'Resumen-DiarioHorario-HP'!AD1321</f>
        <v>6.6679210587342581</v>
      </c>
      <c r="O182" s="58">
        <f>+'Resumen-DiarioHorario-HP'!AD1465</f>
        <v>45.628476742903395</v>
      </c>
      <c r="P182" s="59">
        <f>+'Resumen-DiarioHorario-HP'!AD1609</f>
        <v>31.36985616008441</v>
      </c>
      <c r="Q182" s="58">
        <f>+'Resumen-DiarioHorario-HP'!AD1753</f>
        <v>26.813808124468061</v>
      </c>
      <c r="R182" s="59">
        <f>+'Resumen-DiarioHorario-HP'!AD1897</f>
        <v>38.743839935461686</v>
      </c>
      <c r="S182" s="58">
        <f>+'Resumen-DiarioHorario-HP'!AD2041</f>
        <v>17.177006258567172</v>
      </c>
      <c r="T182" s="59">
        <f>+'Resumen-DiarioHorario-HP'!AD2185</f>
        <v>22.129913408676781</v>
      </c>
      <c r="U182" s="58">
        <f>+'Resumen-DiarioHorario-HP'!AD2329</f>
        <v>8.5749929050604496</v>
      </c>
      <c r="V182" s="59">
        <f>+'Resumen-DiarioHorario-HP'!AD2473</f>
        <v>16.465575591723127</v>
      </c>
      <c r="W182" s="58">
        <f>+'Resumen-DiarioHorario-HP'!AD2617</f>
        <v>4.8579101979732515</v>
      </c>
      <c r="X182" s="59">
        <f>+'Resumen-DiarioHorario-HP'!AD2761</f>
        <v>1.4091195603211721</v>
      </c>
      <c r="Y182" s="58">
        <f>+'Resumen-DiarioHorario-HP'!AD2905</f>
        <v>9.3147533655166637</v>
      </c>
      <c r="Z182" s="59">
        <f>+'Resumen-DiarioHorario-HP'!AD3049</f>
        <v>1.1952975070476535</v>
      </c>
      <c r="AA182" s="58">
        <f>+'Resumen-DiarioHorario-HP'!AD3193</f>
        <v>2.8071332151028843</v>
      </c>
      <c r="AB182" s="59">
        <f>+'Resumen-DiarioHorario-HP'!AD3337</f>
        <v>4.17229948223879</v>
      </c>
      <c r="AC182" s="58">
        <f>+'Resumen-DiarioHorario-HP'!AD3481</f>
        <v>7.8226079647555551</v>
      </c>
      <c r="AD182" s="59">
        <f>+'Resumen-DiarioHorario-HP'!AD3625</f>
        <v>4.3278976832826945</v>
      </c>
      <c r="AE182" s="58">
        <f>+'Resumen-DiarioHorario-HP'!AD3769</f>
        <v>4.8578372557957969</v>
      </c>
      <c r="AF182" s="59">
        <f>+'Resumen-DiarioHorario-HP'!AD3913</f>
        <v>4.0233964860439295</v>
      </c>
      <c r="AG182" s="58">
        <f>+'Resumen-DiarioHorario-HP'!AD4057</f>
        <v>2.8824835280577346</v>
      </c>
      <c r="AH182" s="59">
        <f>+'Resumen-DiarioHorario-HP'!AD4201</f>
        <v>11.413799744982189</v>
      </c>
      <c r="AI182" s="60">
        <f>+'Resumen-DiarioHorario-HP'!AD4345</f>
        <v>0</v>
      </c>
      <c r="AJ182" s="54"/>
      <c r="AK182" s="51">
        <f t="shared" si="16"/>
        <v>313.64653750282986</v>
      </c>
      <c r="AL182" s="54"/>
    </row>
    <row r="183" spans="2:38" x14ac:dyDescent="0.3">
      <c r="B183" s="4" t="s">
        <v>235</v>
      </c>
      <c r="D183" s="62"/>
      <c r="E183" s="58">
        <f>+'Resumen-DiarioHorario-HP'!AD26</f>
        <v>4.1422943754501658</v>
      </c>
      <c r="F183" s="59">
        <f>+'Resumen-DiarioHorario-HP'!AD170</f>
        <v>0</v>
      </c>
      <c r="G183" s="58">
        <f>+'Resumen-DiarioHorario-HP'!AD314</f>
        <v>2.4817677592378105</v>
      </c>
      <c r="H183" s="59">
        <f>+'Resumen-DiarioHorario-HP'!AD458</f>
        <v>17.608415477359951</v>
      </c>
      <c r="I183" s="58">
        <f>+'Resumen-DiarioHorario-HP'!AD602</f>
        <v>0</v>
      </c>
      <c r="J183" s="59">
        <f>+'Resumen-DiarioHorario-HP'!AD746</f>
        <v>0.76345067920684839</v>
      </c>
      <c r="K183" s="58">
        <f>+'Resumen-DiarioHorario-HP'!AD890</f>
        <v>0.31828730115254705</v>
      </c>
      <c r="L183" s="59">
        <f>+'Resumen-DiarioHorario-HP'!AD1034</f>
        <v>5.7160040478937937</v>
      </c>
      <c r="M183" s="58">
        <f>+'Resumen-DiarioHorario-HP'!AD1178</f>
        <v>2.702440325441994</v>
      </c>
      <c r="N183" s="59">
        <f>+'Resumen-DiarioHorario-HP'!AD1322</f>
        <v>7.8977837326653919</v>
      </c>
      <c r="O183" s="58">
        <f>+'Resumen-DiarioHorario-HP'!AD1466</f>
        <v>0</v>
      </c>
      <c r="P183" s="59">
        <f>+'Resumen-DiarioHorario-HP'!AD1610</f>
        <v>0</v>
      </c>
      <c r="Q183" s="58">
        <f>+'Resumen-DiarioHorario-HP'!AD1754</f>
        <v>2.035623615662415</v>
      </c>
      <c r="R183" s="59">
        <f>+'Resumen-DiarioHorario-HP'!AD1898</f>
        <v>0</v>
      </c>
      <c r="S183" s="58">
        <f>+'Resumen-DiarioHorario-HP'!AD2042</f>
        <v>0</v>
      </c>
      <c r="T183" s="59">
        <f>+'Resumen-DiarioHorario-HP'!AD2186</f>
        <v>4.9757827476547743E-2</v>
      </c>
      <c r="U183" s="58">
        <f>+'Resumen-DiarioHorario-HP'!AD2330</f>
        <v>0</v>
      </c>
      <c r="V183" s="59">
        <f>+'Resumen-DiarioHorario-HP'!AD2474</f>
        <v>6.6290680171054319</v>
      </c>
      <c r="W183" s="58">
        <f>+'Resumen-DiarioHorario-HP'!AD2618</f>
        <v>24.395673219783543</v>
      </c>
      <c r="X183" s="59">
        <f>+'Resumen-DiarioHorario-HP'!AD2762</f>
        <v>6.8969384958850446</v>
      </c>
      <c r="Y183" s="58">
        <f>+'Resumen-DiarioHorario-HP'!AD2906</f>
        <v>9.1849392930235005</v>
      </c>
      <c r="Z183" s="59">
        <f>+'Resumen-DiarioHorario-HP'!AD3050</f>
        <v>0</v>
      </c>
      <c r="AA183" s="58">
        <f>+'Resumen-DiarioHorario-HP'!AD3194</f>
        <v>0</v>
      </c>
      <c r="AB183" s="59">
        <f>+'Resumen-DiarioHorario-HP'!AD3338</f>
        <v>0</v>
      </c>
      <c r="AC183" s="58">
        <f>+'Resumen-DiarioHorario-HP'!AD3482</f>
        <v>0</v>
      </c>
      <c r="AD183" s="59">
        <f>+'Resumen-DiarioHorario-HP'!AD3626</f>
        <v>0</v>
      </c>
      <c r="AE183" s="58">
        <f>+'Resumen-DiarioHorario-HP'!AD3770</f>
        <v>0</v>
      </c>
      <c r="AF183" s="59">
        <f>+'Resumen-DiarioHorario-HP'!AD3914</f>
        <v>0</v>
      </c>
      <c r="AG183" s="58">
        <f>+'Resumen-DiarioHorario-HP'!AD4058</f>
        <v>0</v>
      </c>
      <c r="AH183" s="59">
        <f>+'Resumen-DiarioHorario-HP'!AD4202</f>
        <v>0</v>
      </c>
      <c r="AI183" s="60">
        <f>+'Resumen-DiarioHorario-HP'!AD4346</f>
        <v>0</v>
      </c>
      <c r="AJ183" s="54"/>
      <c r="AK183" s="51">
        <f t="shared" si="16"/>
        <v>90.822444167344983</v>
      </c>
      <c r="AL183" s="54"/>
    </row>
    <row r="184" spans="2:38" x14ac:dyDescent="0.3">
      <c r="B184" s="4" t="s">
        <v>244</v>
      </c>
      <c r="D184" s="62"/>
      <c r="E184" s="58">
        <f>+'Resumen-DiarioHorario-HP'!AD27</f>
        <v>0.94278342680371985</v>
      </c>
      <c r="F184" s="59">
        <f>+'Resumen-DiarioHorario-HP'!AD171</f>
        <v>0</v>
      </c>
      <c r="G184" s="58">
        <f>+'Resumen-DiarioHorario-HP'!AD315</f>
        <v>0.42461061545389944</v>
      </c>
      <c r="H184" s="59">
        <f>+'Resumen-DiarioHorario-HP'!AD459</f>
        <v>2.3831458974535065</v>
      </c>
      <c r="I184" s="58">
        <f>+'Resumen-DiarioHorario-HP'!AD603</f>
        <v>0</v>
      </c>
      <c r="J184" s="59">
        <f>+'Resumen-DiarioHorario-HP'!AD747</f>
        <v>0.1456676109155019</v>
      </c>
      <c r="K184" s="58">
        <f>+'Resumen-DiarioHorario-HP'!AD891</f>
        <v>5.7483960622151692E-2</v>
      </c>
      <c r="L184" s="59">
        <f>+'Resumen-DiarioHorario-HP'!AD1035</f>
        <v>0.91269157041372795</v>
      </c>
      <c r="M184" s="58">
        <f>+'Resumen-DiarioHorario-HP'!AD1179</f>
        <v>0.34628730825195281</v>
      </c>
      <c r="N184" s="59">
        <f>+'Resumen-DiarioHorario-HP'!AD1323</f>
        <v>0.9559148027409039</v>
      </c>
      <c r="O184" s="58">
        <f>+'Resumen-DiarioHorario-HP'!AD1467</f>
        <v>0</v>
      </c>
      <c r="P184" s="59">
        <f>+'Resumen-DiarioHorario-HP'!AD1611</f>
        <v>0</v>
      </c>
      <c r="Q184" s="58">
        <f>+'Resumen-DiarioHorario-HP'!AD1755</f>
        <v>0.26736034040332618</v>
      </c>
      <c r="R184" s="59">
        <f>+'Resumen-DiarioHorario-HP'!AD1899</f>
        <v>0</v>
      </c>
      <c r="S184" s="58">
        <f>+'Resumen-DiarioHorario-HP'!AD2043</f>
        <v>0.50431460162501318</v>
      </c>
      <c r="T184" s="59">
        <f>+'Resumen-DiarioHorario-HP'!AD2187</f>
        <v>0.90924442861025734</v>
      </c>
      <c r="U184" s="58">
        <f>+'Resumen-DiarioHorario-HP'!AD2331</f>
        <v>0</v>
      </c>
      <c r="V184" s="59">
        <f>+'Resumen-DiarioHorario-HP'!AD2475</f>
        <v>0.57015370355696271</v>
      </c>
      <c r="W184" s="58">
        <f>+'Resumen-DiarioHorario-HP'!AD2619</f>
        <v>0</v>
      </c>
      <c r="X184" s="59">
        <f>+'Resumen-DiarioHorario-HP'!AD2763</f>
        <v>1.8614722764055114</v>
      </c>
      <c r="Y184" s="58">
        <f>+'Resumen-DiarioHorario-HP'!AD2907</f>
        <v>0.48725818693177386</v>
      </c>
      <c r="Z184" s="59">
        <f>+'Resumen-DiarioHorario-HP'!AD3051</f>
        <v>0</v>
      </c>
      <c r="AA184" s="58">
        <f>+'Resumen-DiarioHorario-HP'!AD3195</f>
        <v>0.51112621912411771</v>
      </c>
      <c r="AB184" s="59">
        <f>+'Resumen-DiarioHorario-HP'!AD3339</f>
        <v>0</v>
      </c>
      <c r="AC184" s="58">
        <f>+'Resumen-DiarioHorario-HP'!AD3483</f>
        <v>0</v>
      </c>
      <c r="AD184" s="59">
        <f>+'Resumen-DiarioHorario-HP'!AD3627</f>
        <v>0</v>
      </c>
      <c r="AE184" s="58">
        <f>+'Resumen-DiarioHorario-HP'!AD3771</f>
        <v>0</v>
      </c>
      <c r="AF184" s="59">
        <f>+'Resumen-DiarioHorario-HP'!AD3915</f>
        <v>0</v>
      </c>
      <c r="AG184" s="58">
        <f>+'Resumen-DiarioHorario-HP'!AD4059</f>
        <v>0</v>
      </c>
      <c r="AH184" s="59">
        <f>+'Resumen-DiarioHorario-HP'!AD4203</f>
        <v>0</v>
      </c>
      <c r="AI184" s="60">
        <f>+'Resumen-DiarioHorario-HP'!AD4347</f>
        <v>0</v>
      </c>
      <c r="AJ184" s="54"/>
      <c r="AK184" s="51">
        <f t="shared" si="16"/>
        <v>11.279514949312325</v>
      </c>
      <c r="AL184" s="54"/>
    </row>
    <row r="185" spans="2:38" x14ac:dyDescent="0.3">
      <c r="B185" s="4" t="s">
        <v>148</v>
      </c>
      <c r="D185" s="62"/>
      <c r="E185" s="58">
        <f>+'Resumen-DiarioHorario-HP'!AD28</f>
        <v>0</v>
      </c>
      <c r="F185" s="59">
        <f>+'Resumen-DiarioHorario-HP'!AD172</f>
        <v>0</v>
      </c>
      <c r="G185" s="58">
        <f>+'Resumen-DiarioHorario-HP'!AD316</f>
        <v>0</v>
      </c>
      <c r="H185" s="59">
        <f>+'Resumen-DiarioHorario-HP'!AD460</f>
        <v>0</v>
      </c>
      <c r="I185" s="58">
        <f>+'Resumen-DiarioHorario-HP'!AD604</f>
        <v>0</v>
      </c>
      <c r="J185" s="59">
        <f>+'Resumen-DiarioHorario-HP'!AD748</f>
        <v>0</v>
      </c>
      <c r="K185" s="58">
        <f>+'Resumen-DiarioHorario-HP'!AD892</f>
        <v>0</v>
      </c>
      <c r="L185" s="59">
        <f>+'Resumen-DiarioHorario-HP'!AD1036</f>
        <v>0</v>
      </c>
      <c r="M185" s="58">
        <f>+'Resumen-DiarioHorario-HP'!AD1180</f>
        <v>0</v>
      </c>
      <c r="N185" s="59">
        <f>+'Resumen-DiarioHorario-HP'!AD1324</f>
        <v>0</v>
      </c>
      <c r="O185" s="58">
        <f>+'Resumen-DiarioHorario-HP'!AD1468</f>
        <v>0</v>
      </c>
      <c r="P185" s="59">
        <f>+'Resumen-DiarioHorario-HP'!AD1612</f>
        <v>0</v>
      </c>
      <c r="Q185" s="58">
        <f>+'Resumen-DiarioHorario-HP'!AD1756</f>
        <v>0</v>
      </c>
      <c r="R185" s="59">
        <f>+'Resumen-DiarioHorario-HP'!AD1900</f>
        <v>0</v>
      </c>
      <c r="S185" s="58">
        <f>+'Resumen-DiarioHorario-HP'!AD2044</f>
        <v>0</v>
      </c>
      <c r="T185" s="59">
        <f>+'Resumen-DiarioHorario-HP'!AD2188</f>
        <v>0</v>
      </c>
      <c r="U185" s="58">
        <f>+'Resumen-DiarioHorario-HP'!AD2332</f>
        <v>0</v>
      </c>
      <c r="V185" s="59">
        <f>+'Resumen-DiarioHorario-HP'!AD2476</f>
        <v>0</v>
      </c>
      <c r="W185" s="58">
        <f>+'Resumen-DiarioHorario-HP'!AD2620</f>
        <v>0</v>
      </c>
      <c r="X185" s="59">
        <f>+'Resumen-DiarioHorario-HP'!AD2764</f>
        <v>0</v>
      </c>
      <c r="Y185" s="58">
        <f>+'Resumen-DiarioHorario-HP'!AD2908</f>
        <v>0</v>
      </c>
      <c r="Z185" s="59">
        <f>+'Resumen-DiarioHorario-HP'!AD3052</f>
        <v>0</v>
      </c>
      <c r="AA185" s="58">
        <f>+'Resumen-DiarioHorario-HP'!AD3196</f>
        <v>0</v>
      </c>
      <c r="AB185" s="59">
        <f>+'Resumen-DiarioHorario-HP'!AD3340</f>
        <v>0</v>
      </c>
      <c r="AC185" s="58">
        <f>+'Resumen-DiarioHorario-HP'!AD3484</f>
        <v>0</v>
      </c>
      <c r="AD185" s="59">
        <f>+'Resumen-DiarioHorario-HP'!AD3628</f>
        <v>0</v>
      </c>
      <c r="AE185" s="58">
        <f>+'Resumen-DiarioHorario-HP'!AD3772</f>
        <v>0</v>
      </c>
      <c r="AF185" s="59">
        <f>+'Resumen-DiarioHorario-HP'!AD3916</f>
        <v>0</v>
      </c>
      <c r="AG185" s="58">
        <f>+'Resumen-DiarioHorario-HP'!AD4060</f>
        <v>0</v>
      </c>
      <c r="AH185" s="59">
        <f>+'Resumen-DiarioHorario-HP'!AD4204</f>
        <v>0</v>
      </c>
      <c r="AI185" s="60">
        <f>+'Resumen-DiarioHorario-HP'!AD4348</f>
        <v>0</v>
      </c>
      <c r="AJ185" s="54"/>
      <c r="AK185" s="51">
        <f t="shared" si="16"/>
        <v>0</v>
      </c>
      <c r="AL185" s="54"/>
    </row>
    <row r="186" spans="2:38" x14ac:dyDescent="0.3">
      <c r="B186" s="4" t="s">
        <v>149</v>
      </c>
      <c r="D186" s="62"/>
      <c r="E186" s="58">
        <f>+'Resumen-DiarioHorario-HP'!AD29</f>
        <v>0</v>
      </c>
      <c r="F186" s="59">
        <f>+'Resumen-DiarioHorario-HP'!AD173</f>
        <v>0</v>
      </c>
      <c r="G186" s="58">
        <f>+'Resumen-DiarioHorario-HP'!AD317</f>
        <v>0</v>
      </c>
      <c r="H186" s="59">
        <f>+'Resumen-DiarioHorario-HP'!AD461</f>
        <v>0</v>
      </c>
      <c r="I186" s="58">
        <f>+'Resumen-DiarioHorario-HP'!AD605</f>
        <v>0</v>
      </c>
      <c r="J186" s="59">
        <f>+'Resumen-DiarioHorario-HP'!AD749</f>
        <v>0</v>
      </c>
      <c r="K186" s="58">
        <f>+'Resumen-DiarioHorario-HP'!AD893</f>
        <v>0</v>
      </c>
      <c r="L186" s="59">
        <f>+'Resumen-DiarioHorario-HP'!AD1037</f>
        <v>0</v>
      </c>
      <c r="M186" s="58">
        <f>+'Resumen-DiarioHorario-HP'!AD1181</f>
        <v>0</v>
      </c>
      <c r="N186" s="59">
        <f>+'Resumen-DiarioHorario-HP'!AD1325</f>
        <v>0</v>
      </c>
      <c r="O186" s="58">
        <f>+'Resumen-DiarioHorario-HP'!AD1469</f>
        <v>0</v>
      </c>
      <c r="P186" s="59">
        <f>+'Resumen-DiarioHorario-HP'!AD1613</f>
        <v>0</v>
      </c>
      <c r="Q186" s="58">
        <f>+'Resumen-DiarioHorario-HP'!AD1757</f>
        <v>0</v>
      </c>
      <c r="R186" s="59">
        <f>+'Resumen-DiarioHorario-HP'!AD1901</f>
        <v>0</v>
      </c>
      <c r="S186" s="58">
        <f>+'Resumen-DiarioHorario-HP'!AD2045</f>
        <v>0</v>
      </c>
      <c r="T186" s="59">
        <f>+'Resumen-DiarioHorario-HP'!AD2189</f>
        <v>0</v>
      </c>
      <c r="U186" s="58">
        <f>+'Resumen-DiarioHorario-HP'!AD2333</f>
        <v>0</v>
      </c>
      <c r="V186" s="59">
        <f>+'Resumen-DiarioHorario-HP'!AD2477</f>
        <v>0</v>
      </c>
      <c r="W186" s="58">
        <f>+'Resumen-DiarioHorario-HP'!AD2621</f>
        <v>0</v>
      </c>
      <c r="X186" s="59">
        <f>+'Resumen-DiarioHorario-HP'!AD2765</f>
        <v>0</v>
      </c>
      <c r="Y186" s="58">
        <f>+'Resumen-DiarioHorario-HP'!AD2909</f>
        <v>0</v>
      </c>
      <c r="Z186" s="59">
        <f>+'Resumen-DiarioHorario-HP'!AD3053</f>
        <v>0</v>
      </c>
      <c r="AA186" s="58">
        <f>+'Resumen-DiarioHorario-HP'!AD3197</f>
        <v>0</v>
      </c>
      <c r="AB186" s="59">
        <f>+'Resumen-DiarioHorario-HP'!AD3341</f>
        <v>0</v>
      </c>
      <c r="AC186" s="58">
        <f>+'Resumen-DiarioHorario-HP'!AD3485</f>
        <v>0</v>
      </c>
      <c r="AD186" s="59">
        <f>+'Resumen-DiarioHorario-HP'!AD3629</f>
        <v>0</v>
      </c>
      <c r="AE186" s="58">
        <f>+'Resumen-DiarioHorario-HP'!AD3773</f>
        <v>0</v>
      </c>
      <c r="AF186" s="59">
        <f>+'Resumen-DiarioHorario-HP'!AD3917</f>
        <v>0</v>
      </c>
      <c r="AG186" s="58">
        <f>+'Resumen-DiarioHorario-HP'!AD4061</f>
        <v>0</v>
      </c>
      <c r="AH186" s="59">
        <f>+'Resumen-DiarioHorario-HP'!AD4205</f>
        <v>0</v>
      </c>
      <c r="AI186" s="60">
        <f>+'Resumen-DiarioHorario-HP'!AD4349</f>
        <v>0</v>
      </c>
      <c r="AJ186" s="54"/>
      <c r="AK186" s="51">
        <f t="shared" si="16"/>
        <v>0</v>
      </c>
      <c r="AL186" s="54"/>
    </row>
    <row r="187" spans="2:38" x14ac:dyDescent="0.3">
      <c r="B187" s="4" t="s">
        <v>150</v>
      </c>
      <c r="D187" s="62"/>
      <c r="E187" s="58">
        <f>+'Resumen-DiarioHorario-HP'!AD30</f>
        <v>0</v>
      </c>
      <c r="F187" s="59">
        <f>+'Resumen-DiarioHorario-HP'!AD174</f>
        <v>0</v>
      </c>
      <c r="G187" s="58">
        <f>+'Resumen-DiarioHorario-HP'!AD318</f>
        <v>0</v>
      </c>
      <c r="H187" s="59">
        <f>+'Resumen-DiarioHorario-HP'!AD462</f>
        <v>0</v>
      </c>
      <c r="I187" s="58">
        <f>+'Resumen-DiarioHorario-HP'!AD606</f>
        <v>0</v>
      </c>
      <c r="J187" s="59">
        <f>+'Resumen-DiarioHorario-HP'!AD750</f>
        <v>0</v>
      </c>
      <c r="K187" s="58">
        <f>+'Resumen-DiarioHorario-HP'!AD894</f>
        <v>0</v>
      </c>
      <c r="L187" s="59">
        <f>+'Resumen-DiarioHorario-HP'!AD1038</f>
        <v>0</v>
      </c>
      <c r="M187" s="58">
        <f>+'Resumen-DiarioHorario-HP'!AD1182</f>
        <v>0</v>
      </c>
      <c r="N187" s="59">
        <f>+'Resumen-DiarioHorario-HP'!AD1326</f>
        <v>0</v>
      </c>
      <c r="O187" s="58">
        <f>+'Resumen-DiarioHorario-HP'!AD1470</f>
        <v>0</v>
      </c>
      <c r="P187" s="59">
        <f>+'Resumen-DiarioHorario-HP'!AD1614</f>
        <v>0</v>
      </c>
      <c r="Q187" s="58">
        <f>+'Resumen-DiarioHorario-HP'!AD1758</f>
        <v>0</v>
      </c>
      <c r="R187" s="59">
        <f>+'Resumen-DiarioHorario-HP'!AD1902</f>
        <v>0</v>
      </c>
      <c r="S187" s="58">
        <f>+'Resumen-DiarioHorario-HP'!AD2046</f>
        <v>0</v>
      </c>
      <c r="T187" s="59">
        <f>+'Resumen-DiarioHorario-HP'!AD2190</f>
        <v>0</v>
      </c>
      <c r="U187" s="58">
        <f>+'Resumen-DiarioHorario-HP'!AD2334</f>
        <v>0</v>
      </c>
      <c r="V187" s="59">
        <f>+'Resumen-DiarioHorario-HP'!AD2478</f>
        <v>0</v>
      </c>
      <c r="W187" s="58">
        <f>+'Resumen-DiarioHorario-HP'!AD2622</f>
        <v>0</v>
      </c>
      <c r="X187" s="59">
        <f>+'Resumen-DiarioHorario-HP'!AD2766</f>
        <v>0</v>
      </c>
      <c r="Y187" s="58">
        <f>+'Resumen-DiarioHorario-HP'!AD2910</f>
        <v>0</v>
      </c>
      <c r="Z187" s="59">
        <f>+'Resumen-DiarioHorario-HP'!AD3054</f>
        <v>0</v>
      </c>
      <c r="AA187" s="58">
        <f>+'Resumen-DiarioHorario-HP'!AD3198</f>
        <v>0</v>
      </c>
      <c r="AB187" s="59">
        <f>+'Resumen-DiarioHorario-HP'!AD3342</f>
        <v>0</v>
      </c>
      <c r="AC187" s="58">
        <f>+'Resumen-DiarioHorario-HP'!AD3486</f>
        <v>0</v>
      </c>
      <c r="AD187" s="59">
        <f>+'Resumen-DiarioHorario-HP'!AD3630</f>
        <v>0</v>
      </c>
      <c r="AE187" s="58">
        <f>+'Resumen-DiarioHorario-HP'!AD3774</f>
        <v>0</v>
      </c>
      <c r="AF187" s="59">
        <f>+'Resumen-DiarioHorario-HP'!AD3918</f>
        <v>0</v>
      </c>
      <c r="AG187" s="58">
        <f>+'Resumen-DiarioHorario-HP'!AD4062</f>
        <v>0</v>
      </c>
      <c r="AH187" s="59">
        <f>+'Resumen-DiarioHorario-HP'!AD4206</f>
        <v>0</v>
      </c>
      <c r="AI187" s="60">
        <f>+'Resumen-DiarioHorario-HP'!AD4350</f>
        <v>0</v>
      </c>
      <c r="AJ187" s="54"/>
      <c r="AK187" s="51">
        <f t="shared" si="16"/>
        <v>0</v>
      </c>
      <c r="AL187" s="54"/>
    </row>
    <row r="188" spans="2:38" x14ac:dyDescent="0.3">
      <c r="B188" s="4" t="s">
        <v>151</v>
      </c>
      <c r="D188" s="62"/>
      <c r="E188" s="58">
        <f>+'Resumen-DiarioHorario-HP'!AD31</f>
        <v>0</v>
      </c>
      <c r="F188" s="59">
        <f>+'Resumen-DiarioHorario-HP'!AD175</f>
        <v>0</v>
      </c>
      <c r="G188" s="58">
        <f>+'Resumen-DiarioHorario-HP'!AD319</f>
        <v>0</v>
      </c>
      <c r="H188" s="59">
        <f>+'Resumen-DiarioHorario-HP'!AD463</f>
        <v>0</v>
      </c>
      <c r="I188" s="58">
        <f>+'Resumen-DiarioHorario-HP'!AD607</f>
        <v>0</v>
      </c>
      <c r="J188" s="59">
        <f>+'Resumen-DiarioHorario-HP'!AD751</f>
        <v>0</v>
      </c>
      <c r="K188" s="58">
        <f>+'Resumen-DiarioHorario-HP'!AD895</f>
        <v>0</v>
      </c>
      <c r="L188" s="59">
        <f>+'Resumen-DiarioHorario-HP'!AD1039</f>
        <v>0</v>
      </c>
      <c r="M188" s="58">
        <f>+'Resumen-DiarioHorario-HP'!AD1183</f>
        <v>0</v>
      </c>
      <c r="N188" s="59">
        <f>+'Resumen-DiarioHorario-HP'!AD1327</f>
        <v>0</v>
      </c>
      <c r="O188" s="58">
        <f>+'Resumen-DiarioHorario-HP'!AD1471</f>
        <v>0</v>
      </c>
      <c r="P188" s="59">
        <f>+'Resumen-DiarioHorario-HP'!AD1615</f>
        <v>0</v>
      </c>
      <c r="Q188" s="58">
        <f>+'Resumen-DiarioHorario-HP'!AD1759</f>
        <v>0</v>
      </c>
      <c r="R188" s="59">
        <f>+'Resumen-DiarioHorario-HP'!AD1903</f>
        <v>0</v>
      </c>
      <c r="S188" s="58">
        <f>+'Resumen-DiarioHorario-HP'!AD2047</f>
        <v>0</v>
      </c>
      <c r="T188" s="59">
        <f>+'Resumen-DiarioHorario-HP'!AD2191</f>
        <v>0</v>
      </c>
      <c r="U188" s="58">
        <f>+'Resumen-DiarioHorario-HP'!AD2335</f>
        <v>0</v>
      </c>
      <c r="V188" s="59">
        <f>+'Resumen-DiarioHorario-HP'!AD2479</f>
        <v>0</v>
      </c>
      <c r="W188" s="58">
        <f>+'Resumen-DiarioHorario-HP'!AD2623</f>
        <v>0</v>
      </c>
      <c r="X188" s="59">
        <f>+'Resumen-DiarioHorario-HP'!AD2767</f>
        <v>0</v>
      </c>
      <c r="Y188" s="58">
        <f>+'Resumen-DiarioHorario-HP'!AD2911</f>
        <v>0</v>
      </c>
      <c r="Z188" s="59">
        <f>+'Resumen-DiarioHorario-HP'!AD3055</f>
        <v>0</v>
      </c>
      <c r="AA188" s="58">
        <f>+'Resumen-DiarioHorario-HP'!AD3199</f>
        <v>0</v>
      </c>
      <c r="AB188" s="59">
        <f>+'Resumen-DiarioHorario-HP'!AD3343</f>
        <v>0</v>
      </c>
      <c r="AC188" s="58">
        <f>+'Resumen-DiarioHorario-HP'!AD3487</f>
        <v>0</v>
      </c>
      <c r="AD188" s="59">
        <f>+'Resumen-DiarioHorario-HP'!AD3631</f>
        <v>0</v>
      </c>
      <c r="AE188" s="58">
        <f>+'Resumen-DiarioHorario-HP'!AD3775</f>
        <v>0</v>
      </c>
      <c r="AF188" s="59">
        <f>+'Resumen-DiarioHorario-HP'!AD3919</f>
        <v>0</v>
      </c>
      <c r="AG188" s="58">
        <f>+'Resumen-DiarioHorario-HP'!AD4063</f>
        <v>0</v>
      </c>
      <c r="AH188" s="59">
        <f>+'Resumen-DiarioHorario-HP'!AD4207</f>
        <v>0</v>
      </c>
      <c r="AI188" s="60">
        <f>+'Resumen-DiarioHorario-HP'!AD4351</f>
        <v>0</v>
      </c>
      <c r="AJ188" s="54"/>
      <c r="AK188" s="51">
        <f t="shared" si="16"/>
        <v>0</v>
      </c>
      <c r="AL188" s="54"/>
    </row>
    <row r="189" spans="2:38" x14ac:dyDescent="0.3">
      <c r="B189" s="4" t="s">
        <v>194</v>
      </c>
      <c r="D189" s="62"/>
      <c r="E189" s="58">
        <f>+'Resumen-DiarioHorario-HP'!AD32</f>
        <v>0</v>
      </c>
      <c r="F189" s="59">
        <f>+'Resumen-DiarioHorario-HP'!AD176</f>
        <v>0</v>
      </c>
      <c r="G189" s="58">
        <f>+'Resumen-DiarioHorario-HP'!AD320</f>
        <v>0</v>
      </c>
      <c r="H189" s="59">
        <f>+'Resumen-DiarioHorario-HP'!AD464</f>
        <v>0</v>
      </c>
      <c r="I189" s="58">
        <f>+'Resumen-DiarioHorario-HP'!AD608</f>
        <v>0</v>
      </c>
      <c r="J189" s="59">
        <f>+'Resumen-DiarioHorario-HP'!AD752</f>
        <v>0</v>
      </c>
      <c r="K189" s="58">
        <f>+'Resumen-DiarioHorario-HP'!AD896</f>
        <v>0</v>
      </c>
      <c r="L189" s="59">
        <f>+'Resumen-DiarioHorario-HP'!AD1040</f>
        <v>0</v>
      </c>
      <c r="M189" s="58">
        <f>+'Resumen-DiarioHorario-HP'!AD1184</f>
        <v>0</v>
      </c>
      <c r="N189" s="59">
        <f>+'Resumen-DiarioHorario-HP'!AD1328</f>
        <v>0</v>
      </c>
      <c r="O189" s="58">
        <f>+'Resumen-DiarioHorario-HP'!AD1472</f>
        <v>0</v>
      </c>
      <c r="P189" s="59">
        <f>+'Resumen-DiarioHorario-HP'!AD1616</f>
        <v>0</v>
      </c>
      <c r="Q189" s="58">
        <f>+'Resumen-DiarioHorario-HP'!AD1760</f>
        <v>0</v>
      </c>
      <c r="R189" s="59">
        <f>+'Resumen-DiarioHorario-HP'!AD1904</f>
        <v>0</v>
      </c>
      <c r="S189" s="58">
        <f>+'Resumen-DiarioHorario-HP'!AD2048</f>
        <v>0</v>
      </c>
      <c r="T189" s="59">
        <f>+'Resumen-DiarioHorario-HP'!AD2192</f>
        <v>0</v>
      </c>
      <c r="U189" s="58">
        <f>+'Resumen-DiarioHorario-HP'!AD2336</f>
        <v>0</v>
      </c>
      <c r="V189" s="59">
        <f>+'Resumen-DiarioHorario-HP'!AD2480</f>
        <v>0</v>
      </c>
      <c r="W189" s="58">
        <f>+'Resumen-DiarioHorario-HP'!AD2624</f>
        <v>0</v>
      </c>
      <c r="X189" s="59">
        <f>+'Resumen-DiarioHorario-HP'!AD2768</f>
        <v>0</v>
      </c>
      <c r="Y189" s="58">
        <f>+'Resumen-DiarioHorario-HP'!AD2912</f>
        <v>0</v>
      </c>
      <c r="Z189" s="59">
        <f>+'Resumen-DiarioHorario-HP'!AD3056</f>
        <v>0</v>
      </c>
      <c r="AA189" s="58">
        <f>+'Resumen-DiarioHorario-HP'!AD3200</f>
        <v>0</v>
      </c>
      <c r="AB189" s="59">
        <f>+'Resumen-DiarioHorario-HP'!AD3344</f>
        <v>0</v>
      </c>
      <c r="AC189" s="58">
        <f>+'Resumen-DiarioHorario-HP'!AD3488</f>
        <v>0</v>
      </c>
      <c r="AD189" s="59">
        <f>+'Resumen-DiarioHorario-HP'!AD3632</f>
        <v>0</v>
      </c>
      <c r="AE189" s="58">
        <f>+'Resumen-DiarioHorario-HP'!AD3776</f>
        <v>0</v>
      </c>
      <c r="AF189" s="59">
        <f>+'Resumen-DiarioHorario-HP'!AD3920</f>
        <v>0</v>
      </c>
      <c r="AG189" s="58">
        <f>+'Resumen-DiarioHorario-HP'!AD4064</f>
        <v>0</v>
      </c>
      <c r="AH189" s="59">
        <f>+'Resumen-DiarioHorario-HP'!AD4208</f>
        <v>0</v>
      </c>
      <c r="AI189" s="60">
        <f>+'Resumen-DiarioHorario-HP'!AD4352</f>
        <v>0</v>
      </c>
      <c r="AJ189" s="54"/>
      <c r="AK189" s="51">
        <f t="shared" si="16"/>
        <v>0</v>
      </c>
      <c r="AL189" s="54"/>
    </row>
    <row r="190" spans="2:38" x14ac:dyDescent="0.3">
      <c r="B190" s="4" t="s">
        <v>195</v>
      </c>
      <c r="D190" s="62"/>
      <c r="E190" s="58">
        <f>+'Resumen-DiarioHorario-HP'!AD33</f>
        <v>0</v>
      </c>
      <c r="F190" s="59">
        <f>+'Resumen-DiarioHorario-HP'!AD177</f>
        <v>0</v>
      </c>
      <c r="G190" s="58">
        <f>+'Resumen-DiarioHorario-HP'!AD321</f>
        <v>0</v>
      </c>
      <c r="H190" s="59">
        <f>+'Resumen-DiarioHorario-HP'!AD465</f>
        <v>0</v>
      </c>
      <c r="I190" s="58">
        <f>+'Resumen-DiarioHorario-HP'!AD609</f>
        <v>0</v>
      </c>
      <c r="J190" s="59">
        <f>+'Resumen-DiarioHorario-HP'!AD753</f>
        <v>0</v>
      </c>
      <c r="K190" s="58">
        <f>+'Resumen-DiarioHorario-HP'!AD897</f>
        <v>0</v>
      </c>
      <c r="L190" s="59">
        <f>+'Resumen-DiarioHorario-HP'!AD1041</f>
        <v>0</v>
      </c>
      <c r="M190" s="58">
        <f>+'Resumen-DiarioHorario-HP'!AD1185</f>
        <v>0</v>
      </c>
      <c r="N190" s="59">
        <f>+'Resumen-DiarioHorario-HP'!AD1329</f>
        <v>0</v>
      </c>
      <c r="O190" s="58">
        <f>+'Resumen-DiarioHorario-HP'!AD1473</f>
        <v>0</v>
      </c>
      <c r="P190" s="59">
        <f>+'Resumen-DiarioHorario-HP'!AD1617</f>
        <v>0</v>
      </c>
      <c r="Q190" s="58">
        <f>+'Resumen-DiarioHorario-HP'!AD1761</f>
        <v>0</v>
      </c>
      <c r="R190" s="59">
        <f>+'Resumen-DiarioHorario-HP'!AD1905</f>
        <v>0</v>
      </c>
      <c r="S190" s="58">
        <f>+'Resumen-DiarioHorario-HP'!AD2049</f>
        <v>0</v>
      </c>
      <c r="T190" s="59">
        <f>+'Resumen-DiarioHorario-HP'!AD2193</f>
        <v>0</v>
      </c>
      <c r="U190" s="58">
        <f>+'Resumen-DiarioHorario-HP'!AD2337</f>
        <v>0</v>
      </c>
      <c r="V190" s="59">
        <f>+'Resumen-DiarioHorario-HP'!AD2481</f>
        <v>0</v>
      </c>
      <c r="W190" s="58">
        <f>+'Resumen-DiarioHorario-HP'!AD2625</f>
        <v>0</v>
      </c>
      <c r="X190" s="59">
        <f>+'Resumen-DiarioHorario-HP'!AD2769</f>
        <v>0</v>
      </c>
      <c r="Y190" s="58">
        <f>+'Resumen-DiarioHorario-HP'!AD2913</f>
        <v>0</v>
      </c>
      <c r="Z190" s="59">
        <f>+'Resumen-DiarioHorario-HP'!AD3057</f>
        <v>0</v>
      </c>
      <c r="AA190" s="58">
        <f>+'Resumen-DiarioHorario-HP'!AD3201</f>
        <v>0</v>
      </c>
      <c r="AB190" s="59">
        <f>+'Resumen-DiarioHorario-HP'!AD3345</f>
        <v>0</v>
      </c>
      <c r="AC190" s="58">
        <f>+'Resumen-DiarioHorario-HP'!AD3489</f>
        <v>0</v>
      </c>
      <c r="AD190" s="59">
        <f>+'Resumen-DiarioHorario-HP'!AD3633</f>
        <v>0</v>
      </c>
      <c r="AE190" s="58">
        <f>+'Resumen-DiarioHorario-HP'!AD3777</f>
        <v>0</v>
      </c>
      <c r="AF190" s="59">
        <f>+'Resumen-DiarioHorario-HP'!AD3921</f>
        <v>0</v>
      </c>
      <c r="AG190" s="58">
        <f>+'Resumen-DiarioHorario-HP'!AD4065</f>
        <v>0</v>
      </c>
      <c r="AH190" s="59">
        <f>+'Resumen-DiarioHorario-HP'!AD4209</f>
        <v>0</v>
      </c>
      <c r="AI190" s="60">
        <f>+'Resumen-DiarioHorario-HP'!AD4353</f>
        <v>0</v>
      </c>
      <c r="AJ190" s="54"/>
      <c r="AK190" s="51">
        <f t="shared" si="16"/>
        <v>0</v>
      </c>
      <c r="AL190" s="54"/>
    </row>
    <row r="191" spans="2:38" x14ac:dyDescent="0.3">
      <c r="B191" s="4" t="s">
        <v>179</v>
      </c>
      <c r="D191" s="62"/>
      <c r="E191" s="58">
        <f>+'Resumen-DiarioHorario-HP'!AD34</f>
        <v>8.0668962529549998E-2</v>
      </c>
      <c r="F191" s="59">
        <f>+'Resumen-DiarioHorario-HP'!AD178</f>
        <v>0</v>
      </c>
      <c r="G191" s="58">
        <f>+'Resumen-DiarioHorario-HP'!AD322</f>
        <v>0</v>
      </c>
      <c r="H191" s="59">
        <f>+'Resumen-DiarioHorario-HP'!AD466</f>
        <v>2.0940437972235184</v>
      </c>
      <c r="I191" s="58">
        <f>+'Resumen-DiarioHorario-HP'!AD610</f>
        <v>0</v>
      </c>
      <c r="J191" s="59">
        <f>+'Resumen-DiarioHorario-HP'!AD754</f>
        <v>0.52399267339706435</v>
      </c>
      <c r="K191" s="58">
        <f>+'Resumen-DiarioHorario-HP'!AD898</f>
        <v>0.93794567528367057</v>
      </c>
      <c r="L191" s="59">
        <f>+'Resumen-DiarioHorario-HP'!AD1042</f>
        <v>20.461583633776758</v>
      </c>
      <c r="M191" s="58">
        <f>+'Resumen-DiarioHorario-HP'!AD1186</f>
        <v>1.8687793089111036</v>
      </c>
      <c r="N191" s="59">
        <f>+'Resumen-DiarioHorario-HP'!AD1330</f>
        <v>1.4064371495431502</v>
      </c>
      <c r="O191" s="58">
        <f>+'Resumen-DiarioHorario-HP'!AD1474</f>
        <v>18.73750337717744</v>
      </c>
      <c r="P191" s="59">
        <f>+'Resumen-DiarioHorario-HP'!AD1618</f>
        <v>0</v>
      </c>
      <c r="Q191" s="58">
        <f>+'Resumen-DiarioHorario-HP'!AD1762</f>
        <v>0</v>
      </c>
      <c r="R191" s="59">
        <f>+'Resumen-DiarioHorario-HP'!AD1906</f>
        <v>0</v>
      </c>
      <c r="S191" s="58">
        <f>+'Resumen-DiarioHorario-HP'!AD2050</f>
        <v>0</v>
      </c>
      <c r="T191" s="59">
        <f>+'Resumen-DiarioHorario-HP'!AD2194</f>
        <v>0</v>
      </c>
      <c r="U191" s="58">
        <f>+'Resumen-DiarioHorario-HP'!AD2338</f>
        <v>0</v>
      </c>
      <c r="V191" s="59">
        <f>+'Resumen-DiarioHorario-HP'!AD2482</f>
        <v>0</v>
      </c>
      <c r="W191" s="58">
        <f>+'Resumen-DiarioHorario-HP'!AD2626</f>
        <v>0</v>
      </c>
      <c r="X191" s="59">
        <f>+'Resumen-DiarioHorario-HP'!AD2770</f>
        <v>0</v>
      </c>
      <c r="Y191" s="58">
        <f>+'Resumen-DiarioHorario-HP'!AD2914</f>
        <v>0</v>
      </c>
      <c r="Z191" s="59">
        <f>+'Resumen-DiarioHorario-HP'!AD3058</f>
        <v>0</v>
      </c>
      <c r="AA191" s="58">
        <f>+'Resumen-DiarioHorario-HP'!AD3202</f>
        <v>0</v>
      </c>
      <c r="AB191" s="59">
        <f>+'Resumen-DiarioHorario-HP'!AD3346</f>
        <v>1.3740793460359176E-2</v>
      </c>
      <c r="AC191" s="58">
        <f>+'Resumen-DiarioHorario-HP'!AD3490</f>
        <v>0</v>
      </c>
      <c r="AD191" s="59">
        <f>+'Resumen-DiarioHorario-HP'!AD3634</f>
        <v>0</v>
      </c>
      <c r="AE191" s="58">
        <f>+'Resumen-DiarioHorario-HP'!AD3778</f>
        <v>0.27880072689747648</v>
      </c>
      <c r="AF191" s="59">
        <f>+'Resumen-DiarioHorario-HP'!AD3922</f>
        <v>0.36434928795622862</v>
      </c>
      <c r="AG191" s="58">
        <f>+'Resumen-DiarioHorario-HP'!AD4066</f>
        <v>1.3906709090744453</v>
      </c>
      <c r="AH191" s="59">
        <f>+'Resumen-DiarioHorario-HP'!AD4210</f>
        <v>1.4380984910292964</v>
      </c>
      <c r="AI191" s="60">
        <f>+'Resumen-DiarioHorario-HP'!AD4354</f>
        <v>0</v>
      </c>
      <c r="AJ191" s="54"/>
      <c r="AK191" s="51">
        <f t="shared" si="16"/>
        <v>49.596614786260062</v>
      </c>
      <c r="AL191" s="54"/>
    </row>
    <row r="192" spans="2:38" x14ac:dyDescent="0.3">
      <c r="B192" s="4" t="s">
        <v>180</v>
      </c>
      <c r="D192" s="62"/>
      <c r="E192" s="58">
        <f>+'Resumen-DiarioHorario-HP'!AD35</f>
        <v>8.0668962529549998E-2</v>
      </c>
      <c r="F192" s="59">
        <f>+'Resumen-DiarioHorario-HP'!AD179</f>
        <v>0</v>
      </c>
      <c r="G192" s="58">
        <f>+'Resumen-DiarioHorario-HP'!AD323</f>
        <v>0</v>
      </c>
      <c r="H192" s="59">
        <f>+'Resumen-DiarioHorario-HP'!AD467</f>
        <v>2.0940437972235184</v>
      </c>
      <c r="I192" s="58">
        <f>+'Resumen-DiarioHorario-HP'!AD611</f>
        <v>0</v>
      </c>
      <c r="J192" s="59">
        <f>+'Resumen-DiarioHorario-HP'!AD755</f>
        <v>0.52399267339706435</v>
      </c>
      <c r="K192" s="58">
        <f>+'Resumen-DiarioHorario-HP'!AD899</f>
        <v>0.93794567528367057</v>
      </c>
      <c r="L192" s="59">
        <f>+'Resumen-DiarioHorario-HP'!AD1043</f>
        <v>20.461583633776758</v>
      </c>
      <c r="M192" s="58">
        <f>+'Resumen-DiarioHorario-HP'!AD1187</f>
        <v>1.8687793089111036</v>
      </c>
      <c r="N192" s="59">
        <f>+'Resumen-DiarioHorario-HP'!AD1331</f>
        <v>1.4064371495431502</v>
      </c>
      <c r="O192" s="58">
        <f>+'Resumen-DiarioHorario-HP'!AD1475</f>
        <v>18.73750337717744</v>
      </c>
      <c r="P192" s="59">
        <f>+'Resumen-DiarioHorario-HP'!AD1619</f>
        <v>0</v>
      </c>
      <c r="Q192" s="58">
        <f>+'Resumen-DiarioHorario-HP'!AD1763</f>
        <v>0</v>
      </c>
      <c r="R192" s="59">
        <f>+'Resumen-DiarioHorario-HP'!AD1907</f>
        <v>0</v>
      </c>
      <c r="S192" s="58">
        <f>+'Resumen-DiarioHorario-HP'!AD2051</f>
        <v>0</v>
      </c>
      <c r="T192" s="59">
        <f>+'Resumen-DiarioHorario-HP'!AD2195</f>
        <v>0</v>
      </c>
      <c r="U192" s="58">
        <f>+'Resumen-DiarioHorario-HP'!AD2339</f>
        <v>0</v>
      </c>
      <c r="V192" s="59">
        <f>+'Resumen-DiarioHorario-HP'!AD2483</f>
        <v>0</v>
      </c>
      <c r="W192" s="58">
        <f>+'Resumen-DiarioHorario-HP'!AD2627</f>
        <v>0</v>
      </c>
      <c r="X192" s="59">
        <f>+'Resumen-DiarioHorario-HP'!AD2771</f>
        <v>0</v>
      </c>
      <c r="Y192" s="58">
        <f>+'Resumen-DiarioHorario-HP'!AD2915</f>
        <v>0</v>
      </c>
      <c r="Z192" s="59">
        <f>+'Resumen-DiarioHorario-HP'!AD3059</f>
        <v>0</v>
      </c>
      <c r="AA192" s="58">
        <f>+'Resumen-DiarioHorario-HP'!AD3203</f>
        <v>0</v>
      </c>
      <c r="AB192" s="59">
        <f>+'Resumen-DiarioHorario-HP'!AD3347</f>
        <v>1.3740793460359176E-2</v>
      </c>
      <c r="AC192" s="58">
        <f>+'Resumen-DiarioHorario-HP'!AD3491</f>
        <v>0</v>
      </c>
      <c r="AD192" s="59">
        <f>+'Resumen-DiarioHorario-HP'!AD3635</f>
        <v>0</v>
      </c>
      <c r="AE192" s="58">
        <f>+'Resumen-DiarioHorario-HP'!AD3779</f>
        <v>0.27880072689747648</v>
      </c>
      <c r="AF192" s="59">
        <f>+'Resumen-DiarioHorario-HP'!AD3923</f>
        <v>0.36434928795622862</v>
      </c>
      <c r="AG192" s="58">
        <f>+'Resumen-DiarioHorario-HP'!AD4067</f>
        <v>1.3906709090744453</v>
      </c>
      <c r="AH192" s="59">
        <f>+'Resumen-DiarioHorario-HP'!AD4211</f>
        <v>1.4380984910292964</v>
      </c>
      <c r="AI192" s="60">
        <f>+'Resumen-DiarioHorario-HP'!AD4355</f>
        <v>0</v>
      </c>
      <c r="AJ192" s="54"/>
      <c r="AK192" s="51">
        <f t="shared" si="16"/>
        <v>49.596614786260062</v>
      </c>
      <c r="AL192" s="54"/>
    </row>
    <row r="193" spans="2:38" x14ac:dyDescent="0.3">
      <c r="B193" s="4" t="s">
        <v>251</v>
      </c>
      <c r="D193" s="62"/>
      <c r="E193" s="58">
        <f>+'Resumen-DiarioHorario-HP'!AD36</f>
        <v>0</v>
      </c>
      <c r="F193" s="59">
        <f>+'Resumen-DiarioHorario-HP'!AD180</f>
        <v>0</v>
      </c>
      <c r="G193" s="58">
        <f>+'Resumen-DiarioHorario-HP'!AD324</f>
        <v>0</v>
      </c>
      <c r="H193" s="59">
        <f>+'Resumen-DiarioHorario-HP'!AD468</f>
        <v>0</v>
      </c>
      <c r="I193" s="58">
        <f>+'Resumen-DiarioHorario-HP'!AD612</f>
        <v>0</v>
      </c>
      <c r="J193" s="59">
        <f>+'Resumen-DiarioHorario-HP'!AD756</f>
        <v>0</v>
      </c>
      <c r="K193" s="58">
        <f>+'Resumen-DiarioHorario-HP'!AD900</f>
        <v>0</v>
      </c>
      <c r="L193" s="59">
        <f>+'Resumen-DiarioHorario-HP'!AD1044</f>
        <v>0</v>
      </c>
      <c r="M193" s="58">
        <f>+'Resumen-DiarioHorario-HP'!AD1188</f>
        <v>0</v>
      </c>
      <c r="N193" s="59">
        <f>+'Resumen-DiarioHorario-HP'!AD1332</f>
        <v>0</v>
      </c>
      <c r="O193" s="58">
        <f>+'Resumen-DiarioHorario-HP'!AD1476</f>
        <v>0</v>
      </c>
      <c r="P193" s="59">
        <f>+'Resumen-DiarioHorario-HP'!AD1620</f>
        <v>0</v>
      </c>
      <c r="Q193" s="58">
        <f>+'Resumen-DiarioHorario-HP'!AD1764</f>
        <v>0</v>
      </c>
      <c r="R193" s="59">
        <f>+'Resumen-DiarioHorario-HP'!AD1908</f>
        <v>0</v>
      </c>
      <c r="S193" s="58">
        <f>+'Resumen-DiarioHorario-HP'!AD2052</f>
        <v>0</v>
      </c>
      <c r="T193" s="59">
        <f>+'Resumen-DiarioHorario-HP'!AD2196</f>
        <v>0</v>
      </c>
      <c r="U193" s="58">
        <f>+'Resumen-DiarioHorario-HP'!AD2340</f>
        <v>0</v>
      </c>
      <c r="V193" s="59">
        <f>+'Resumen-DiarioHorario-HP'!AD2484</f>
        <v>0</v>
      </c>
      <c r="W193" s="58">
        <f>+'Resumen-DiarioHorario-HP'!AD2628</f>
        <v>0</v>
      </c>
      <c r="X193" s="59">
        <f>+'Resumen-DiarioHorario-HP'!AD2772</f>
        <v>0</v>
      </c>
      <c r="Y193" s="58">
        <f>+'Resumen-DiarioHorario-HP'!AD2916</f>
        <v>0</v>
      </c>
      <c r="Z193" s="59">
        <f>+'Resumen-DiarioHorario-HP'!AD3060</f>
        <v>0</v>
      </c>
      <c r="AA193" s="58">
        <f>+'Resumen-DiarioHorario-HP'!AD3204</f>
        <v>0</v>
      </c>
      <c r="AB193" s="59">
        <f>+'Resumen-DiarioHorario-HP'!AD3348</f>
        <v>0</v>
      </c>
      <c r="AC193" s="58">
        <f>+'Resumen-DiarioHorario-HP'!AD3492</f>
        <v>0</v>
      </c>
      <c r="AD193" s="59">
        <f>+'Resumen-DiarioHorario-HP'!AD3636</f>
        <v>0</v>
      </c>
      <c r="AE193" s="58">
        <f>+'Resumen-DiarioHorario-HP'!AD3780</f>
        <v>0</v>
      </c>
      <c r="AF193" s="59">
        <f>+'Resumen-DiarioHorario-HP'!AD3924</f>
        <v>0</v>
      </c>
      <c r="AG193" s="58">
        <f>+'Resumen-DiarioHorario-HP'!AD4068</f>
        <v>0</v>
      </c>
      <c r="AH193" s="59">
        <f>+'Resumen-DiarioHorario-HP'!AD4212</f>
        <v>0</v>
      </c>
      <c r="AI193" s="60">
        <f>+'Resumen-DiarioHorario-HP'!AD4356</f>
        <v>0</v>
      </c>
      <c r="AJ193" s="54"/>
      <c r="AK193" s="51">
        <f t="shared" si="16"/>
        <v>0</v>
      </c>
      <c r="AL193" s="54"/>
    </row>
    <row r="194" spans="2:38" x14ac:dyDescent="0.3">
      <c r="B194" s="4" t="s">
        <v>152</v>
      </c>
      <c r="D194" s="62"/>
      <c r="E194" s="58">
        <f>+'Resumen-DiarioHorario-HP'!AD37</f>
        <v>0</v>
      </c>
      <c r="F194" s="59">
        <f>+'Resumen-DiarioHorario-HP'!AD181</f>
        <v>0</v>
      </c>
      <c r="G194" s="58">
        <f>+'Resumen-DiarioHorario-HP'!AD325</f>
        <v>0</v>
      </c>
      <c r="H194" s="59">
        <f>+'Resumen-DiarioHorario-HP'!AD469</f>
        <v>0</v>
      </c>
      <c r="I194" s="58">
        <f>+'Resumen-DiarioHorario-HP'!AD613</f>
        <v>0</v>
      </c>
      <c r="J194" s="59">
        <f>+'Resumen-DiarioHorario-HP'!AD757</f>
        <v>0</v>
      </c>
      <c r="K194" s="58">
        <f>+'Resumen-DiarioHorario-HP'!AD901</f>
        <v>0</v>
      </c>
      <c r="L194" s="59">
        <f>+'Resumen-DiarioHorario-HP'!AD1045</f>
        <v>0</v>
      </c>
      <c r="M194" s="58">
        <f>+'Resumen-DiarioHorario-HP'!AD1189</f>
        <v>0</v>
      </c>
      <c r="N194" s="59">
        <f>+'Resumen-DiarioHorario-HP'!AD1333</f>
        <v>0</v>
      </c>
      <c r="O194" s="58">
        <f>+'Resumen-DiarioHorario-HP'!AD1477</f>
        <v>0</v>
      </c>
      <c r="P194" s="59">
        <f>+'Resumen-DiarioHorario-HP'!AD1621</f>
        <v>0</v>
      </c>
      <c r="Q194" s="58">
        <f>+'Resumen-DiarioHorario-HP'!AD1765</f>
        <v>0</v>
      </c>
      <c r="R194" s="59">
        <f>+'Resumen-DiarioHorario-HP'!AD1909</f>
        <v>0</v>
      </c>
      <c r="S194" s="58">
        <f>+'Resumen-DiarioHorario-HP'!AD2053</f>
        <v>0</v>
      </c>
      <c r="T194" s="59">
        <f>+'Resumen-DiarioHorario-HP'!AD2197</f>
        <v>0</v>
      </c>
      <c r="U194" s="58">
        <f>+'Resumen-DiarioHorario-HP'!AD2341</f>
        <v>0</v>
      </c>
      <c r="V194" s="59">
        <f>+'Resumen-DiarioHorario-HP'!AD2485</f>
        <v>0</v>
      </c>
      <c r="W194" s="58">
        <f>+'Resumen-DiarioHorario-HP'!AD2629</f>
        <v>0</v>
      </c>
      <c r="X194" s="59">
        <f>+'Resumen-DiarioHorario-HP'!AD2773</f>
        <v>0</v>
      </c>
      <c r="Y194" s="58">
        <f>+'Resumen-DiarioHorario-HP'!AD2917</f>
        <v>0</v>
      </c>
      <c r="Z194" s="59">
        <f>+'Resumen-DiarioHorario-HP'!AD3061</f>
        <v>0</v>
      </c>
      <c r="AA194" s="58">
        <f>+'Resumen-DiarioHorario-HP'!AD3205</f>
        <v>0</v>
      </c>
      <c r="AB194" s="59">
        <f>+'Resumen-DiarioHorario-HP'!AD3349</f>
        <v>0</v>
      </c>
      <c r="AC194" s="58">
        <f>+'Resumen-DiarioHorario-HP'!AD3493</f>
        <v>0</v>
      </c>
      <c r="AD194" s="59">
        <f>+'Resumen-DiarioHorario-HP'!AD3637</f>
        <v>0</v>
      </c>
      <c r="AE194" s="58">
        <f>+'Resumen-DiarioHorario-HP'!AD3781</f>
        <v>0</v>
      </c>
      <c r="AF194" s="59">
        <f>+'Resumen-DiarioHorario-HP'!AD3925</f>
        <v>0</v>
      </c>
      <c r="AG194" s="58">
        <f>+'Resumen-DiarioHorario-HP'!AD4069</f>
        <v>0</v>
      </c>
      <c r="AH194" s="59">
        <f>+'Resumen-DiarioHorario-HP'!AD4213</f>
        <v>0</v>
      </c>
      <c r="AI194" s="60">
        <f>+'Resumen-DiarioHorario-HP'!AD4357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153</v>
      </c>
      <c r="D195" s="62"/>
      <c r="E195" s="58">
        <f>+'Resumen-DiarioHorario-HP'!AD38</f>
        <v>0</v>
      </c>
      <c r="F195" s="59">
        <f>+'Resumen-DiarioHorario-HP'!AD182</f>
        <v>0</v>
      </c>
      <c r="G195" s="58">
        <f>+'Resumen-DiarioHorario-HP'!AD326</f>
        <v>0</v>
      </c>
      <c r="H195" s="59">
        <f>+'Resumen-DiarioHorario-HP'!AD470</f>
        <v>0</v>
      </c>
      <c r="I195" s="58">
        <f>+'Resumen-DiarioHorario-HP'!AD614</f>
        <v>0</v>
      </c>
      <c r="J195" s="59">
        <f>+'Resumen-DiarioHorario-HP'!AD758</f>
        <v>0</v>
      </c>
      <c r="K195" s="58">
        <f>+'Resumen-DiarioHorario-HP'!AD902</f>
        <v>0</v>
      </c>
      <c r="L195" s="59">
        <f>+'Resumen-DiarioHorario-HP'!AD1046</f>
        <v>0</v>
      </c>
      <c r="M195" s="58">
        <f>+'Resumen-DiarioHorario-HP'!AD1190</f>
        <v>0</v>
      </c>
      <c r="N195" s="59">
        <f>+'Resumen-DiarioHorario-HP'!AD1334</f>
        <v>0</v>
      </c>
      <c r="O195" s="58">
        <f>+'Resumen-DiarioHorario-HP'!AD1478</f>
        <v>0</v>
      </c>
      <c r="P195" s="59">
        <f>+'Resumen-DiarioHorario-HP'!AD1622</f>
        <v>0</v>
      </c>
      <c r="Q195" s="58">
        <f>+'Resumen-DiarioHorario-HP'!AD1766</f>
        <v>0</v>
      </c>
      <c r="R195" s="59">
        <f>+'Resumen-DiarioHorario-HP'!AD1910</f>
        <v>0</v>
      </c>
      <c r="S195" s="58">
        <f>+'Resumen-DiarioHorario-HP'!AD2054</f>
        <v>0</v>
      </c>
      <c r="T195" s="59">
        <f>+'Resumen-DiarioHorario-HP'!AD2198</f>
        <v>0</v>
      </c>
      <c r="U195" s="58">
        <f>+'Resumen-DiarioHorario-HP'!AD2342</f>
        <v>0</v>
      </c>
      <c r="V195" s="59">
        <f>+'Resumen-DiarioHorario-HP'!AD2486</f>
        <v>0</v>
      </c>
      <c r="W195" s="58">
        <f>+'Resumen-DiarioHorario-HP'!AD2630</f>
        <v>0</v>
      </c>
      <c r="X195" s="59">
        <f>+'Resumen-DiarioHorario-HP'!AD2774</f>
        <v>0</v>
      </c>
      <c r="Y195" s="58">
        <f>+'Resumen-DiarioHorario-HP'!AD2918</f>
        <v>0</v>
      </c>
      <c r="Z195" s="59">
        <f>+'Resumen-DiarioHorario-HP'!AD3062</f>
        <v>0</v>
      </c>
      <c r="AA195" s="58">
        <f>+'Resumen-DiarioHorario-HP'!AD3206</f>
        <v>0</v>
      </c>
      <c r="AB195" s="59">
        <f>+'Resumen-DiarioHorario-HP'!AD3350</f>
        <v>0</v>
      </c>
      <c r="AC195" s="58">
        <f>+'Resumen-DiarioHorario-HP'!AD3494</f>
        <v>0</v>
      </c>
      <c r="AD195" s="59">
        <f>+'Resumen-DiarioHorario-HP'!AD3638</f>
        <v>0</v>
      </c>
      <c r="AE195" s="58">
        <f>+'Resumen-DiarioHorario-HP'!AD3782</f>
        <v>0</v>
      </c>
      <c r="AF195" s="59">
        <f>+'Resumen-DiarioHorario-HP'!AD3926</f>
        <v>0</v>
      </c>
      <c r="AG195" s="58">
        <f>+'Resumen-DiarioHorario-HP'!AD4070</f>
        <v>0</v>
      </c>
      <c r="AH195" s="59">
        <f>+'Resumen-DiarioHorario-HP'!AD4214</f>
        <v>0</v>
      </c>
      <c r="AI195" s="60">
        <f>+'Resumen-DiarioHorario-HP'!AD4358</f>
        <v>0</v>
      </c>
      <c r="AJ195" s="54"/>
      <c r="AK195" s="51">
        <f t="shared" si="16"/>
        <v>0</v>
      </c>
      <c r="AL195" s="54"/>
    </row>
    <row r="196" spans="2:38" x14ac:dyDescent="0.3">
      <c r="B196" s="4" t="s">
        <v>154</v>
      </c>
      <c r="D196" s="62"/>
      <c r="E196" s="58">
        <f>+'Resumen-DiarioHorario-HP'!AD39</f>
        <v>0</v>
      </c>
      <c r="F196" s="59">
        <f>+'Resumen-DiarioHorario-HP'!AD183</f>
        <v>0</v>
      </c>
      <c r="G196" s="58">
        <f>+'Resumen-DiarioHorario-HP'!AD327</f>
        <v>0</v>
      </c>
      <c r="H196" s="59">
        <f>+'Resumen-DiarioHorario-HP'!AD471</f>
        <v>0</v>
      </c>
      <c r="I196" s="58">
        <f>+'Resumen-DiarioHorario-HP'!AD615</f>
        <v>0</v>
      </c>
      <c r="J196" s="59">
        <f>+'Resumen-DiarioHorario-HP'!AD759</f>
        <v>0</v>
      </c>
      <c r="K196" s="58">
        <f>+'Resumen-DiarioHorario-HP'!AD903</f>
        <v>0</v>
      </c>
      <c r="L196" s="59">
        <f>+'Resumen-DiarioHorario-HP'!AD1047</f>
        <v>0</v>
      </c>
      <c r="M196" s="58">
        <f>+'Resumen-DiarioHorario-HP'!AD1191</f>
        <v>0</v>
      </c>
      <c r="N196" s="59">
        <f>+'Resumen-DiarioHorario-HP'!AD1335</f>
        <v>0</v>
      </c>
      <c r="O196" s="58">
        <f>+'Resumen-DiarioHorario-HP'!AD1479</f>
        <v>0</v>
      </c>
      <c r="P196" s="59">
        <f>+'Resumen-DiarioHorario-HP'!AD1623</f>
        <v>0</v>
      </c>
      <c r="Q196" s="58">
        <f>+'Resumen-DiarioHorario-HP'!AD1767</f>
        <v>0</v>
      </c>
      <c r="R196" s="59">
        <f>+'Resumen-DiarioHorario-HP'!AD1911</f>
        <v>0</v>
      </c>
      <c r="S196" s="58">
        <f>+'Resumen-DiarioHorario-HP'!AD2055</f>
        <v>0</v>
      </c>
      <c r="T196" s="59">
        <f>+'Resumen-DiarioHorario-HP'!AD2199</f>
        <v>0</v>
      </c>
      <c r="U196" s="58">
        <f>+'Resumen-DiarioHorario-HP'!AD2343</f>
        <v>0</v>
      </c>
      <c r="V196" s="59">
        <f>+'Resumen-DiarioHorario-HP'!AD2487</f>
        <v>0</v>
      </c>
      <c r="W196" s="58">
        <f>+'Resumen-DiarioHorario-HP'!AD2631</f>
        <v>0</v>
      </c>
      <c r="X196" s="59">
        <f>+'Resumen-DiarioHorario-HP'!AD2775</f>
        <v>0</v>
      </c>
      <c r="Y196" s="58">
        <f>+'Resumen-DiarioHorario-HP'!AD2919</f>
        <v>0</v>
      </c>
      <c r="Z196" s="59">
        <f>+'Resumen-DiarioHorario-HP'!AD3063</f>
        <v>0</v>
      </c>
      <c r="AA196" s="58">
        <f>+'Resumen-DiarioHorario-HP'!AD3207</f>
        <v>0</v>
      </c>
      <c r="AB196" s="59">
        <f>+'Resumen-DiarioHorario-HP'!AD3351</f>
        <v>0</v>
      </c>
      <c r="AC196" s="58">
        <f>+'Resumen-DiarioHorario-HP'!AD3495</f>
        <v>0</v>
      </c>
      <c r="AD196" s="59">
        <f>+'Resumen-DiarioHorario-HP'!AD3639</f>
        <v>0</v>
      </c>
      <c r="AE196" s="58">
        <f>+'Resumen-DiarioHorario-HP'!AD3783</f>
        <v>0</v>
      </c>
      <c r="AF196" s="59">
        <f>+'Resumen-DiarioHorario-HP'!AD3927</f>
        <v>0</v>
      </c>
      <c r="AG196" s="58">
        <f>+'Resumen-DiarioHorario-HP'!AD4071</f>
        <v>0</v>
      </c>
      <c r="AH196" s="59">
        <f>+'Resumen-DiarioHorario-HP'!AD4215</f>
        <v>0</v>
      </c>
      <c r="AI196" s="60">
        <f>+'Resumen-DiarioHorario-HP'!AD4359</f>
        <v>0</v>
      </c>
      <c r="AJ196" s="54"/>
      <c r="AK196" s="51">
        <f t="shared" si="16"/>
        <v>0</v>
      </c>
      <c r="AL196" s="54"/>
    </row>
    <row r="197" spans="2:38" x14ac:dyDescent="0.3">
      <c r="B197" s="4" t="s">
        <v>141</v>
      </c>
      <c r="D197" s="62"/>
      <c r="E197" s="58">
        <f>+'Resumen-DiarioHorario-HP'!AD40</f>
        <v>0</v>
      </c>
      <c r="F197" s="59">
        <f>+'Resumen-DiarioHorario-HP'!AD184</f>
        <v>0</v>
      </c>
      <c r="G197" s="58">
        <f>+'Resumen-DiarioHorario-HP'!AD328</f>
        <v>0</v>
      </c>
      <c r="H197" s="59">
        <f>+'Resumen-DiarioHorario-HP'!AD472</f>
        <v>0</v>
      </c>
      <c r="I197" s="58">
        <f>+'Resumen-DiarioHorario-HP'!AD616</f>
        <v>0</v>
      </c>
      <c r="J197" s="59">
        <f>+'Resumen-DiarioHorario-HP'!AD760</f>
        <v>0</v>
      </c>
      <c r="K197" s="58">
        <f>+'Resumen-DiarioHorario-HP'!AD904</f>
        <v>0</v>
      </c>
      <c r="L197" s="59">
        <f>+'Resumen-DiarioHorario-HP'!AD1048</f>
        <v>0</v>
      </c>
      <c r="M197" s="58">
        <f>+'Resumen-DiarioHorario-HP'!AD1192</f>
        <v>0</v>
      </c>
      <c r="N197" s="59">
        <f>+'Resumen-DiarioHorario-HP'!AD1336</f>
        <v>0</v>
      </c>
      <c r="O197" s="58">
        <f>+'Resumen-DiarioHorario-HP'!AD1480</f>
        <v>0</v>
      </c>
      <c r="P197" s="59">
        <f>+'Resumen-DiarioHorario-HP'!AD1624</f>
        <v>0</v>
      </c>
      <c r="Q197" s="58">
        <f>+'Resumen-DiarioHorario-HP'!AD1768</f>
        <v>0</v>
      </c>
      <c r="R197" s="59">
        <f>+'Resumen-DiarioHorario-HP'!AD1912</f>
        <v>0</v>
      </c>
      <c r="S197" s="58">
        <f>+'Resumen-DiarioHorario-HP'!AD2056</f>
        <v>0</v>
      </c>
      <c r="T197" s="59">
        <f>+'Resumen-DiarioHorario-HP'!AD2200</f>
        <v>0</v>
      </c>
      <c r="U197" s="58">
        <f>+'Resumen-DiarioHorario-HP'!AD2344</f>
        <v>0</v>
      </c>
      <c r="V197" s="59">
        <f>+'Resumen-DiarioHorario-HP'!AD2488</f>
        <v>0</v>
      </c>
      <c r="W197" s="58">
        <f>+'Resumen-DiarioHorario-HP'!AD2632</f>
        <v>0</v>
      </c>
      <c r="X197" s="59">
        <f>+'Resumen-DiarioHorario-HP'!AD2776</f>
        <v>0</v>
      </c>
      <c r="Y197" s="58">
        <f>+'Resumen-DiarioHorario-HP'!AD2920</f>
        <v>0</v>
      </c>
      <c r="Z197" s="59">
        <f>+'Resumen-DiarioHorario-HP'!AD3064</f>
        <v>0</v>
      </c>
      <c r="AA197" s="58">
        <f>+'Resumen-DiarioHorario-HP'!AD3208</f>
        <v>0</v>
      </c>
      <c r="AB197" s="59">
        <f>+'Resumen-DiarioHorario-HP'!AD3352</f>
        <v>0</v>
      </c>
      <c r="AC197" s="58">
        <f>+'Resumen-DiarioHorario-HP'!AD3496</f>
        <v>0</v>
      </c>
      <c r="AD197" s="59">
        <f>+'Resumen-DiarioHorario-HP'!AD3640</f>
        <v>0</v>
      </c>
      <c r="AE197" s="58">
        <f>+'Resumen-DiarioHorario-HP'!AD3784</f>
        <v>0</v>
      </c>
      <c r="AF197" s="59">
        <f>+'Resumen-DiarioHorario-HP'!AD3928</f>
        <v>0</v>
      </c>
      <c r="AG197" s="58">
        <f>+'Resumen-DiarioHorario-HP'!AD4072</f>
        <v>0</v>
      </c>
      <c r="AH197" s="59">
        <f>+'Resumen-DiarioHorario-HP'!AD4216</f>
        <v>0</v>
      </c>
      <c r="AI197" s="60">
        <f>+'Resumen-DiarioHorario-HP'!AD4360</f>
        <v>0</v>
      </c>
      <c r="AJ197" s="54"/>
      <c r="AK197" s="51">
        <f t="shared" si="16"/>
        <v>0</v>
      </c>
      <c r="AL197" s="54"/>
    </row>
    <row r="198" spans="2:38" x14ac:dyDescent="0.3">
      <c r="B198" s="4" t="s">
        <v>222</v>
      </c>
      <c r="D198" s="62"/>
      <c r="E198" s="58">
        <f>+'Resumen-DiarioHorario-HP'!AD41</f>
        <v>0</v>
      </c>
      <c r="F198" s="59">
        <f>+'Resumen-DiarioHorario-HP'!AD185</f>
        <v>0</v>
      </c>
      <c r="G198" s="58">
        <f>+'Resumen-DiarioHorario-HP'!AD329</f>
        <v>0</v>
      </c>
      <c r="H198" s="59">
        <f>+'Resumen-DiarioHorario-HP'!AD473</f>
        <v>0</v>
      </c>
      <c r="I198" s="58">
        <f>+'Resumen-DiarioHorario-HP'!AD617</f>
        <v>0</v>
      </c>
      <c r="J198" s="59">
        <f>+'Resumen-DiarioHorario-HP'!AD761</f>
        <v>0</v>
      </c>
      <c r="K198" s="58">
        <f>+'Resumen-DiarioHorario-HP'!AD905</f>
        <v>0</v>
      </c>
      <c r="L198" s="59">
        <f>+'Resumen-DiarioHorario-HP'!AD1049</f>
        <v>0</v>
      </c>
      <c r="M198" s="58">
        <f>+'Resumen-DiarioHorario-HP'!AD1193</f>
        <v>0</v>
      </c>
      <c r="N198" s="59">
        <f>+'Resumen-DiarioHorario-HP'!AD1337</f>
        <v>0</v>
      </c>
      <c r="O198" s="58">
        <f>+'Resumen-DiarioHorario-HP'!AD1481</f>
        <v>0</v>
      </c>
      <c r="P198" s="59">
        <f>+'Resumen-DiarioHorario-HP'!AD1625</f>
        <v>0</v>
      </c>
      <c r="Q198" s="58">
        <f>+'Resumen-DiarioHorario-HP'!AD1769</f>
        <v>0</v>
      </c>
      <c r="R198" s="59">
        <f>+'Resumen-DiarioHorario-HP'!AD1913</f>
        <v>0</v>
      </c>
      <c r="S198" s="58">
        <f>+'Resumen-DiarioHorario-HP'!AD2057</f>
        <v>0</v>
      </c>
      <c r="T198" s="59">
        <f>+'Resumen-DiarioHorario-HP'!AD2201</f>
        <v>0</v>
      </c>
      <c r="U198" s="58">
        <f>+'Resumen-DiarioHorario-HP'!AD2345</f>
        <v>0</v>
      </c>
      <c r="V198" s="59">
        <f>+'Resumen-DiarioHorario-HP'!AD2489</f>
        <v>0</v>
      </c>
      <c r="W198" s="58">
        <f>+'Resumen-DiarioHorario-HP'!AD2633</f>
        <v>0</v>
      </c>
      <c r="X198" s="59">
        <f>+'Resumen-DiarioHorario-HP'!AD2777</f>
        <v>0</v>
      </c>
      <c r="Y198" s="58">
        <f>+'Resumen-DiarioHorario-HP'!AD2921</f>
        <v>0</v>
      </c>
      <c r="Z198" s="59">
        <f>+'Resumen-DiarioHorario-HP'!AD3065</f>
        <v>0</v>
      </c>
      <c r="AA198" s="58">
        <f>+'Resumen-DiarioHorario-HP'!AD3209</f>
        <v>0</v>
      </c>
      <c r="AB198" s="59">
        <f>+'Resumen-DiarioHorario-HP'!AD3353</f>
        <v>0</v>
      </c>
      <c r="AC198" s="58">
        <f>+'Resumen-DiarioHorario-HP'!AD3497</f>
        <v>0</v>
      </c>
      <c r="AD198" s="59">
        <f>+'Resumen-DiarioHorario-HP'!AD3641</f>
        <v>0</v>
      </c>
      <c r="AE198" s="58">
        <f>+'Resumen-DiarioHorario-HP'!AD3785</f>
        <v>0</v>
      </c>
      <c r="AF198" s="59">
        <f>+'Resumen-DiarioHorario-HP'!AD3929</f>
        <v>0</v>
      </c>
      <c r="AG198" s="58">
        <f>+'Resumen-DiarioHorario-HP'!AD4073</f>
        <v>0</v>
      </c>
      <c r="AH198" s="59">
        <f>+'Resumen-DiarioHorario-HP'!AD4217</f>
        <v>0</v>
      </c>
      <c r="AI198" s="60">
        <f>+'Resumen-DiarioHorario-HP'!AD4361</f>
        <v>0</v>
      </c>
      <c r="AJ198" s="54"/>
      <c r="AK198" s="51">
        <f t="shared" si="16"/>
        <v>0</v>
      </c>
      <c r="AL198" s="54"/>
    </row>
    <row r="199" spans="2:38" x14ac:dyDescent="0.3">
      <c r="B199" s="4" t="s">
        <v>240</v>
      </c>
      <c r="D199" s="62"/>
      <c r="E199" s="58">
        <f>+'Resumen-DiarioHorario-HP'!AD42</f>
        <v>0</v>
      </c>
      <c r="F199" s="59">
        <f>+'Resumen-DiarioHorario-HP'!AD186</f>
        <v>0</v>
      </c>
      <c r="G199" s="58">
        <f>+'Resumen-DiarioHorario-HP'!AD330</f>
        <v>0</v>
      </c>
      <c r="H199" s="59">
        <f>+'Resumen-DiarioHorario-HP'!AD474</f>
        <v>0</v>
      </c>
      <c r="I199" s="58">
        <f>+'Resumen-DiarioHorario-HP'!AD618</f>
        <v>0</v>
      </c>
      <c r="J199" s="59">
        <f>+'Resumen-DiarioHorario-HP'!AD762</f>
        <v>0</v>
      </c>
      <c r="K199" s="58">
        <f>+'Resumen-DiarioHorario-HP'!AD906</f>
        <v>0</v>
      </c>
      <c r="L199" s="59">
        <f>+'Resumen-DiarioHorario-HP'!AD1050</f>
        <v>0</v>
      </c>
      <c r="M199" s="58">
        <f>+'Resumen-DiarioHorario-HP'!AD1194</f>
        <v>0</v>
      </c>
      <c r="N199" s="59">
        <f>+'Resumen-DiarioHorario-HP'!AD1338</f>
        <v>0</v>
      </c>
      <c r="O199" s="58">
        <f>+'Resumen-DiarioHorario-HP'!AD1482</f>
        <v>0</v>
      </c>
      <c r="P199" s="59">
        <f>+'Resumen-DiarioHorario-HP'!AD1626</f>
        <v>0</v>
      </c>
      <c r="Q199" s="58">
        <f>+'Resumen-DiarioHorario-HP'!AD1770</f>
        <v>0</v>
      </c>
      <c r="R199" s="59">
        <f>+'Resumen-DiarioHorario-HP'!AD1914</f>
        <v>0</v>
      </c>
      <c r="S199" s="58">
        <f>+'Resumen-DiarioHorario-HP'!AD2058</f>
        <v>0</v>
      </c>
      <c r="T199" s="59">
        <f>+'Resumen-DiarioHorario-HP'!AD2202</f>
        <v>0</v>
      </c>
      <c r="U199" s="58">
        <f>+'Resumen-DiarioHorario-HP'!AD2346</f>
        <v>0</v>
      </c>
      <c r="V199" s="59">
        <f>+'Resumen-DiarioHorario-HP'!AD2490</f>
        <v>0</v>
      </c>
      <c r="W199" s="58">
        <f>+'Resumen-DiarioHorario-HP'!AD2634</f>
        <v>0</v>
      </c>
      <c r="X199" s="59">
        <f>+'Resumen-DiarioHorario-HP'!AD2778</f>
        <v>0</v>
      </c>
      <c r="Y199" s="58">
        <f>+'Resumen-DiarioHorario-HP'!AD2922</f>
        <v>0</v>
      </c>
      <c r="Z199" s="59">
        <f>+'Resumen-DiarioHorario-HP'!AD3066</f>
        <v>0</v>
      </c>
      <c r="AA199" s="58">
        <f>+'Resumen-DiarioHorario-HP'!AD3210</f>
        <v>0</v>
      </c>
      <c r="AB199" s="59">
        <f>+'Resumen-DiarioHorario-HP'!AD3354</f>
        <v>0</v>
      </c>
      <c r="AC199" s="58">
        <f>+'Resumen-DiarioHorario-HP'!AD3498</f>
        <v>0</v>
      </c>
      <c r="AD199" s="59">
        <f>+'Resumen-DiarioHorario-HP'!AD3642</f>
        <v>0</v>
      </c>
      <c r="AE199" s="58">
        <f>+'Resumen-DiarioHorario-HP'!AD3786</f>
        <v>0</v>
      </c>
      <c r="AF199" s="59">
        <f>+'Resumen-DiarioHorario-HP'!AD3930</f>
        <v>0</v>
      </c>
      <c r="AG199" s="58">
        <f>+'Resumen-DiarioHorario-HP'!AD4074</f>
        <v>0</v>
      </c>
      <c r="AH199" s="59">
        <f>+'Resumen-DiarioHorario-HP'!AD4218</f>
        <v>0</v>
      </c>
      <c r="AI199" s="60">
        <f>+'Resumen-DiarioHorario-HP'!AD4362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223</v>
      </c>
      <c r="D200" s="62"/>
      <c r="E200" s="58">
        <f>+'Resumen-DiarioHorario-HP'!AD43</f>
        <v>5.9012747259775811</v>
      </c>
      <c r="F200" s="59">
        <f>+'Resumen-DiarioHorario-HP'!AD187</f>
        <v>0</v>
      </c>
      <c r="G200" s="58">
        <f>+'Resumen-DiarioHorario-HP'!AD331</f>
        <v>2.1964942887200247</v>
      </c>
      <c r="H200" s="59">
        <f>+'Resumen-DiarioHorario-HP'!AD475</f>
        <v>3.8938611620797152</v>
      </c>
      <c r="I200" s="58">
        <f>+'Resumen-DiarioHorario-HP'!AD619</f>
        <v>0</v>
      </c>
      <c r="J200" s="59">
        <f>+'Resumen-DiarioHorario-HP'!AD763</f>
        <v>0</v>
      </c>
      <c r="K200" s="58">
        <f>+'Resumen-DiarioHorario-HP'!AD907</f>
        <v>8.947553634643883E-3</v>
      </c>
      <c r="L200" s="59">
        <f>+'Resumen-DiarioHorario-HP'!AD1051</f>
        <v>3.0758742310841942</v>
      </c>
      <c r="M200" s="58">
        <f>+'Resumen-DiarioHorario-HP'!AD1195</f>
        <v>23.079086755752563</v>
      </c>
      <c r="N200" s="59">
        <f>+'Resumen-DiarioHorario-HP'!AD1339</f>
        <v>0</v>
      </c>
      <c r="O200" s="58">
        <f>+'Resumen-DiarioHorario-HP'!AD1483</f>
        <v>17.73741469434102</v>
      </c>
      <c r="P200" s="59">
        <f>+'Resumen-DiarioHorario-HP'!AD1627</f>
        <v>49.936945175960325</v>
      </c>
      <c r="Q200" s="58">
        <f>+'Resumen-DiarioHorario-HP'!AD1771</f>
        <v>0</v>
      </c>
      <c r="R200" s="59">
        <f>+'Resumen-DiarioHorario-HP'!AD1915</f>
        <v>0</v>
      </c>
      <c r="S200" s="58">
        <f>+'Resumen-DiarioHorario-HP'!AD2059</f>
        <v>0</v>
      </c>
      <c r="T200" s="59">
        <f>+'Resumen-DiarioHorario-HP'!AD2203</f>
        <v>27.574272396830448</v>
      </c>
      <c r="U200" s="58">
        <f>+'Resumen-DiarioHorario-HP'!AD2347</f>
        <v>1.6563594023386636</v>
      </c>
      <c r="V200" s="59">
        <f>+'Resumen-DiarioHorario-HP'!AD2491</f>
        <v>0</v>
      </c>
      <c r="W200" s="58">
        <f>+'Resumen-DiarioHorario-HP'!AD2635</f>
        <v>5.2466936747233062</v>
      </c>
      <c r="X200" s="59">
        <f>+'Resumen-DiarioHorario-HP'!AD2779</f>
        <v>43.301105274671343</v>
      </c>
      <c r="Y200" s="58">
        <f>+'Resumen-DiarioHorario-HP'!AD2923</f>
        <v>27.422046412006022</v>
      </c>
      <c r="Z200" s="59">
        <f>+'Resumen-DiarioHorario-HP'!AD3067</f>
        <v>6.0765600522359211</v>
      </c>
      <c r="AA200" s="58">
        <f>+'Resumen-DiarioHorario-HP'!AD3211</f>
        <v>10.98199920336406</v>
      </c>
      <c r="AB200" s="59">
        <f>+'Resumen-DiarioHorario-HP'!AD3355</f>
        <v>2.2805224323272695</v>
      </c>
      <c r="AC200" s="58">
        <f>+'Resumen-DiarioHorario-HP'!AD3499</f>
        <v>100.86442561987242</v>
      </c>
      <c r="AD200" s="59">
        <f>+'Resumen-DiarioHorario-HP'!AD3643</f>
        <v>16.208064889907838</v>
      </c>
      <c r="AE200" s="58">
        <f>+'Resumen-DiarioHorario-HP'!AD3787</f>
        <v>92.296959209442136</v>
      </c>
      <c r="AF200" s="59">
        <f>+'Resumen-DiarioHorario-HP'!AD3931</f>
        <v>75.623283825683586</v>
      </c>
      <c r="AG200" s="58">
        <f>+'Resumen-DiarioHorario-HP'!AD4075</f>
        <v>7.4179093519846591</v>
      </c>
      <c r="AH200" s="59">
        <f>+'Resumen-DiarioHorario-HP'!AD4219</f>
        <v>0.20233100255330402</v>
      </c>
      <c r="AI200" s="60">
        <f>+'Resumen-DiarioHorario-HP'!AD4363</f>
        <v>0</v>
      </c>
      <c r="AJ200" s="54"/>
      <c r="AK200" s="51">
        <f t="shared" si="16"/>
        <v>522.98243133549101</v>
      </c>
      <c r="AL200" s="54"/>
    </row>
    <row r="201" spans="2:38" x14ac:dyDescent="0.3">
      <c r="B201" s="4" t="s">
        <v>284</v>
      </c>
      <c r="D201" s="62"/>
      <c r="E201" s="58">
        <f>+'Resumen-DiarioHorario-HP'!AD44</f>
        <v>0</v>
      </c>
      <c r="F201" s="59">
        <f>+'Resumen-DiarioHorario-HP'!AD188</f>
        <v>0</v>
      </c>
      <c r="G201" s="58">
        <f>+'Resumen-DiarioHorario-HP'!AD332</f>
        <v>0</v>
      </c>
      <c r="H201" s="59">
        <f>+'Resumen-DiarioHorario-HP'!AD476</f>
        <v>0</v>
      </c>
      <c r="I201" s="58">
        <f>+'Resumen-DiarioHorario-HP'!AD620</f>
        <v>0</v>
      </c>
      <c r="J201" s="59">
        <f>+'Resumen-DiarioHorario-HP'!AD764</f>
        <v>0</v>
      </c>
      <c r="K201" s="58">
        <f>+'Resumen-DiarioHorario-HP'!AD908</f>
        <v>0</v>
      </c>
      <c r="L201" s="59">
        <f>+'Resumen-DiarioHorario-HP'!AD1052</f>
        <v>0</v>
      </c>
      <c r="M201" s="58">
        <f>+'Resumen-DiarioHorario-HP'!AD1196</f>
        <v>0</v>
      </c>
      <c r="N201" s="59">
        <f>+'Resumen-DiarioHorario-HP'!AD1340</f>
        <v>0</v>
      </c>
      <c r="O201" s="58">
        <f>+'Resumen-DiarioHorario-HP'!AD1484</f>
        <v>0</v>
      </c>
      <c r="P201" s="59">
        <f>+'Resumen-DiarioHorario-HP'!AD1628</f>
        <v>0</v>
      </c>
      <c r="Q201" s="58">
        <f>+'Resumen-DiarioHorario-HP'!AD1772</f>
        <v>0</v>
      </c>
      <c r="R201" s="59">
        <f>+'Resumen-DiarioHorario-HP'!AD1916</f>
        <v>0</v>
      </c>
      <c r="S201" s="58">
        <f>+'Resumen-DiarioHorario-HP'!AD2060</f>
        <v>0</v>
      </c>
      <c r="T201" s="59">
        <f>+'Resumen-DiarioHorario-HP'!AD2204</f>
        <v>0</v>
      </c>
      <c r="U201" s="58">
        <f>+'Resumen-DiarioHorario-HP'!AD2348</f>
        <v>0</v>
      </c>
      <c r="V201" s="59">
        <f>+'Resumen-DiarioHorario-HP'!AD2492</f>
        <v>0</v>
      </c>
      <c r="W201" s="58">
        <f>+'Resumen-DiarioHorario-HP'!AD2636</f>
        <v>0</v>
      </c>
      <c r="X201" s="59">
        <f>+'Resumen-DiarioHorario-HP'!AD2780</f>
        <v>0</v>
      </c>
      <c r="Y201" s="58">
        <f>+'Resumen-DiarioHorario-HP'!AD2924</f>
        <v>0</v>
      </c>
      <c r="Z201" s="59">
        <f>+'Resumen-DiarioHorario-HP'!AD3068</f>
        <v>0</v>
      </c>
      <c r="AA201" s="58">
        <f>+'Resumen-DiarioHorario-HP'!AD3212</f>
        <v>0</v>
      </c>
      <c r="AB201" s="59">
        <f>+'Resumen-DiarioHorario-HP'!AD3356</f>
        <v>0</v>
      </c>
      <c r="AC201" s="58">
        <f>+'Resumen-DiarioHorario-HP'!AD3500</f>
        <v>0</v>
      </c>
      <c r="AD201" s="59">
        <f>+'Resumen-DiarioHorario-HP'!AD3644</f>
        <v>0</v>
      </c>
      <c r="AE201" s="58">
        <f>+'Resumen-DiarioHorario-HP'!AD3788</f>
        <v>0</v>
      </c>
      <c r="AF201" s="59">
        <f>+'Resumen-DiarioHorario-HP'!AD3932</f>
        <v>0</v>
      </c>
      <c r="AG201" s="58">
        <f>+'Resumen-DiarioHorario-HP'!AD4076</f>
        <v>0</v>
      </c>
      <c r="AH201" s="59">
        <f>+'Resumen-DiarioHorario-HP'!AD4220</f>
        <v>0</v>
      </c>
      <c r="AI201" s="60">
        <f>+'Resumen-DiarioHorario-HP'!AD4364</f>
        <v>0</v>
      </c>
      <c r="AJ201" s="54"/>
      <c r="AK201" s="51">
        <f t="shared" si="16"/>
        <v>0</v>
      </c>
      <c r="AL201" s="54"/>
    </row>
    <row r="202" spans="2:38" x14ac:dyDescent="0.3">
      <c r="B202" s="4" t="s">
        <v>236</v>
      </c>
      <c r="D202" s="62"/>
      <c r="E202" s="58">
        <f>+'Resumen-DiarioHorario-HP'!AD45</f>
        <v>0</v>
      </c>
      <c r="F202" s="59">
        <f>+'Resumen-DiarioHorario-HP'!AD189</f>
        <v>0</v>
      </c>
      <c r="G202" s="58">
        <f>+'Resumen-DiarioHorario-HP'!AD333</f>
        <v>0</v>
      </c>
      <c r="H202" s="59">
        <f>+'Resumen-DiarioHorario-HP'!AD477</f>
        <v>0</v>
      </c>
      <c r="I202" s="58">
        <f>+'Resumen-DiarioHorario-HP'!AD621</f>
        <v>0</v>
      </c>
      <c r="J202" s="59">
        <f>+'Resumen-DiarioHorario-HP'!AD765</f>
        <v>0</v>
      </c>
      <c r="K202" s="58">
        <f>+'Resumen-DiarioHorario-HP'!AD909</f>
        <v>0</v>
      </c>
      <c r="L202" s="59">
        <f>+'Resumen-DiarioHorario-HP'!AD1053</f>
        <v>0</v>
      </c>
      <c r="M202" s="58">
        <f>+'Resumen-DiarioHorario-HP'!AD1197</f>
        <v>0</v>
      </c>
      <c r="N202" s="59">
        <f>+'Resumen-DiarioHorario-HP'!AD1341</f>
        <v>0</v>
      </c>
      <c r="O202" s="58">
        <f>+'Resumen-DiarioHorario-HP'!AD1485</f>
        <v>0</v>
      </c>
      <c r="P202" s="59">
        <f>+'Resumen-DiarioHorario-HP'!AD1629</f>
        <v>0</v>
      </c>
      <c r="Q202" s="58">
        <f>+'Resumen-DiarioHorario-HP'!AD1773</f>
        <v>0</v>
      </c>
      <c r="R202" s="59">
        <f>+'Resumen-DiarioHorario-HP'!AD1917</f>
        <v>0</v>
      </c>
      <c r="S202" s="58">
        <f>+'Resumen-DiarioHorario-HP'!AD2061</f>
        <v>0</v>
      </c>
      <c r="T202" s="59">
        <f>+'Resumen-DiarioHorario-HP'!AD2205</f>
        <v>0</v>
      </c>
      <c r="U202" s="58">
        <f>+'Resumen-DiarioHorario-HP'!AD2349</f>
        <v>0</v>
      </c>
      <c r="V202" s="59">
        <f>+'Resumen-DiarioHorario-HP'!AD2493</f>
        <v>0</v>
      </c>
      <c r="W202" s="58">
        <f>+'Resumen-DiarioHorario-HP'!AD2637</f>
        <v>0</v>
      </c>
      <c r="X202" s="59">
        <f>+'Resumen-DiarioHorario-HP'!AD2781</f>
        <v>0</v>
      </c>
      <c r="Y202" s="58">
        <f>+'Resumen-DiarioHorario-HP'!AD2925</f>
        <v>0</v>
      </c>
      <c r="Z202" s="59">
        <f>+'Resumen-DiarioHorario-HP'!AD3069</f>
        <v>0</v>
      </c>
      <c r="AA202" s="58">
        <f>+'Resumen-DiarioHorario-HP'!AD3213</f>
        <v>3.9554611111111111</v>
      </c>
      <c r="AB202" s="59">
        <f>+'Resumen-DiarioHorario-HP'!AD3357</f>
        <v>4.3229833333333341</v>
      </c>
      <c r="AC202" s="58">
        <f>+'Resumen-DiarioHorario-HP'!AD3501</f>
        <v>0</v>
      </c>
      <c r="AD202" s="59">
        <f>+'Resumen-DiarioHorario-HP'!AD3645</f>
        <v>0</v>
      </c>
      <c r="AE202" s="58">
        <f>+'Resumen-DiarioHorario-HP'!AD3789</f>
        <v>0</v>
      </c>
      <c r="AF202" s="59">
        <f>+'Resumen-DiarioHorario-HP'!AD3933</f>
        <v>0</v>
      </c>
      <c r="AG202" s="58">
        <f>+'Resumen-DiarioHorario-HP'!AD4077</f>
        <v>0</v>
      </c>
      <c r="AH202" s="59">
        <f>+'Resumen-DiarioHorario-HP'!AD4221</f>
        <v>0</v>
      </c>
      <c r="AI202" s="60">
        <f>+'Resumen-DiarioHorario-HP'!AD4365</f>
        <v>0</v>
      </c>
      <c r="AJ202" s="54"/>
      <c r="AK202" s="51">
        <f t="shared" si="16"/>
        <v>8.278444444444446</v>
      </c>
      <c r="AL202" s="54"/>
    </row>
    <row r="203" spans="2:38" x14ac:dyDescent="0.3">
      <c r="B203" s="4" t="s">
        <v>237</v>
      </c>
      <c r="D203" s="62"/>
      <c r="E203" s="58">
        <f>+'Resumen-DiarioHorario-HP'!AD46</f>
        <v>0</v>
      </c>
      <c r="F203" s="59">
        <f>+'Resumen-DiarioHorario-HP'!AD190</f>
        <v>0</v>
      </c>
      <c r="G203" s="58">
        <f>+'Resumen-DiarioHorario-HP'!AD334</f>
        <v>0</v>
      </c>
      <c r="H203" s="59">
        <f>+'Resumen-DiarioHorario-HP'!AD478</f>
        <v>0</v>
      </c>
      <c r="I203" s="58">
        <f>+'Resumen-DiarioHorario-HP'!AD622</f>
        <v>0</v>
      </c>
      <c r="J203" s="59">
        <f>+'Resumen-DiarioHorario-HP'!AD766</f>
        <v>0</v>
      </c>
      <c r="K203" s="58">
        <f>+'Resumen-DiarioHorario-HP'!AD910</f>
        <v>0</v>
      </c>
      <c r="L203" s="59">
        <f>+'Resumen-DiarioHorario-HP'!AD1054</f>
        <v>0</v>
      </c>
      <c r="M203" s="58">
        <f>+'Resumen-DiarioHorario-HP'!AD1198</f>
        <v>0</v>
      </c>
      <c r="N203" s="59">
        <f>+'Resumen-DiarioHorario-HP'!AD1342</f>
        <v>0</v>
      </c>
      <c r="O203" s="58">
        <f>+'Resumen-DiarioHorario-HP'!AD1486</f>
        <v>0</v>
      </c>
      <c r="P203" s="59">
        <f>+'Resumen-DiarioHorario-HP'!AD1630</f>
        <v>0</v>
      </c>
      <c r="Q203" s="58">
        <f>+'Resumen-DiarioHorario-HP'!AD1774</f>
        <v>0</v>
      </c>
      <c r="R203" s="59">
        <f>+'Resumen-DiarioHorario-HP'!AD1918</f>
        <v>0</v>
      </c>
      <c r="S203" s="58">
        <f>+'Resumen-DiarioHorario-HP'!AD2062</f>
        <v>0</v>
      </c>
      <c r="T203" s="59">
        <f>+'Resumen-DiarioHorario-HP'!AD2206</f>
        <v>0</v>
      </c>
      <c r="U203" s="58">
        <f>+'Resumen-DiarioHorario-HP'!AD2350</f>
        <v>0</v>
      </c>
      <c r="V203" s="59">
        <f>+'Resumen-DiarioHorario-HP'!AD2494</f>
        <v>0</v>
      </c>
      <c r="W203" s="58">
        <f>+'Resumen-DiarioHorario-HP'!AD2638</f>
        <v>0</v>
      </c>
      <c r="X203" s="59">
        <f>+'Resumen-DiarioHorario-HP'!AD2782</f>
        <v>0</v>
      </c>
      <c r="Y203" s="58">
        <f>+'Resumen-DiarioHorario-HP'!AD2926</f>
        <v>0</v>
      </c>
      <c r="Z203" s="59">
        <f>+'Resumen-DiarioHorario-HP'!AD3070</f>
        <v>0</v>
      </c>
      <c r="AA203" s="58">
        <f>+'Resumen-DiarioHorario-HP'!AD3214</f>
        <v>3.9554611111111111</v>
      </c>
      <c r="AB203" s="59">
        <f>+'Resumen-DiarioHorario-HP'!AD3358</f>
        <v>4.3229833333333341</v>
      </c>
      <c r="AC203" s="58">
        <f>+'Resumen-DiarioHorario-HP'!AD3502</f>
        <v>0</v>
      </c>
      <c r="AD203" s="59">
        <f>+'Resumen-DiarioHorario-HP'!AD3646</f>
        <v>0</v>
      </c>
      <c r="AE203" s="58">
        <f>+'Resumen-DiarioHorario-HP'!AD3790</f>
        <v>0</v>
      </c>
      <c r="AF203" s="59">
        <f>+'Resumen-DiarioHorario-HP'!AD3934</f>
        <v>0</v>
      </c>
      <c r="AG203" s="58">
        <f>+'Resumen-DiarioHorario-HP'!AD4078</f>
        <v>0</v>
      </c>
      <c r="AH203" s="59">
        <f>+'Resumen-DiarioHorario-HP'!AD4222</f>
        <v>0</v>
      </c>
      <c r="AI203" s="60">
        <f>+'Resumen-DiarioHorario-HP'!AD4366</f>
        <v>0</v>
      </c>
      <c r="AJ203" s="54"/>
      <c r="AK203" s="51">
        <f t="shared" si="16"/>
        <v>8.278444444444446</v>
      </c>
      <c r="AL203" s="54"/>
    </row>
    <row r="204" spans="2:38" x14ac:dyDescent="0.3">
      <c r="B204" s="4" t="s">
        <v>249</v>
      </c>
      <c r="D204" s="62"/>
      <c r="E204" s="58">
        <f>+'Resumen-DiarioHorario-HP'!AD47</f>
        <v>0</v>
      </c>
      <c r="F204" s="59">
        <f>+'Resumen-DiarioHorario-HP'!AD191</f>
        <v>0</v>
      </c>
      <c r="G204" s="58">
        <f>+'Resumen-DiarioHorario-HP'!AD335</f>
        <v>0</v>
      </c>
      <c r="H204" s="59">
        <f>+'Resumen-DiarioHorario-HP'!AD479</f>
        <v>0</v>
      </c>
      <c r="I204" s="58">
        <f>+'Resumen-DiarioHorario-HP'!AD623</f>
        <v>0</v>
      </c>
      <c r="J204" s="59">
        <f>+'Resumen-DiarioHorario-HP'!AD767</f>
        <v>0</v>
      </c>
      <c r="K204" s="58">
        <f>+'Resumen-DiarioHorario-HP'!AD911</f>
        <v>0</v>
      </c>
      <c r="L204" s="59">
        <f>+'Resumen-DiarioHorario-HP'!AD1055</f>
        <v>0</v>
      </c>
      <c r="M204" s="58">
        <f>+'Resumen-DiarioHorario-HP'!AD1199</f>
        <v>0</v>
      </c>
      <c r="N204" s="59">
        <f>+'Resumen-DiarioHorario-HP'!AD1343</f>
        <v>0</v>
      </c>
      <c r="O204" s="58">
        <f>+'Resumen-DiarioHorario-HP'!AD1487</f>
        <v>0</v>
      </c>
      <c r="P204" s="59">
        <f>+'Resumen-DiarioHorario-HP'!AD1631</f>
        <v>0</v>
      </c>
      <c r="Q204" s="58">
        <f>+'Resumen-DiarioHorario-HP'!AD1775</f>
        <v>0</v>
      </c>
      <c r="R204" s="59">
        <f>+'Resumen-DiarioHorario-HP'!AD1919</f>
        <v>0</v>
      </c>
      <c r="S204" s="58">
        <f>+'Resumen-DiarioHorario-HP'!AD2063</f>
        <v>0</v>
      </c>
      <c r="T204" s="59">
        <f>+'Resumen-DiarioHorario-HP'!AD2207</f>
        <v>0</v>
      </c>
      <c r="U204" s="58">
        <f>+'Resumen-DiarioHorario-HP'!AD2351</f>
        <v>0</v>
      </c>
      <c r="V204" s="59">
        <f>+'Resumen-DiarioHorario-HP'!AD2495</f>
        <v>0</v>
      </c>
      <c r="W204" s="58">
        <f>+'Resumen-DiarioHorario-HP'!AD2639</f>
        <v>0</v>
      </c>
      <c r="X204" s="59">
        <f>+'Resumen-DiarioHorario-HP'!AD2783</f>
        <v>0</v>
      </c>
      <c r="Y204" s="58">
        <f>+'Resumen-DiarioHorario-HP'!AD2927</f>
        <v>0</v>
      </c>
      <c r="Z204" s="59">
        <f>+'Resumen-DiarioHorario-HP'!AD3071</f>
        <v>0</v>
      </c>
      <c r="AA204" s="58">
        <f>+'Resumen-DiarioHorario-HP'!AD3215</f>
        <v>0</v>
      </c>
      <c r="AB204" s="59">
        <f>+'Resumen-DiarioHorario-HP'!AD3359</f>
        <v>0</v>
      </c>
      <c r="AC204" s="58">
        <f>+'Resumen-DiarioHorario-HP'!AD3503</f>
        <v>0</v>
      </c>
      <c r="AD204" s="59">
        <f>+'Resumen-DiarioHorario-HP'!AD3647</f>
        <v>0</v>
      </c>
      <c r="AE204" s="58">
        <f>+'Resumen-DiarioHorario-HP'!AD3791</f>
        <v>0</v>
      </c>
      <c r="AF204" s="59">
        <f>+'Resumen-DiarioHorario-HP'!AD3935</f>
        <v>0</v>
      </c>
      <c r="AG204" s="58">
        <f>+'Resumen-DiarioHorario-HP'!AD4079</f>
        <v>0</v>
      </c>
      <c r="AH204" s="59">
        <f>+'Resumen-DiarioHorario-HP'!AD4223</f>
        <v>0</v>
      </c>
      <c r="AI204" s="60">
        <f>+'Resumen-DiarioHorario-HP'!AD4367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214</v>
      </c>
      <c r="D205" s="62"/>
      <c r="E205" s="58">
        <f>+'Resumen-DiarioHorario-HP'!AD48</f>
        <v>0</v>
      </c>
      <c r="F205" s="59">
        <f>+'Resumen-DiarioHorario-HP'!AD192</f>
        <v>0</v>
      </c>
      <c r="G205" s="58">
        <f>+'Resumen-DiarioHorario-HP'!AD336</f>
        <v>0</v>
      </c>
      <c r="H205" s="59">
        <f>+'Resumen-DiarioHorario-HP'!AD480</f>
        <v>0</v>
      </c>
      <c r="I205" s="58">
        <f>+'Resumen-DiarioHorario-HP'!AD624</f>
        <v>0</v>
      </c>
      <c r="J205" s="59">
        <f>+'Resumen-DiarioHorario-HP'!AD768</f>
        <v>0</v>
      </c>
      <c r="K205" s="58">
        <f>+'Resumen-DiarioHorario-HP'!AD912</f>
        <v>0</v>
      </c>
      <c r="L205" s="59">
        <f>+'Resumen-DiarioHorario-HP'!AD1056</f>
        <v>0</v>
      </c>
      <c r="M205" s="58">
        <f>+'Resumen-DiarioHorario-HP'!AD1200</f>
        <v>0</v>
      </c>
      <c r="N205" s="59">
        <f>+'Resumen-DiarioHorario-HP'!AD1344</f>
        <v>0</v>
      </c>
      <c r="O205" s="58">
        <f>+'Resumen-DiarioHorario-HP'!AD1488</f>
        <v>0</v>
      </c>
      <c r="P205" s="59">
        <f>+'Resumen-DiarioHorario-HP'!AD1632</f>
        <v>0</v>
      </c>
      <c r="Q205" s="58">
        <f>+'Resumen-DiarioHorario-HP'!AD1776</f>
        <v>0</v>
      </c>
      <c r="R205" s="59">
        <f>+'Resumen-DiarioHorario-HP'!AD1920</f>
        <v>0</v>
      </c>
      <c r="S205" s="58">
        <f>+'Resumen-DiarioHorario-HP'!AD2064</f>
        <v>0</v>
      </c>
      <c r="T205" s="59">
        <f>+'Resumen-DiarioHorario-HP'!AD2208</f>
        <v>0</v>
      </c>
      <c r="U205" s="58">
        <f>+'Resumen-DiarioHorario-HP'!AD2352</f>
        <v>0</v>
      </c>
      <c r="V205" s="59">
        <f>+'Resumen-DiarioHorario-HP'!AD2496</f>
        <v>0</v>
      </c>
      <c r="W205" s="58">
        <f>+'Resumen-DiarioHorario-HP'!AD2640</f>
        <v>0</v>
      </c>
      <c r="X205" s="59">
        <f>+'Resumen-DiarioHorario-HP'!AD2784</f>
        <v>0</v>
      </c>
      <c r="Y205" s="58">
        <f>+'Resumen-DiarioHorario-HP'!AD2928</f>
        <v>0</v>
      </c>
      <c r="Z205" s="59">
        <f>+'Resumen-DiarioHorario-HP'!AD3072</f>
        <v>0</v>
      </c>
      <c r="AA205" s="58">
        <f>+'Resumen-DiarioHorario-HP'!AD3216</f>
        <v>0</v>
      </c>
      <c r="AB205" s="59">
        <f>+'Resumen-DiarioHorario-HP'!AD3360</f>
        <v>0</v>
      </c>
      <c r="AC205" s="58">
        <f>+'Resumen-DiarioHorario-HP'!AD3504</f>
        <v>0</v>
      </c>
      <c r="AD205" s="59">
        <f>+'Resumen-DiarioHorario-HP'!AD3648</f>
        <v>0</v>
      </c>
      <c r="AE205" s="58">
        <f>+'Resumen-DiarioHorario-HP'!AD3792</f>
        <v>0</v>
      </c>
      <c r="AF205" s="59">
        <f>+'Resumen-DiarioHorario-HP'!AD3936</f>
        <v>0</v>
      </c>
      <c r="AG205" s="58">
        <f>+'Resumen-DiarioHorario-HP'!AD4080</f>
        <v>0</v>
      </c>
      <c r="AH205" s="59">
        <f>+'Resumen-DiarioHorario-HP'!AD4224</f>
        <v>0</v>
      </c>
      <c r="AI205" s="60">
        <f>+'Resumen-DiarioHorario-HP'!AD4368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215</v>
      </c>
      <c r="D206" s="62"/>
      <c r="E206" s="58">
        <f>+'Resumen-DiarioHorario-HP'!AD49</f>
        <v>0</v>
      </c>
      <c r="F206" s="59">
        <f>+'Resumen-DiarioHorario-HP'!AD193</f>
        <v>0</v>
      </c>
      <c r="G206" s="58">
        <f>+'Resumen-DiarioHorario-HP'!AD337</f>
        <v>0</v>
      </c>
      <c r="H206" s="59">
        <f>+'Resumen-DiarioHorario-HP'!AD481</f>
        <v>0</v>
      </c>
      <c r="I206" s="58">
        <f>+'Resumen-DiarioHorario-HP'!AD625</f>
        <v>0</v>
      </c>
      <c r="J206" s="59">
        <f>+'Resumen-DiarioHorario-HP'!AD769</f>
        <v>0</v>
      </c>
      <c r="K206" s="58">
        <f>+'Resumen-DiarioHorario-HP'!AD913</f>
        <v>0</v>
      </c>
      <c r="L206" s="59">
        <f>+'Resumen-DiarioHorario-HP'!AD1057</f>
        <v>0</v>
      </c>
      <c r="M206" s="58">
        <f>+'Resumen-DiarioHorario-HP'!AD1201</f>
        <v>0</v>
      </c>
      <c r="N206" s="59">
        <f>+'Resumen-DiarioHorario-HP'!AD1345</f>
        <v>0</v>
      </c>
      <c r="O206" s="58">
        <f>+'Resumen-DiarioHorario-HP'!AD1489</f>
        <v>0</v>
      </c>
      <c r="P206" s="59">
        <f>+'Resumen-DiarioHorario-HP'!AD1633</f>
        <v>0</v>
      </c>
      <c r="Q206" s="58">
        <f>+'Resumen-DiarioHorario-HP'!AD1777</f>
        <v>0</v>
      </c>
      <c r="R206" s="59">
        <f>+'Resumen-DiarioHorario-HP'!AD1921</f>
        <v>0</v>
      </c>
      <c r="S206" s="58">
        <f>+'Resumen-DiarioHorario-HP'!AD2065</f>
        <v>0</v>
      </c>
      <c r="T206" s="59">
        <f>+'Resumen-DiarioHorario-HP'!AD2209</f>
        <v>0</v>
      </c>
      <c r="U206" s="58">
        <f>+'Resumen-DiarioHorario-HP'!AD2353</f>
        <v>0</v>
      </c>
      <c r="V206" s="59">
        <f>+'Resumen-DiarioHorario-HP'!AD2497</f>
        <v>0</v>
      </c>
      <c r="W206" s="58">
        <f>+'Resumen-DiarioHorario-HP'!AD2641</f>
        <v>0</v>
      </c>
      <c r="X206" s="59">
        <f>+'Resumen-DiarioHorario-HP'!AD2785</f>
        <v>0</v>
      </c>
      <c r="Y206" s="58">
        <f>+'Resumen-DiarioHorario-HP'!AD2929</f>
        <v>0</v>
      </c>
      <c r="Z206" s="59">
        <f>+'Resumen-DiarioHorario-HP'!AD3073</f>
        <v>0</v>
      </c>
      <c r="AA206" s="58">
        <f>+'Resumen-DiarioHorario-HP'!AD3217</f>
        <v>0</v>
      </c>
      <c r="AB206" s="59">
        <f>+'Resumen-DiarioHorario-HP'!AD3361</f>
        <v>0</v>
      </c>
      <c r="AC206" s="58">
        <f>+'Resumen-DiarioHorario-HP'!AD3505</f>
        <v>0</v>
      </c>
      <c r="AD206" s="59">
        <f>+'Resumen-DiarioHorario-HP'!AD3649</f>
        <v>0</v>
      </c>
      <c r="AE206" s="58">
        <f>+'Resumen-DiarioHorario-HP'!AD3793</f>
        <v>0</v>
      </c>
      <c r="AF206" s="59">
        <f>+'Resumen-DiarioHorario-HP'!AD3937</f>
        <v>0</v>
      </c>
      <c r="AG206" s="58">
        <f>+'Resumen-DiarioHorario-HP'!AD4081</f>
        <v>0</v>
      </c>
      <c r="AH206" s="59">
        <f>+'Resumen-DiarioHorario-HP'!AD4225</f>
        <v>0</v>
      </c>
      <c r="AI206" s="60">
        <f>+'Resumen-DiarioHorario-HP'!AD4369</f>
        <v>0</v>
      </c>
      <c r="AJ206" s="54"/>
      <c r="AK206" s="51">
        <f t="shared" si="16"/>
        <v>0</v>
      </c>
      <c r="AL206" s="54"/>
    </row>
    <row r="207" spans="2:38" x14ac:dyDescent="0.3">
      <c r="B207" s="4" t="s">
        <v>216</v>
      </c>
      <c r="D207" s="62"/>
      <c r="E207" s="58">
        <f>+'Resumen-DiarioHorario-HP'!AD50</f>
        <v>0</v>
      </c>
      <c r="F207" s="59">
        <f>+'Resumen-DiarioHorario-HP'!AD194</f>
        <v>0</v>
      </c>
      <c r="G207" s="58">
        <f>+'Resumen-DiarioHorario-HP'!AD338</f>
        <v>0</v>
      </c>
      <c r="H207" s="59">
        <f>+'Resumen-DiarioHorario-HP'!AD482</f>
        <v>0</v>
      </c>
      <c r="I207" s="58">
        <f>+'Resumen-DiarioHorario-HP'!AD626</f>
        <v>0</v>
      </c>
      <c r="J207" s="59">
        <f>+'Resumen-DiarioHorario-HP'!AD770</f>
        <v>0</v>
      </c>
      <c r="K207" s="58">
        <f>+'Resumen-DiarioHorario-HP'!AD914</f>
        <v>0</v>
      </c>
      <c r="L207" s="59">
        <f>+'Resumen-DiarioHorario-HP'!AD1058</f>
        <v>0</v>
      </c>
      <c r="M207" s="58">
        <f>+'Resumen-DiarioHorario-HP'!AD1202</f>
        <v>0</v>
      </c>
      <c r="N207" s="59">
        <f>+'Resumen-DiarioHorario-HP'!AD1346</f>
        <v>0</v>
      </c>
      <c r="O207" s="58">
        <f>+'Resumen-DiarioHorario-HP'!AD1490</f>
        <v>0</v>
      </c>
      <c r="P207" s="59">
        <f>+'Resumen-DiarioHorario-HP'!AD1634</f>
        <v>0</v>
      </c>
      <c r="Q207" s="58">
        <f>+'Resumen-DiarioHorario-HP'!AD1778</f>
        <v>0</v>
      </c>
      <c r="R207" s="59">
        <f>+'Resumen-DiarioHorario-HP'!AD1922</f>
        <v>0</v>
      </c>
      <c r="S207" s="58">
        <f>+'Resumen-DiarioHorario-HP'!AD2066</f>
        <v>0</v>
      </c>
      <c r="T207" s="59">
        <f>+'Resumen-DiarioHorario-HP'!AD2210</f>
        <v>0</v>
      </c>
      <c r="U207" s="58">
        <f>+'Resumen-DiarioHorario-HP'!AD2354</f>
        <v>0</v>
      </c>
      <c r="V207" s="59">
        <f>+'Resumen-DiarioHorario-HP'!AD2498</f>
        <v>0</v>
      </c>
      <c r="W207" s="58">
        <f>+'Resumen-DiarioHorario-HP'!AD2642</f>
        <v>0</v>
      </c>
      <c r="X207" s="59">
        <f>+'Resumen-DiarioHorario-HP'!AD2786</f>
        <v>0</v>
      </c>
      <c r="Y207" s="58">
        <f>+'Resumen-DiarioHorario-HP'!AD2930</f>
        <v>0</v>
      </c>
      <c r="Z207" s="59">
        <f>+'Resumen-DiarioHorario-HP'!AD3074</f>
        <v>0</v>
      </c>
      <c r="AA207" s="58">
        <f>+'Resumen-DiarioHorario-HP'!AD3218</f>
        <v>0</v>
      </c>
      <c r="AB207" s="59">
        <f>+'Resumen-DiarioHorario-HP'!AD3362</f>
        <v>0</v>
      </c>
      <c r="AC207" s="58">
        <f>+'Resumen-DiarioHorario-HP'!AD3506</f>
        <v>0</v>
      </c>
      <c r="AD207" s="59">
        <f>+'Resumen-DiarioHorario-HP'!AD3650</f>
        <v>0</v>
      </c>
      <c r="AE207" s="58">
        <f>+'Resumen-DiarioHorario-HP'!AD3794</f>
        <v>0</v>
      </c>
      <c r="AF207" s="59">
        <f>+'Resumen-DiarioHorario-HP'!AD3938</f>
        <v>0</v>
      </c>
      <c r="AG207" s="58">
        <f>+'Resumen-DiarioHorario-HP'!AD4082</f>
        <v>0</v>
      </c>
      <c r="AH207" s="59">
        <f>+'Resumen-DiarioHorario-HP'!AD4226</f>
        <v>0</v>
      </c>
      <c r="AI207" s="60">
        <f>+'Resumen-DiarioHorario-HP'!AD4370</f>
        <v>0</v>
      </c>
      <c r="AJ207" s="54"/>
      <c r="AK207" s="51">
        <f t="shared" si="16"/>
        <v>0</v>
      </c>
      <c r="AL207" s="54"/>
    </row>
    <row r="208" spans="2:38" x14ac:dyDescent="0.3">
      <c r="B208" s="4" t="s">
        <v>250</v>
      </c>
      <c r="D208" s="62"/>
      <c r="E208" s="58">
        <f>+'Resumen-DiarioHorario-HP'!AD51</f>
        <v>0</v>
      </c>
      <c r="F208" s="59">
        <f>+'Resumen-DiarioHorario-HP'!AD195</f>
        <v>0</v>
      </c>
      <c r="G208" s="58">
        <f>+'Resumen-DiarioHorario-HP'!AD339</f>
        <v>0</v>
      </c>
      <c r="H208" s="59">
        <f>+'Resumen-DiarioHorario-HP'!AD483</f>
        <v>0</v>
      </c>
      <c r="I208" s="58">
        <f>+'Resumen-DiarioHorario-HP'!AD627</f>
        <v>0</v>
      </c>
      <c r="J208" s="59">
        <f>+'Resumen-DiarioHorario-HP'!AD771</f>
        <v>0</v>
      </c>
      <c r="K208" s="58">
        <f>+'Resumen-DiarioHorario-HP'!AD915</f>
        <v>0</v>
      </c>
      <c r="L208" s="59">
        <f>+'Resumen-DiarioHorario-HP'!AD1059</f>
        <v>0</v>
      </c>
      <c r="M208" s="58">
        <f>+'Resumen-DiarioHorario-HP'!AD1203</f>
        <v>0</v>
      </c>
      <c r="N208" s="59">
        <f>+'Resumen-DiarioHorario-HP'!AD1347</f>
        <v>0</v>
      </c>
      <c r="O208" s="58">
        <f>+'Resumen-DiarioHorario-HP'!AD1491</f>
        <v>0</v>
      </c>
      <c r="P208" s="59">
        <f>+'Resumen-DiarioHorario-HP'!AD1635</f>
        <v>0</v>
      </c>
      <c r="Q208" s="58">
        <f>+'Resumen-DiarioHorario-HP'!AD1779</f>
        <v>0</v>
      </c>
      <c r="R208" s="59">
        <f>+'Resumen-DiarioHorario-HP'!AD1923</f>
        <v>0</v>
      </c>
      <c r="S208" s="58">
        <f>+'Resumen-DiarioHorario-HP'!AD2067</f>
        <v>0</v>
      </c>
      <c r="T208" s="59">
        <f>+'Resumen-DiarioHorario-HP'!AD2211</f>
        <v>0</v>
      </c>
      <c r="U208" s="58">
        <f>+'Resumen-DiarioHorario-HP'!AD2355</f>
        <v>0</v>
      </c>
      <c r="V208" s="59">
        <f>+'Resumen-DiarioHorario-HP'!AD2499</f>
        <v>0</v>
      </c>
      <c r="W208" s="58">
        <f>+'Resumen-DiarioHorario-HP'!AD2643</f>
        <v>0</v>
      </c>
      <c r="X208" s="59">
        <f>+'Resumen-DiarioHorario-HP'!AD2787</f>
        <v>0</v>
      </c>
      <c r="Y208" s="58">
        <f>+'Resumen-DiarioHorario-HP'!AD2931</f>
        <v>0</v>
      </c>
      <c r="Z208" s="59">
        <f>+'Resumen-DiarioHorario-HP'!AD3075</f>
        <v>0</v>
      </c>
      <c r="AA208" s="58">
        <f>+'Resumen-DiarioHorario-HP'!AD3219</f>
        <v>0</v>
      </c>
      <c r="AB208" s="59">
        <f>+'Resumen-DiarioHorario-HP'!AD3363</f>
        <v>0</v>
      </c>
      <c r="AC208" s="58">
        <f>+'Resumen-DiarioHorario-HP'!AD3507</f>
        <v>0</v>
      </c>
      <c r="AD208" s="59">
        <f>+'Resumen-DiarioHorario-HP'!AD3651</f>
        <v>0</v>
      </c>
      <c r="AE208" s="58">
        <f>+'Resumen-DiarioHorario-HP'!AD3795</f>
        <v>0</v>
      </c>
      <c r="AF208" s="59">
        <f>+'Resumen-DiarioHorario-HP'!AD3939</f>
        <v>0</v>
      </c>
      <c r="AG208" s="58">
        <f>+'Resumen-DiarioHorario-HP'!AD4083</f>
        <v>0</v>
      </c>
      <c r="AH208" s="59">
        <f>+'Resumen-DiarioHorario-HP'!AD4227</f>
        <v>0</v>
      </c>
      <c r="AI208" s="60">
        <f>+'Resumen-DiarioHorario-HP'!AD4371</f>
        <v>0</v>
      </c>
      <c r="AJ208" s="54"/>
      <c r="AK208" s="51">
        <f t="shared" si="16"/>
        <v>0</v>
      </c>
      <c r="AL208" s="54"/>
    </row>
    <row r="209" spans="2:38" x14ac:dyDescent="0.3">
      <c r="B209" s="4" t="s">
        <v>238</v>
      </c>
      <c r="D209" s="62"/>
      <c r="E209" s="58">
        <f>+'Resumen-DiarioHorario-HP'!AD52</f>
        <v>0</v>
      </c>
      <c r="F209" s="59">
        <f>+'Resumen-DiarioHorario-HP'!AD196</f>
        <v>0</v>
      </c>
      <c r="G209" s="58">
        <f>+'Resumen-DiarioHorario-HP'!AD340</f>
        <v>0</v>
      </c>
      <c r="H209" s="59">
        <f>+'Resumen-DiarioHorario-HP'!AD484</f>
        <v>0</v>
      </c>
      <c r="I209" s="58">
        <f>+'Resumen-DiarioHorario-HP'!AD628</f>
        <v>0</v>
      </c>
      <c r="J209" s="59">
        <f>+'Resumen-DiarioHorario-HP'!AD772</f>
        <v>0</v>
      </c>
      <c r="K209" s="58">
        <f>+'Resumen-DiarioHorario-HP'!AD916</f>
        <v>0</v>
      </c>
      <c r="L209" s="59">
        <f>+'Resumen-DiarioHorario-HP'!AD1060</f>
        <v>0</v>
      </c>
      <c r="M209" s="58">
        <f>+'Resumen-DiarioHorario-HP'!AD1204</f>
        <v>0</v>
      </c>
      <c r="N209" s="59">
        <f>+'Resumen-DiarioHorario-HP'!AD1348</f>
        <v>0</v>
      </c>
      <c r="O209" s="58">
        <f>+'Resumen-DiarioHorario-HP'!AD1492</f>
        <v>0</v>
      </c>
      <c r="P209" s="59">
        <f>+'Resumen-DiarioHorario-HP'!AD1636</f>
        <v>0</v>
      </c>
      <c r="Q209" s="58">
        <f>+'Resumen-DiarioHorario-HP'!AD1780</f>
        <v>0</v>
      </c>
      <c r="R209" s="59">
        <f>+'Resumen-DiarioHorario-HP'!AD1924</f>
        <v>0</v>
      </c>
      <c r="S209" s="58">
        <f>+'Resumen-DiarioHorario-HP'!AD2068</f>
        <v>0</v>
      </c>
      <c r="T209" s="59">
        <f>+'Resumen-DiarioHorario-HP'!AD2212</f>
        <v>0</v>
      </c>
      <c r="U209" s="58">
        <f>+'Resumen-DiarioHorario-HP'!AD2356</f>
        <v>0</v>
      </c>
      <c r="V209" s="59">
        <f>+'Resumen-DiarioHorario-HP'!AD2500</f>
        <v>0</v>
      </c>
      <c r="W209" s="58">
        <f>+'Resumen-DiarioHorario-HP'!AD2644</f>
        <v>0</v>
      </c>
      <c r="X209" s="59">
        <f>+'Resumen-DiarioHorario-HP'!AD2788</f>
        <v>0</v>
      </c>
      <c r="Y209" s="58">
        <f>+'Resumen-DiarioHorario-HP'!AD2932</f>
        <v>0</v>
      </c>
      <c r="Z209" s="59">
        <f>+'Resumen-DiarioHorario-HP'!AD3076</f>
        <v>0</v>
      </c>
      <c r="AA209" s="58">
        <f>+'Resumen-DiarioHorario-HP'!AD3220</f>
        <v>0</v>
      </c>
      <c r="AB209" s="59">
        <f>+'Resumen-DiarioHorario-HP'!AD3364</f>
        <v>0</v>
      </c>
      <c r="AC209" s="58">
        <f>+'Resumen-DiarioHorario-HP'!AD3508</f>
        <v>0</v>
      </c>
      <c r="AD209" s="59">
        <f>+'Resumen-DiarioHorario-HP'!AD3652</f>
        <v>0</v>
      </c>
      <c r="AE209" s="58">
        <f>+'Resumen-DiarioHorario-HP'!AD3796</f>
        <v>0</v>
      </c>
      <c r="AF209" s="59">
        <f>+'Resumen-DiarioHorario-HP'!AD3940</f>
        <v>0</v>
      </c>
      <c r="AG209" s="58">
        <f>+'Resumen-DiarioHorario-HP'!AD4084</f>
        <v>0</v>
      </c>
      <c r="AH209" s="59">
        <f>+'Resumen-DiarioHorario-HP'!AD4228</f>
        <v>0</v>
      </c>
      <c r="AI209" s="60">
        <f>+'Resumen-DiarioHorario-HP'!AD4372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181</v>
      </c>
      <c r="D210" s="62"/>
      <c r="E210" s="58">
        <f>+'Resumen-DiarioHorario-HP'!AD53</f>
        <v>0</v>
      </c>
      <c r="F210" s="59">
        <f>+'Resumen-DiarioHorario-HP'!AD197</f>
        <v>0</v>
      </c>
      <c r="G210" s="58">
        <f>+'Resumen-DiarioHorario-HP'!AD341</f>
        <v>0</v>
      </c>
      <c r="H210" s="59">
        <f>+'Resumen-DiarioHorario-HP'!AD485</f>
        <v>0</v>
      </c>
      <c r="I210" s="58">
        <f>+'Resumen-DiarioHorario-HP'!AD629</f>
        <v>0</v>
      </c>
      <c r="J210" s="59">
        <f>+'Resumen-DiarioHorario-HP'!AD773</f>
        <v>0</v>
      </c>
      <c r="K210" s="58">
        <f>+'Resumen-DiarioHorario-HP'!AD917</f>
        <v>0</v>
      </c>
      <c r="L210" s="59">
        <f>+'Resumen-DiarioHorario-HP'!AD1061</f>
        <v>0</v>
      </c>
      <c r="M210" s="58">
        <f>+'Resumen-DiarioHorario-HP'!AD1205</f>
        <v>0</v>
      </c>
      <c r="N210" s="59">
        <f>+'Resumen-DiarioHorario-HP'!AD1349</f>
        <v>0</v>
      </c>
      <c r="O210" s="58">
        <f>+'Resumen-DiarioHorario-HP'!AD1493</f>
        <v>0</v>
      </c>
      <c r="P210" s="59">
        <f>+'Resumen-DiarioHorario-HP'!AD1637</f>
        <v>0</v>
      </c>
      <c r="Q210" s="58">
        <f>+'Resumen-DiarioHorario-HP'!AD1781</f>
        <v>0</v>
      </c>
      <c r="R210" s="59">
        <f>+'Resumen-DiarioHorario-HP'!AD1925</f>
        <v>0</v>
      </c>
      <c r="S210" s="58">
        <f>+'Resumen-DiarioHorario-HP'!AD2069</f>
        <v>0</v>
      </c>
      <c r="T210" s="59">
        <f>+'Resumen-DiarioHorario-HP'!AD2213</f>
        <v>0</v>
      </c>
      <c r="U210" s="58">
        <f>+'Resumen-DiarioHorario-HP'!AD2357</f>
        <v>0</v>
      </c>
      <c r="V210" s="59">
        <f>+'Resumen-DiarioHorario-HP'!AD2501</f>
        <v>0</v>
      </c>
      <c r="W210" s="58">
        <f>+'Resumen-DiarioHorario-HP'!AD2645</f>
        <v>0</v>
      </c>
      <c r="X210" s="59">
        <f>+'Resumen-DiarioHorario-HP'!AD2789</f>
        <v>0</v>
      </c>
      <c r="Y210" s="58">
        <f>+'Resumen-DiarioHorario-HP'!AD2933</f>
        <v>0</v>
      </c>
      <c r="Z210" s="59">
        <f>+'Resumen-DiarioHorario-HP'!AD3077</f>
        <v>0</v>
      </c>
      <c r="AA210" s="58">
        <f>+'Resumen-DiarioHorario-HP'!AD3221</f>
        <v>0</v>
      </c>
      <c r="AB210" s="59">
        <f>+'Resumen-DiarioHorario-HP'!AD3365</f>
        <v>0</v>
      </c>
      <c r="AC210" s="58">
        <f>+'Resumen-DiarioHorario-HP'!AD3509</f>
        <v>0</v>
      </c>
      <c r="AD210" s="59">
        <f>+'Resumen-DiarioHorario-HP'!AD3653</f>
        <v>0</v>
      </c>
      <c r="AE210" s="58">
        <f>+'Resumen-DiarioHorario-HP'!AD3797</f>
        <v>0</v>
      </c>
      <c r="AF210" s="59">
        <f>+'Resumen-DiarioHorario-HP'!AD3941</f>
        <v>0</v>
      </c>
      <c r="AG210" s="58">
        <f>+'Resumen-DiarioHorario-HP'!AD4085</f>
        <v>0</v>
      </c>
      <c r="AH210" s="59">
        <f>+'Resumen-DiarioHorario-HP'!AD4229</f>
        <v>0</v>
      </c>
      <c r="AI210" s="60">
        <f>+'Resumen-DiarioHorario-HP'!AD4373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182</v>
      </c>
      <c r="D211" s="62"/>
      <c r="E211" s="58">
        <f>+'Resumen-DiarioHorario-HP'!AD54</f>
        <v>0</v>
      </c>
      <c r="F211" s="59">
        <f>+'Resumen-DiarioHorario-HP'!AD198</f>
        <v>0</v>
      </c>
      <c r="G211" s="58">
        <f>+'Resumen-DiarioHorario-HP'!AD342</f>
        <v>0</v>
      </c>
      <c r="H211" s="59">
        <f>+'Resumen-DiarioHorario-HP'!AD486</f>
        <v>0</v>
      </c>
      <c r="I211" s="58">
        <f>+'Resumen-DiarioHorario-HP'!AD630</f>
        <v>0</v>
      </c>
      <c r="J211" s="59">
        <f>+'Resumen-DiarioHorario-HP'!AD774</f>
        <v>0</v>
      </c>
      <c r="K211" s="58">
        <f>+'Resumen-DiarioHorario-HP'!AD918</f>
        <v>0</v>
      </c>
      <c r="L211" s="59">
        <f>+'Resumen-DiarioHorario-HP'!AD1062</f>
        <v>0</v>
      </c>
      <c r="M211" s="58">
        <f>+'Resumen-DiarioHorario-HP'!AD1206</f>
        <v>0</v>
      </c>
      <c r="N211" s="59">
        <f>+'Resumen-DiarioHorario-HP'!AD1350</f>
        <v>0</v>
      </c>
      <c r="O211" s="58">
        <f>+'Resumen-DiarioHorario-HP'!AD1494</f>
        <v>0</v>
      </c>
      <c r="P211" s="59">
        <f>+'Resumen-DiarioHorario-HP'!AD1638</f>
        <v>0</v>
      </c>
      <c r="Q211" s="58">
        <f>+'Resumen-DiarioHorario-HP'!AD1782</f>
        <v>0</v>
      </c>
      <c r="R211" s="59">
        <f>+'Resumen-DiarioHorario-HP'!AD1926</f>
        <v>0</v>
      </c>
      <c r="S211" s="58">
        <f>+'Resumen-DiarioHorario-HP'!AD2070</f>
        <v>0</v>
      </c>
      <c r="T211" s="59">
        <f>+'Resumen-DiarioHorario-HP'!AD2214</f>
        <v>0</v>
      </c>
      <c r="U211" s="58">
        <f>+'Resumen-DiarioHorario-HP'!AD2358</f>
        <v>0</v>
      </c>
      <c r="V211" s="59">
        <f>+'Resumen-DiarioHorario-HP'!AD2502</f>
        <v>0</v>
      </c>
      <c r="W211" s="58">
        <f>+'Resumen-DiarioHorario-HP'!AD2646</f>
        <v>0</v>
      </c>
      <c r="X211" s="59">
        <f>+'Resumen-DiarioHorario-HP'!AD2790</f>
        <v>0</v>
      </c>
      <c r="Y211" s="58">
        <f>+'Resumen-DiarioHorario-HP'!AD2934</f>
        <v>0</v>
      </c>
      <c r="Z211" s="59">
        <f>+'Resumen-DiarioHorario-HP'!AD3078</f>
        <v>0</v>
      </c>
      <c r="AA211" s="58">
        <f>+'Resumen-DiarioHorario-HP'!AD3222</f>
        <v>0</v>
      </c>
      <c r="AB211" s="59">
        <f>+'Resumen-DiarioHorario-HP'!AD3366</f>
        <v>0</v>
      </c>
      <c r="AC211" s="58">
        <f>+'Resumen-DiarioHorario-HP'!AD3510</f>
        <v>0</v>
      </c>
      <c r="AD211" s="59">
        <f>+'Resumen-DiarioHorario-HP'!AD3654</f>
        <v>0</v>
      </c>
      <c r="AE211" s="58">
        <f>+'Resumen-DiarioHorario-HP'!AD3798</f>
        <v>0</v>
      </c>
      <c r="AF211" s="59">
        <f>+'Resumen-DiarioHorario-HP'!AD3942</f>
        <v>0</v>
      </c>
      <c r="AG211" s="58">
        <f>+'Resumen-DiarioHorario-HP'!AD4086</f>
        <v>0</v>
      </c>
      <c r="AH211" s="59">
        <f>+'Resumen-DiarioHorario-HP'!AD4230</f>
        <v>0</v>
      </c>
      <c r="AI211" s="60">
        <f>+'Resumen-DiarioHorario-HP'!AD4374</f>
        <v>0</v>
      </c>
      <c r="AJ211" s="54"/>
      <c r="AK211" s="51">
        <f t="shared" si="16"/>
        <v>0</v>
      </c>
      <c r="AL211" s="54"/>
    </row>
    <row r="212" spans="2:38" x14ac:dyDescent="0.3">
      <c r="B212" s="4" t="s">
        <v>200</v>
      </c>
      <c r="D212" s="62"/>
      <c r="E212" s="58">
        <f>+'Resumen-DiarioHorario-HP'!AD55</f>
        <v>0</v>
      </c>
      <c r="F212" s="59">
        <f>+'Resumen-DiarioHorario-HP'!AD199</f>
        <v>0</v>
      </c>
      <c r="G212" s="58">
        <f>+'Resumen-DiarioHorario-HP'!AD343</f>
        <v>0</v>
      </c>
      <c r="H212" s="59">
        <f>+'Resumen-DiarioHorario-HP'!AD487</f>
        <v>0</v>
      </c>
      <c r="I212" s="58">
        <f>+'Resumen-DiarioHorario-HP'!AD631</f>
        <v>0</v>
      </c>
      <c r="J212" s="59">
        <f>+'Resumen-DiarioHorario-HP'!AD775</f>
        <v>0</v>
      </c>
      <c r="K212" s="58">
        <f>+'Resumen-DiarioHorario-HP'!AD919</f>
        <v>0</v>
      </c>
      <c r="L212" s="59">
        <f>+'Resumen-DiarioHorario-HP'!AD1063</f>
        <v>0</v>
      </c>
      <c r="M212" s="58">
        <f>+'Resumen-DiarioHorario-HP'!AD1207</f>
        <v>0</v>
      </c>
      <c r="N212" s="59">
        <f>+'Resumen-DiarioHorario-HP'!AD1351</f>
        <v>0</v>
      </c>
      <c r="O212" s="58">
        <f>+'Resumen-DiarioHorario-HP'!AD1495</f>
        <v>0</v>
      </c>
      <c r="P212" s="59">
        <f>+'Resumen-DiarioHorario-HP'!AD1639</f>
        <v>0</v>
      </c>
      <c r="Q212" s="58">
        <f>+'Resumen-DiarioHorario-HP'!AD1783</f>
        <v>0</v>
      </c>
      <c r="R212" s="59">
        <f>+'Resumen-DiarioHorario-HP'!AD1927</f>
        <v>0</v>
      </c>
      <c r="S212" s="58">
        <f>+'Resumen-DiarioHorario-HP'!AD2071</f>
        <v>0</v>
      </c>
      <c r="T212" s="59">
        <f>+'Resumen-DiarioHorario-HP'!AD2215</f>
        <v>0</v>
      </c>
      <c r="U212" s="58">
        <f>+'Resumen-DiarioHorario-HP'!AD2359</f>
        <v>0</v>
      </c>
      <c r="V212" s="59">
        <f>+'Resumen-DiarioHorario-HP'!AD2503</f>
        <v>0</v>
      </c>
      <c r="W212" s="58">
        <f>+'Resumen-DiarioHorario-HP'!AD2647</f>
        <v>0</v>
      </c>
      <c r="X212" s="59">
        <f>+'Resumen-DiarioHorario-HP'!AD2791</f>
        <v>0</v>
      </c>
      <c r="Y212" s="58">
        <f>+'Resumen-DiarioHorario-HP'!AD2935</f>
        <v>0</v>
      </c>
      <c r="Z212" s="59">
        <f>+'Resumen-DiarioHorario-HP'!AD3079</f>
        <v>0</v>
      </c>
      <c r="AA212" s="58">
        <f>+'Resumen-DiarioHorario-HP'!AD3223</f>
        <v>0</v>
      </c>
      <c r="AB212" s="59">
        <f>+'Resumen-DiarioHorario-HP'!AD3367</f>
        <v>0</v>
      </c>
      <c r="AC212" s="58">
        <f>+'Resumen-DiarioHorario-HP'!AD3511</f>
        <v>0</v>
      </c>
      <c r="AD212" s="59">
        <f>+'Resumen-DiarioHorario-HP'!AD3655</f>
        <v>0</v>
      </c>
      <c r="AE212" s="58">
        <f>+'Resumen-DiarioHorario-HP'!AD3799</f>
        <v>0</v>
      </c>
      <c r="AF212" s="59">
        <f>+'Resumen-DiarioHorario-HP'!AD3943</f>
        <v>0</v>
      </c>
      <c r="AG212" s="58">
        <f>+'Resumen-DiarioHorario-HP'!AD4087</f>
        <v>0</v>
      </c>
      <c r="AH212" s="59">
        <f>+'Resumen-DiarioHorario-HP'!AD4231</f>
        <v>0</v>
      </c>
      <c r="AI212" s="60">
        <f>+'Resumen-DiarioHorario-HP'!AD4375</f>
        <v>0</v>
      </c>
      <c r="AJ212" s="54"/>
      <c r="AK212" s="51">
        <f t="shared" si="16"/>
        <v>0</v>
      </c>
      <c r="AL212" s="54"/>
    </row>
    <row r="213" spans="2:38" x14ac:dyDescent="0.3">
      <c r="B213" s="4" t="s">
        <v>201</v>
      </c>
      <c r="D213" s="62"/>
      <c r="E213" s="58">
        <f>+'Resumen-DiarioHorario-HP'!AD56</f>
        <v>0</v>
      </c>
      <c r="F213" s="59">
        <f>+'Resumen-DiarioHorario-HP'!AD200</f>
        <v>0</v>
      </c>
      <c r="G213" s="58">
        <f>+'Resumen-DiarioHorario-HP'!AD344</f>
        <v>0</v>
      </c>
      <c r="H213" s="59">
        <f>+'Resumen-DiarioHorario-HP'!AD488</f>
        <v>0</v>
      </c>
      <c r="I213" s="58">
        <f>+'Resumen-DiarioHorario-HP'!AD632</f>
        <v>0</v>
      </c>
      <c r="J213" s="59">
        <f>+'Resumen-DiarioHorario-HP'!AD776</f>
        <v>0</v>
      </c>
      <c r="K213" s="58">
        <f>+'Resumen-DiarioHorario-HP'!AD920</f>
        <v>0</v>
      </c>
      <c r="L213" s="59">
        <f>+'Resumen-DiarioHorario-HP'!AD1064</f>
        <v>0</v>
      </c>
      <c r="M213" s="58">
        <f>+'Resumen-DiarioHorario-HP'!AD1208</f>
        <v>0</v>
      </c>
      <c r="N213" s="59">
        <f>+'Resumen-DiarioHorario-HP'!AD1352</f>
        <v>0</v>
      </c>
      <c r="O213" s="58">
        <f>+'Resumen-DiarioHorario-HP'!AD1496</f>
        <v>0</v>
      </c>
      <c r="P213" s="59">
        <f>+'Resumen-DiarioHorario-HP'!AD1640</f>
        <v>0</v>
      </c>
      <c r="Q213" s="58">
        <f>+'Resumen-DiarioHorario-HP'!AD1784</f>
        <v>0</v>
      </c>
      <c r="R213" s="59">
        <f>+'Resumen-DiarioHorario-HP'!AD1928</f>
        <v>0</v>
      </c>
      <c r="S213" s="58">
        <f>+'Resumen-DiarioHorario-HP'!AD2072</f>
        <v>0</v>
      </c>
      <c r="T213" s="59">
        <f>+'Resumen-DiarioHorario-HP'!AD2216</f>
        <v>0</v>
      </c>
      <c r="U213" s="58">
        <f>+'Resumen-DiarioHorario-HP'!AD2360</f>
        <v>0</v>
      </c>
      <c r="V213" s="59">
        <f>+'Resumen-DiarioHorario-HP'!AD2504</f>
        <v>0</v>
      </c>
      <c r="W213" s="58">
        <f>+'Resumen-DiarioHorario-HP'!AD2648</f>
        <v>0</v>
      </c>
      <c r="X213" s="59">
        <f>+'Resumen-DiarioHorario-HP'!AD2792</f>
        <v>0</v>
      </c>
      <c r="Y213" s="58">
        <f>+'Resumen-DiarioHorario-HP'!AD2936</f>
        <v>0</v>
      </c>
      <c r="Z213" s="59">
        <f>+'Resumen-DiarioHorario-HP'!AD3080</f>
        <v>0</v>
      </c>
      <c r="AA213" s="58">
        <f>+'Resumen-DiarioHorario-HP'!AD3224</f>
        <v>0</v>
      </c>
      <c r="AB213" s="59">
        <f>+'Resumen-DiarioHorario-HP'!AD3368</f>
        <v>0</v>
      </c>
      <c r="AC213" s="58">
        <f>+'Resumen-DiarioHorario-HP'!AD3512</f>
        <v>0</v>
      </c>
      <c r="AD213" s="59">
        <f>+'Resumen-DiarioHorario-HP'!AD3656</f>
        <v>0</v>
      </c>
      <c r="AE213" s="58">
        <f>+'Resumen-DiarioHorario-HP'!AD3800</f>
        <v>0</v>
      </c>
      <c r="AF213" s="59">
        <f>+'Resumen-DiarioHorario-HP'!AD3944</f>
        <v>0</v>
      </c>
      <c r="AG213" s="58">
        <f>+'Resumen-DiarioHorario-HP'!AD4088</f>
        <v>0</v>
      </c>
      <c r="AH213" s="59">
        <f>+'Resumen-DiarioHorario-HP'!AD4232</f>
        <v>0</v>
      </c>
      <c r="AI213" s="60">
        <f>+'Resumen-DiarioHorario-HP'!AD4376</f>
        <v>0</v>
      </c>
      <c r="AJ213" s="54"/>
      <c r="AK213" s="51">
        <f t="shared" si="16"/>
        <v>0</v>
      </c>
      <c r="AL213" s="54"/>
    </row>
    <row r="214" spans="2:38" x14ac:dyDescent="0.3">
      <c r="B214" s="4" t="s">
        <v>202</v>
      </c>
      <c r="D214" s="62"/>
      <c r="E214" s="58">
        <f>+'Resumen-DiarioHorario-HP'!AD57</f>
        <v>0.11695532679557723</v>
      </c>
      <c r="F214" s="59">
        <f>+'Resumen-DiarioHorario-HP'!AD201</f>
        <v>0</v>
      </c>
      <c r="G214" s="58">
        <f>+'Resumen-DiarioHorario-HP'!AD345</f>
        <v>3.7825061281521799E-2</v>
      </c>
      <c r="H214" s="59">
        <f>+'Resumen-DiarioHorario-HP'!AD489</f>
        <v>0.13786685188611264</v>
      </c>
      <c r="I214" s="58">
        <f>+'Resumen-DiarioHorario-HP'!AD633</f>
        <v>0</v>
      </c>
      <c r="J214" s="59">
        <f>+'Resumen-DiarioHorario-HP'!AD777</f>
        <v>1.8281700809796558E-2</v>
      </c>
      <c r="K214" s="58">
        <f>+'Resumen-DiarioHorario-HP'!AD921</f>
        <v>2.7902888456980347E-2</v>
      </c>
      <c r="L214" s="59">
        <f>+'Resumen-DiarioHorario-HP'!AD1065</f>
        <v>9.9635471502938958E-2</v>
      </c>
      <c r="M214" s="58">
        <f>+'Resumen-DiarioHorario-HP'!AD1209</f>
        <v>7.8958563566207257E-2</v>
      </c>
      <c r="N214" s="59">
        <f>+'Resumen-DiarioHorario-HP'!AD1353</f>
        <v>0.11489549209011894</v>
      </c>
      <c r="O214" s="58">
        <f>+'Resumen-DiarioHorario-HP'!AD1497</f>
        <v>0.34857060203949519</v>
      </c>
      <c r="P214" s="59">
        <f>+'Resumen-DiarioHorario-HP'!AD1641</f>
        <v>0.1340893338123948</v>
      </c>
      <c r="Q214" s="58">
        <f>+'Resumen-DiarioHorario-HP'!AD1785</f>
        <v>0.15353474756081803</v>
      </c>
      <c r="R214" s="59">
        <f>+'Resumen-DiarioHorario-HP'!AD1929</f>
        <v>0.2972320395708074</v>
      </c>
      <c r="S214" s="58">
        <f>+'Resumen-DiarioHorario-HP'!AD2073</f>
        <v>0.12782824933528808</v>
      </c>
      <c r="T214" s="59">
        <f>+'Resumen-DiarioHorario-HP'!AD2217</f>
        <v>7.2759429228057435</v>
      </c>
      <c r="U214" s="58">
        <f>+'Resumen-DiarioHorario-HP'!AD2361</f>
        <v>7.5945289731025253E-2</v>
      </c>
      <c r="V214" s="59">
        <f>+'Resumen-DiarioHorario-HP'!AD2505</f>
        <v>0.17007489502429865</v>
      </c>
      <c r="W214" s="58">
        <f>+'Resumen-DiarioHorario-HP'!AD2649</f>
        <v>0.15700944422350913</v>
      </c>
      <c r="X214" s="59">
        <f>+'Resumen-DiarioHorario-HP'!AD2793</f>
        <v>0.20418165981769507</v>
      </c>
      <c r="Y214" s="58">
        <f>+'Resumen-DiarioHorario-HP'!AD2937</f>
        <v>0</v>
      </c>
      <c r="Z214" s="59">
        <f>+'Resumen-DiarioHorario-HP'!AD3081</f>
        <v>0</v>
      </c>
      <c r="AA214" s="58">
        <f>+'Resumen-DiarioHorario-HP'!AD3225</f>
        <v>0.17115102450052821</v>
      </c>
      <c r="AB214" s="59">
        <f>+'Resumen-DiarioHorario-HP'!AD3369</f>
        <v>0.87536682023127677</v>
      </c>
      <c r="AC214" s="58">
        <f>+'Resumen-DiarioHorario-HP'!AD3513</f>
        <v>0.51957493384679065</v>
      </c>
      <c r="AD214" s="59">
        <f>+'Resumen-DiarioHorario-HP'!AD3657</f>
        <v>0.11230836331844307</v>
      </c>
      <c r="AE214" s="58">
        <f>+'Resumen-DiarioHorario-HP'!AD3801</f>
        <v>0.31202063421408238</v>
      </c>
      <c r="AF214" s="59">
        <f>+'Resumen-DiarioHorario-HP'!AD3945</f>
        <v>0.15858763853708804</v>
      </c>
      <c r="AG214" s="58">
        <f>+'Resumen-DiarioHorario-HP'!AD4089</f>
        <v>0.14986849685509943</v>
      </c>
      <c r="AH214" s="59">
        <f>+'Resumen-DiarioHorario-HP'!AD4233</f>
        <v>0.32639566868543535</v>
      </c>
      <c r="AI214" s="60">
        <f>+'Resumen-DiarioHorario-HP'!AD4377</f>
        <v>0</v>
      </c>
      <c r="AJ214" s="54"/>
      <c r="AK214" s="51">
        <f t="shared" si="16"/>
        <v>12.202004120499073</v>
      </c>
      <c r="AL214" s="54"/>
    </row>
    <row r="215" spans="2:38" x14ac:dyDescent="0.3">
      <c r="B215" s="4" t="s">
        <v>203</v>
      </c>
      <c r="D215" s="62"/>
      <c r="E215" s="58">
        <f>+'Resumen-DiarioHorario-HP'!AD58</f>
        <v>0.11695532679557723</v>
      </c>
      <c r="F215" s="59">
        <f>+'Resumen-DiarioHorario-HP'!AD202</f>
        <v>0</v>
      </c>
      <c r="G215" s="58">
        <f>+'Resumen-DiarioHorario-HP'!AD346</f>
        <v>3.7825061281521799E-2</v>
      </c>
      <c r="H215" s="59">
        <f>+'Resumen-DiarioHorario-HP'!AD490</f>
        <v>0.13786685188611264</v>
      </c>
      <c r="I215" s="58">
        <f>+'Resumen-DiarioHorario-HP'!AD634</f>
        <v>0</v>
      </c>
      <c r="J215" s="59">
        <f>+'Resumen-DiarioHorario-HP'!AD778</f>
        <v>1.8281700809796558E-2</v>
      </c>
      <c r="K215" s="58">
        <f>+'Resumen-DiarioHorario-HP'!AD922</f>
        <v>2.7902888456980347E-2</v>
      </c>
      <c r="L215" s="59">
        <f>+'Resumen-DiarioHorario-HP'!AD1066</f>
        <v>9.9635471502938958E-2</v>
      </c>
      <c r="M215" s="58">
        <f>+'Resumen-DiarioHorario-HP'!AD1210</f>
        <v>7.8958563566207257E-2</v>
      </c>
      <c r="N215" s="59">
        <f>+'Resumen-DiarioHorario-HP'!AD1354</f>
        <v>0.11489549209011894</v>
      </c>
      <c r="O215" s="58">
        <f>+'Resumen-DiarioHorario-HP'!AD1498</f>
        <v>0.34857060203949519</v>
      </c>
      <c r="P215" s="59">
        <f>+'Resumen-DiarioHorario-HP'!AD1642</f>
        <v>0.1340893338123948</v>
      </c>
      <c r="Q215" s="58">
        <f>+'Resumen-DiarioHorario-HP'!AD1786</f>
        <v>0.15353474756081803</v>
      </c>
      <c r="R215" s="59">
        <f>+'Resumen-DiarioHorario-HP'!AD1930</f>
        <v>0.2972320395708074</v>
      </c>
      <c r="S215" s="58">
        <f>+'Resumen-DiarioHorario-HP'!AD2074</f>
        <v>0.12782824933528808</v>
      </c>
      <c r="T215" s="59">
        <f>+'Resumen-DiarioHorario-HP'!AD2218</f>
        <v>7.2759429228057435</v>
      </c>
      <c r="U215" s="58">
        <f>+'Resumen-DiarioHorario-HP'!AD2362</f>
        <v>7.5945289731025253E-2</v>
      </c>
      <c r="V215" s="59">
        <f>+'Resumen-DiarioHorario-HP'!AD2506</f>
        <v>0.17007489502429865</v>
      </c>
      <c r="W215" s="58">
        <f>+'Resumen-DiarioHorario-HP'!AD2650</f>
        <v>0.15700944422350913</v>
      </c>
      <c r="X215" s="59">
        <f>+'Resumen-DiarioHorario-HP'!AD2794</f>
        <v>0.20418165981769507</v>
      </c>
      <c r="Y215" s="58">
        <f>+'Resumen-DiarioHorario-HP'!AD2938</f>
        <v>0</v>
      </c>
      <c r="Z215" s="59">
        <f>+'Resumen-DiarioHorario-HP'!AD3082</f>
        <v>0</v>
      </c>
      <c r="AA215" s="58">
        <f>+'Resumen-DiarioHorario-HP'!AD3226</f>
        <v>0.17115102450052821</v>
      </c>
      <c r="AB215" s="59">
        <f>+'Resumen-DiarioHorario-HP'!AD3370</f>
        <v>0.87536682023127677</v>
      </c>
      <c r="AC215" s="58">
        <f>+'Resumen-DiarioHorario-HP'!AD3514</f>
        <v>0.51957493384679065</v>
      </c>
      <c r="AD215" s="59">
        <f>+'Resumen-DiarioHorario-HP'!AD3658</f>
        <v>0.11230836331844307</v>
      </c>
      <c r="AE215" s="58">
        <f>+'Resumen-DiarioHorario-HP'!AD3802</f>
        <v>0.31202063421408238</v>
      </c>
      <c r="AF215" s="59">
        <f>+'Resumen-DiarioHorario-HP'!AD3946</f>
        <v>0.15858763853708804</v>
      </c>
      <c r="AG215" s="58">
        <f>+'Resumen-DiarioHorario-HP'!AD4090</f>
        <v>0.14986849685509943</v>
      </c>
      <c r="AH215" s="59">
        <f>+'Resumen-DiarioHorario-HP'!AD4234</f>
        <v>0.32639566868543535</v>
      </c>
      <c r="AI215" s="60">
        <f>+'Resumen-DiarioHorario-HP'!AD4378</f>
        <v>0</v>
      </c>
      <c r="AJ215" s="54"/>
      <c r="AK215" s="51">
        <f t="shared" si="16"/>
        <v>12.202004120499073</v>
      </c>
      <c r="AL215" s="54"/>
    </row>
    <row r="216" spans="2:38" x14ac:dyDescent="0.3">
      <c r="B216" s="4" t="s">
        <v>130</v>
      </c>
      <c r="D216" s="62"/>
      <c r="E216" s="58">
        <f>+'Resumen-DiarioHorario-HP'!AD59</f>
        <v>6.8394116488936607</v>
      </c>
      <c r="F216" s="59">
        <f>+'Resumen-DiarioHorario-HP'!AD203</f>
        <v>0</v>
      </c>
      <c r="G216" s="58">
        <f>+'Resumen-DiarioHorario-HP'!AD347</f>
        <v>2.4222468874188219E-2</v>
      </c>
      <c r="H216" s="59">
        <f>+'Resumen-DiarioHorario-HP'!AD491</f>
        <v>5.9882292225586049</v>
      </c>
      <c r="I216" s="58">
        <f>+'Resumen-DiarioHorario-HP'!AD635</f>
        <v>0</v>
      </c>
      <c r="J216" s="59">
        <f>+'Resumen-DiarioHorario-HP'!AD779</f>
        <v>0</v>
      </c>
      <c r="K216" s="58">
        <f>+'Resumen-DiarioHorario-HP'!AD923</f>
        <v>0</v>
      </c>
      <c r="L216" s="59">
        <f>+'Resumen-DiarioHorario-HP'!AD1067</f>
        <v>3.5205336131525038</v>
      </c>
      <c r="M216" s="58">
        <f>+'Resumen-DiarioHorario-HP'!AD1211</f>
        <v>1.0148644183201372</v>
      </c>
      <c r="N216" s="59">
        <f>+'Resumen-DiarioHorario-HP'!AD1355</f>
        <v>2.3616479362593812</v>
      </c>
      <c r="O216" s="58">
        <f>+'Resumen-DiarioHorario-HP'!AD1499</f>
        <v>1.1396801180998488</v>
      </c>
      <c r="P216" s="59">
        <f>+'Resumen-DiarioHorario-HP'!AD1643</f>
        <v>3.2768540607743799</v>
      </c>
      <c r="Q216" s="58">
        <f>+'Resumen-DiarioHorario-HP'!AD1787</f>
        <v>2.2035110551839514</v>
      </c>
      <c r="R216" s="59">
        <f>+'Resumen-DiarioHorario-HP'!AD1931</f>
        <v>12.878915931230106</v>
      </c>
      <c r="S216" s="58">
        <f>+'Resumen-DiarioHorario-HP'!AD2075</f>
        <v>7.6435568902492541</v>
      </c>
      <c r="T216" s="59">
        <f>+'Resumen-DiarioHorario-HP'!AD2219</f>
        <v>9.8886020109468227</v>
      </c>
      <c r="U216" s="58">
        <f>+'Resumen-DiarioHorario-HP'!AD2363</f>
        <v>2.5811439767360733</v>
      </c>
      <c r="V216" s="59">
        <f>+'Resumen-DiarioHorario-HP'!AD2507</f>
        <v>1.1195648084084153</v>
      </c>
      <c r="W216" s="58">
        <f>+'Resumen-DiarioHorario-HP'!AD2651</f>
        <v>0.12080352995130615</v>
      </c>
      <c r="X216" s="59">
        <f>+'Resumen-DiarioHorario-HP'!AD2795</f>
        <v>4.8963646438386389E-3</v>
      </c>
      <c r="Y216" s="58">
        <f>+'Resumen-DiarioHorario-HP'!AD2939</f>
        <v>0.35125246500968915</v>
      </c>
      <c r="Z216" s="59">
        <f>+'Resumen-DiarioHorario-HP'!AD3083</f>
        <v>1.548373449532183</v>
      </c>
      <c r="AA216" s="58">
        <f>+'Resumen-DiarioHorario-HP'!AD3227</f>
        <v>1.6284212123579578</v>
      </c>
      <c r="AB216" s="59">
        <f>+'Resumen-DiarioHorario-HP'!AD3371</f>
        <v>0.6859175964991242</v>
      </c>
      <c r="AC216" s="58">
        <f>+'Resumen-DiarioHorario-HP'!AD3515</f>
        <v>8.5759992586242603E-2</v>
      </c>
      <c r="AD216" s="59">
        <f>+'Resumen-DiarioHorario-HP'!AD3659</f>
        <v>0.55721086066563696</v>
      </c>
      <c r="AE216" s="58">
        <f>+'Resumen-DiarioHorario-HP'!AD3803</f>
        <v>2.293802970462381</v>
      </c>
      <c r="AF216" s="59">
        <f>+'Resumen-DiarioHorario-HP'!AD3947</f>
        <v>5.2753362105846389</v>
      </c>
      <c r="AG216" s="58">
        <f>+'Resumen-DiarioHorario-HP'!AD4091</f>
        <v>0.15685040562947736</v>
      </c>
      <c r="AH216" s="59">
        <f>+'Resumen-DiarioHorario-HP'!AD4235</f>
        <v>0.98902496133380113</v>
      </c>
      <c r="AI216" s="60">
        <f>+'Resumen-DiarioHorario-HP'!AD4379</f>
        <v>0</v>
      </c>
      <c r="AJ216" s="54"/>
      <c r="AK216" s="51">
        <f t="shared" si="16"/>
        <v>74.178388178943621</v>
      </c>
      <c r="AL216" s="54"/>
    </row>
    <row r="217" spans="2:38" x14ac:dyDescent="0.3">
      <c r="B217" s="4" t="s">
        <v>131</v>
      </c>
      <c r="D217" s="62"/>
      <c r="E217" s="58">
        <f>+'Resumen-DiarioHorario-HP'!AD60</f>
        <v>6.8394116488936607</v>
      </c>
      <c r="F217" s="59">
        <f>+'Resumen-DiarioHorario-HP'!AD204</f>
        <v>0</v>
      </c>
      <c r="G217" s="58">
        <f>+'Resumen-DiarioHorario-HP'!AD348</f>
        <v>2.4222468874188219E-2</v>
      </c>
      <c r="H217" s="59">
        <f>+'Resumen-DiarioHorario-HP'!AD492</f>
        <v>5.9882292225586049</v>
      </c>
      <c r="I217" s="58">
        <f>+'Resumen-DiarioHorario-HP'!AD636</f>
        <v>0</v>
      </c>
      <c r="J217" s="59">
        <f>+'Resumen-DiarioHorario-HP'!AD780</f>
        <v>0</v>
      </c>
      <c r="K217" s="58">
        <f>+'Resumen-DiarioHorario-HP'!AD924</f>
        <v>0</v>
      </c>
      <c r="L217" s="59">
        <f>+'Resumen-DiarioHorario-HP'!AD1068</f>
        <v>3.5205336131525038</v>
      </c>
      <c r="M217" s="58">
        <f>+'Resumen-DiarioHorario-HP'!AD1212</f>
        <v>1.0148644183201372</v>
      </c>
      <c r="N217" s="59">
        <f>+'Resumen-DiarioHorario-HP'!AD1356</f>
        <v>2.3616479362593812</v>
      </c>
      <c r="O217" s="58">
        <f>+'Resumen-DiarioHorario-HP'!AD1500</f>
        <v>1.1396801180998488</v>
      </c>
      <c r="P217" s="59">
        <f>+'Resumen-DiarioHorario-HP'!AD1644</f>
        <v>3.2768540607743799</v>
      </c>
      <c r="Q217" s="58">
        <f>+'Resumen-DiarioHorario-HP'!AD1788</f>
        <v>2.2035110551839514</v>
      </c>
      <c r="R217" s="59">
        <f>+'Resumen-DiarioHorario-HP'!AD1932</f>
        <v>12.878915931230106</v>
      </c>
      <c r="S217" s="58">
        <f>+'Resumen-DiarioHorario-HP'!AD2076</f>
        <v>7.6435568902492541</v>
      </c>
      <c r="T217" s="59">
        <f>+'Resumen-DiarioHorario-HP'!AD2220</f>
        <v>9.8886020109468227</v>
      </c>
      <c r="U217" s="58">
        <f>+'Resumen-DiarioHorario-HP'!AD2364</f>
        <v>2.5811439767360733</v>
      </c>
      <c r="V217" s="59">
        <f>+'Resumen-DiarioHorario-HP'!AD2508</f>
        <v>1.1195648084084153</v>
      </c>
      <c r="W217" s="58">
        <f>+'Resumen-DiarioHorario-HP'!AD2652</f>
        <v>0.12080352995130615</v>
      </c>
      <c r="X217" s="59">
        <f>+'Resumen-DiarioHorario-HP'!AD2796</f>
        <v>4.8963646438386389E-3</v>
      </c>
      <c r="Y217" s="58">
        <f>+'Resumen-DiarioHorario-HP'!AD2940</f>
        <v>0.35125246500968915</v>
      </c>
      <c r="Z217" s="59">
        <f>+'Resumen-DiarioHorario-HP'!AD3084</f>
        <v>1.548373449532183</v>
      </c>
      <c r="AA217" s="58">
        <f>+'Resumen-DiarioHorario-HP'!AD3228</f>
        <v>1.6284212123579578</v>
      </c>
      <c r="AB217" s="59">
        <f>+'Resumen-DiarioHorario-HP'!AD3372</f>
        <v>0.6859175964991242</v>
      </c>
      <c r="AC217" s="58">
        <f>+'Resumen-DiarioHorario-HP'!AD3516</f>
        <v>8.5759992586242603E-2</v>
      </c>
      <c r="AD217" s="59">
        <f>+'Resumen-DiarioHorario-HP'!AD3660</f>
        <v>0.55721086066563696</v>
      </c>
      <c r="AE217" s="58">
        <f>+'Resumen-DiarioHorario-HP'!AD3804</f>
        <v>2.293802970462381</v>
      </c>
      <c r="AF217" s="59">
        <f>+'Resumen-DiarioHorario-HP'!AD3948</f>
        <v>5.2753362105846389</v>
      </c>
      <c r="AG217" s="58">
        <f>+'Resumen-DiarioHorario-HP'!AD4092</f>
        <v>0.15685040562947736</v>
      </c>
      <c r="AH217" s="59">
        <f>+'Resumen-DiarioHorario-HP'!AD4236</f>
        <v>0.98902496133380113</v>
      </c>
      <c r="AI217" s="60">
        <f>+'Resumen-DiarioHorario-HP'!AD4380</f>
        <v>0</v>
      </c>
      <c r="AJ217" s="54"/>
      <c r="AK217" s="51">
        <f t="shared" si="16"/>
        <v>74.178388178943621</v>
      </c>
      <c r="AL217" s="54"/>
    </row>
    <row r="218" spans="2:38" x14ac:dyDescent="0.3">
      <c r="B218" s="4" t="s">
        <v>219</v>
      </c>
      <c r="D218" s="62"/>
      <c r="E218" s="58">
        <f>+'Resumen-DiarioHorario-HP'!AD61</f>
        <v>5.3280734221140538</v>
      </c>
      <c r="F218" s="59">
        <f>+'Resumen-DiarioHorario-HP'!AD205</f>
        <v>0</v>
      </c>
      <c r="G218" s="58">
        <f>+'Resumen-DiarioHorario-HP'!AD349</f>
        <v>5.9446792844772336</v>
      </c>
      <c r="H218" s="59">
        <f>+'Resumen-DiarioHorario-HP'!AD493</f>
        <v>18.32198436232671</v>
      </c>
      <c r="I218" s="58">
        <f>+'Resumen-DiarioHorario-HP'!AD637</f>
        <v>0</v>
      </c>
      <c r="J218" s="59">
        <f>+'Resumen-DiarioHorario-HP'!AD781</f>
        <v>0.37696644465128581</v>
      </c>
      <c r="K218" s="58">
        <f>+'Resumen-DiarioHorario-HP'!AD925</f>
        <v>8.2197143236796139E-2</v>
      </c>
      <c r="L218" s="59">
        <f>+'Resumen-DiarioHorario-HP'!AD1069</f>
        <v>2.5212062381532481</v>
      </c>
      <c r="M218" s="58">
        <f>+'Resumen-DiarioHorario-HP'!AD1213</f>
        <v>102.93759409732819</v>
      </c>
      <c r="N218" s="59">
        <f>+'Resumen-DiarioHorario-HP'!AD1357</f>
        <v>30.545749855041507</v>
      </c>
      <c r="O218" s="58">
        <f>+'Resumen-DiarioHorario-HP'!AD1501</f>
        <v>62.169387775961546</v>
      </c>
      <c r="P218" s="59">
        <f>+'Resumen-DiarioHorario-HP'!AD1645</f>
        <v>65.894887503072951</v>
      </c>
      <c r="Q218" s="58">
        <f>+'Resumen-DiarioHorario-HP'!AD1789</f>
        <v>51.429883333333329</v>
      </c>
      <c r="R218" s="59">
        <f>+'Resumen-DiarioHorario-HP'!AD1933</f>
        <v>6.5591277777777801</v>
      </c>
      <c r="S218" s="58">
        <f>+'Resumen-DiarioHorario-HP'!AD2077</f>
        <v>44.548108333333353</v>
      </c>
      <c r="T218" s="59">
        <f>+'Resumen-DiarioHorario-HP'!AD2221</f>
        <v>21.085372135840537</v>
      </c>
      <c r="U218" s="58">
        <f>+'Resumen-DiarioHorario-HP'!AD2365</f>
        <v>9.8180770874023438E-4</v>
      </c>
      <c r="V218" s="59">
        <f>+'Resumen-DiarioHorario-HP'!AD2509</f>
        <v>11.93631407669915</v>
      </c>
      <c r="W218" s="58">
        <f>+'Resumen-DiarioHorario-HP'!AD2653</f>
        <v>8.1029941876729321</v>
      </c>
      <c r="X218" s="59">
        <f>+'Resumen-DiarioHorario-HP'!AD2797</f>
        <v>47.741007700432675</v>
      </c>
      <c r="Y218" s="58">
        <f>+'Resumen-DiarioHorario-HP'!AD2941</f>
        <v>81.819326696048179</v>
      </c>
      <c r="Z218" s="59">
        <f>+'Resumen-DiarioHorario-HP'!AD3085</f>
        <v>11.651912571589149</v>
      </c>
      <c r="AA218" s="58">
        <f>+'Resumen-DiarioHorario-HP'!AD3229</f>
        <v>31.370487459500634</v>
      </c>
      <c r="AB218" s="59">
        <f>+'Resumen-DiarioHorario-HP'!AD3373</f>
        <v>5.3647665500640871</v>
      </c>
      <c r="AC218" s="58">
        <f>+'Resumen-DiarioHorario-HP'!AD3517</f>
        <v>59.297623526000976</v>
      </c>
      <c r="AD218" s="59">
        <f>+'Resumen-DiarioHorario-HP'!AD3661</f>
        <v>16.362824090321858</v>
      </c>
      <c r="AE218" s="58">
        <f>+'Resumen-DiarioHorario-HP'!AD3805</f>
        <v>91.031506888071704</v>
      </c>
      <c r="AF218" s="59">
        <f>+'Resumen-DiarioHorario-HP'!AD3949</f>
        <v>77.74768150263894</v>
      </c>
      <c r="AG218" s="58">
        <f>+'Resumen-DiarioHorario-HP'!AD4093</f>
        <v>37.224046659469607</v>
      </c>
      <c r="AH218" s="59">
        <f>+'Resumen-DiarioHorario-HP'!AD4237</f>
        <v>29.219254161198933</v>
      </c>
      <c r="AI218" s="60">
        <f>+'Resumen-DiarioHorario-HP'!AD4381</f>
        <v>0</v>
      </c>
      <c r="AJ218" s="54"/>
      <c r="AK218" s="51">
        <f t="shared" si="16"/>
        <v>926.61594558406614</v>
      </c>
      <c r="AL218" s="54"/>
    </row>
    <row r="219" spans="2:38" x14ac:dyDescent="0.3">
      <c r="B219" s="4" t="s">
        <v>285</v>
      </c>
      <c r="D219" s="62"/>
      <c r="E219" s="58">
        <f>+'Resumen-DiarioHorario-HP'!AD62</f>
        <v>12.10659776929638</v>
      </c>
      <c r="F219" s="59">
        <f>+'Resumen-DiarioHorario-HP'!AD206</f>
        <v>0</v>
      </c>
      <c r="G219" s="58">
        <f>+'Resumen-DiarioHorario-HP'!AD350</f>
        <v>19.459168710619927</v>
      </c>
      <c r="H219" s="59">
        <f>+'Resumen-DiarioHorario-HP'!AD494</f>
        <v>38.562265500233558</v>
      </c>
      <c r="I219" s="58">
        <f>+'Resumen-DiarioHorario-HP'!AD638</f>
        <v>0</v>
      </c>
      <c r="J219" s="59">
        <f>+'Resumen-DiarioHorario-HP'!AD782</f>
        <v>0</v>
      </c>
      <c r="K219" s="58">
        <f>+'Resumen-DiarioHorario-HP'!AD926</f>
        <v>0</v>
      </c>
      <c r="L219" s="59">
        <f>+'Resumen-DiarioHorario-HP'!AD1070</f>
        <v>0</v>
      </c>
      <c r="M219" s="58">
        <f>+'Resumen-DiarioHorario-HP'!AD1214</f>
        <v>0</v>
      </c>
      <c r="N219" s="59">
        <f>+'Resumen-DiarioHorario-HP'!AD1358</f>
        <v>0</v>
      </c>
      <c r="O219" s="58">
        <f>+'Resumen-DiarioHorario-HP'!AD1502</f>
        <v>0</v>
      </c>
      <c r="P219" s="59">
        <f>+'Resumen-DiarioHorario-HP'!AD1646</f>
        <v>0</v>
      </c>
      <c r="Q219" s="58">
        <f>+'Resumen-DiarioHorario-HP'!AD1790</f>
        <v>0</v>
      </c>
      <c r="R219" s="59">
        <f>+'Resumen-DiarioHorario-HP'!AD1934</f>
        <v>0</v>
      </c>
      <c r="S219" s="58">
        <f>+'Resumen-DiarioHorario-HP'!AD2078</f>
        <v>0</v>
      </c>
      <c r="T219" s="59">
        <f>+'Resumen-DiarioHorario-HP'!AD2222</f>
        <v>0</v>
      </c>
      <c r="U219" s="58">
        <f>+'Resumen-DiarioHorario-HP'!AD2366</f>
        <v>0</v>
      </c>
      <c r="V219" s="59">
        <f>+'Resumen-DiarioHorario-HP'!AD2510</f>
        <v>0</v>
      </c>
      <c r="W219" s="58">
        <f>+'Resumen-DiarioHorario-HP'!AD2654</f>
        <v>0</v>
      </c>
      <c r="X219" s="59">
        <f>+'Resumen-DiarioHorario-HP'!AD2798</f>
        <v>0</v>
      </c>
      <c r="Y219" s="58">
        <f>+'Resumen-DiarioHorario-HP'!AD2942</f>
        <v>0</v>
      </c>
      <c r="Z219" s="59">
        <f>+'Resumen-DiarioHorario-HP'!AD3086</f>
        <v>0</v>
      </c>
      <c r="AA219" s="58">
        <f>+'Resumen-DiarioHorario-HP'!AD3230</f>
        <v>0</v>
      </c>
      <c r="AB219" s="59">
        <f>+'Resumen-DiarioHorario-HP'!AD3374</f>
        <v>0</v>
      </c>
      <c r="AC219" s="58">
        <f>+'Resumen-DiarioHorario-HP'!AD3518</f>
        <v>0</v>
      </c>
      <c r="AD219" s="59">
        <f>+'Resumen-DiarioHorario-HP'!AD3662</f>
        <v>0</v>
      </c>
      <c r="AE219" s="58">
        <f>+'Resumen-DiarioHorario-HP'!AD3806</f>
        <v>0</v>
      </c>
      <c r="AF219" s="59">
        <f>+'Resumen-DiarioHorario-HP'!AD3950</f>
        <v>0</v>
      </c>
      <c r="AG219" s="58">
        <f>+'Resumen-DiarioHorario-HP'!AD4094</f>
        <v>0</v>
      </c>
      <c r="AH219" s="59">
        <f>+'Resumen-DiarioHorario-HP'!AD4238</f>
        <v>0</v>
      </c>
      <c r="AI219" s="60">
        <f>+'Resumen-DiarioHorario-HP'!AD4382</f>
        <v>0</v>
      </c>
      <c r="AJ219" s="54"/>
      <c r="AK219" s="51">
        <f t="shared" si="16"/>
        <v>70.128031980149871</v>
      </c>
      <c r="AL219" s="54"/>
    </row>
    <row r="220" spans="2:38" x14ac:dyDescent="0.3">
      <c r="B220" s="4" t="s">
        <v>286</v>
      </c>
      <c r="D220" s="62"/>
      <c r="E220" s="58">
        <f>+'Resumen-DiarioHorario-HP'!AD63</f>
        <v>12.10659776929638</v>
      </c>
      <c r="F220" s="59">
        <f>+'Resumen-DiarioHorario-HP'!AD207</f>
        <v>0</v>
      </c>
      <c r="G220" s="58">
        <f>+'Resumen-DiarioHorario-HP'!AD351</f>
        <v>19.459168710619927</v>
      </c>
      <c r="H220" s="59">
        <f>+'Resumen-DiarioHorario-HP'!AD495</f>
        <v>38.562265500233558</v>
      </c>
      <c r="I220" s="58">
        <f>+'Resumen-DiarioHorario-HP'!AD639</f>
        <v>0</v>
      </c>
      <c r="J220" s="59">
        <f>+'Resumen-DiarioHorario-HP'!AD783</f>
        <v>0</v>
      </c>
      <c r="K220" s="58">
        <f>+'Resumen-DiarioHorario-HP'!AD927</f>
        <v>0</v>
      </c>
      <c r="L220" s="59">
        <f>+'Resumen-DiarioHorario-HP'!AD1071</f>
        <v>0</v>
      </c>
      <c r="M220" s="58">
        <f>+'Resumen-DiarioHorario-HP'!AD1215</f>
        <v>0</v>
      </c>
      <c r="N220" s="59">
        <f>+'Resumen-DiarioHorario-HP'!AD1359</f>
        <v>0</v>
      </c>
      <c r="O220" s="58">
        <f>+'Resumen-DiarioHorario-HP'!AD1503</f>
        <v>0</v>
      </c>
      <c r="P220" s="59">
        <f>+'Resumen-DiarioHorario-HP'!AD1647</f>
        <v>0</v>
      </c>
      <c r="Q220" s="58">
        <f>+'Resumen-DiarioHorario-HP'!AD1791</f>
        <v>0</v>
      </c>
      <c r="R220" s="59">
        <f>+'Resumen-DiarioHorario-HP'!AD1935</f>
        <v>0</v>
      </c>
      <c r="S220" s="58">
        <f>+'Resumen-DiarioHorario-HP'!AD2079</f>
        <v>0</v>
      </c>
      <c r="T220" s="59">
        <f>+'Resumen-DiarioHorario-HP'!AD2223</f>
        <v>0</v>
      </c>
      <c r="U220" s="58">
        <f>+'Resumen-DiarioHorario-HP'!AD2367</f>
        <v>0</v>
      </c>
      <c r="V220" s="59">
        <f>+'Resumen-DiarioHorario-HP'!AD2511</f>
        <v>0</v>
      </c>
      <c r="W220" s="58">
        <f>+'Resumen-DiarioHorario-HP'!AD2655</f>
        <v>0</v>
      </c>
      <c r="X220" s="59">
        <f>+'Resumen-DiarioHorario-HP'!AD2799</f>
        <v>0</v>
      </c>
      <c r="Y220" s="58">
        <f>+'Resumen-DiarioHorario-HP'!AD2943</f>
        <v>0</v>
      </c>
      <c r="Z220" s="59">
        <f>+'Resumen-DiarioHorario-HP'!AD3087</f>
        <v>0</v>
      </c>
      <c r="AA220" s="58">
        <f>+'Resumen-DiarioHorario-HP'!AD3231</f>
        <v>0</v>
      </c>
      <c r="AB220" s="59">
        <f>+'Resumen-DiarioHorario-HP'!AD3375</f>
        <v>0</v>
      </c>
      <c r="AC220" s="58">
        <f>+'Resumen-DiarioHorario-HP'!AD3519</f>
        <v>0</v>
      </c>
      <c r="AD220" s="59">
        <f>+'Resumen-DiarioHorario-HP'!AD3663</f>
        <v>0</v>
      </c>
      <c r="AE220" s="58">
        <f>+'Resumen-DiarioHorario-HP'!AD3807</f>
        <v>0</v>
      </c>
      <c r="AF220" s="59">
        <f>+'Resumen-DiarioHorario-HP'!AD3951</f>
        <v>0</v>
      </c>
      <c r="AG220" s="58">
        <f>+'Resumen-DiarioHorario-HP'!AD4095</f>
        <v>0</v>
      </c>
      <c r="AH220" s="59">
        <f>+'Resumen-DiarioHorario-HP'!AD4239</f>
        <v>0</v>
      </c>
      <c r="AI220" s="60">
        <f>+'Resumen-DiarioHorario-HP'!AD4383</f>
        <v>0</v>
      </c>
      <c r="AJ220" s="54"/>
      <c r="AK220" s="51">
        <f t="shared" si="16"/>
        <v>70.128031980149871</v>
      </c>
      <c r="AL220" s="54"/>
    </row>
    <row r="221" spans="2:38" x14ac:dyDescent="0.3">
      <c r="B221" s="4" t="s">
        <v>198</v>
      </c>
      <c r="D221" s="62"/>
      <c r="E221" s="58">
        <f>+'Resumen-DiarioHorario-HP'!AD64</f>
        <v>10.259243651231129</v>
      </c>
      <c r="F221" s="59">
        <f>+'Resumen-DiarioHorario-HP'!AD208</f>
        <v>0</v>
      </c>
      <c r="G221" s="58">
        <f>+'Resumen-DiarioHorario-HP'!AD352</f>
        <v>2.3809940502378675</v>
      </c>
      <c r="H221" s="59">
        <f>+'Resumen-DiarioHorario-HP'!AD496</f>
        <v>20.757950850327809</v>
      </c>
      <c r="I221" s="58">
        <f>+'Resumen-DiarioHorario-HP'!AD640</f>
        <v>0</v>
      </c>
      <c r="J221" s="59">
        <f>+'Resumen-DiarioHorario-HP'!AD784</f>
        <v>0</v>
      </c>
      <c r="K221" s="58">
        <f>+'Resumen-DiarioHorario-HP'!AD928</f>
        <v>0</v>
      </c>
      <c r="L221" s="59">
        <f>+'Resumen-DiarioHorario-HP'!AD1072</f>
        <v>0</v>
      </c>
      <c r="M221" s="58">
        <f>+'Resumen-DiarioHorario-HP'!AD1216</f>
        <v>26.12570009232051</v>
      </c>
      <c r="N221" s="59">
        <f>+'Resumen-DiarioHorario-HP'!AD1360</f>
        <v>3.4720043460528052</v>
      </c>
      <c r="O221" s="58">
        <f>+'Resumen-DiarioHorario-HP'!AD1504</f>
        <v>5.1532385508219392</v>
      </c>
      <c r="P221" s="59">
        <f>+'Resumen-DiarioHorario-HP'!AD1648</f>
        <v>42.096883831421529</v>
      </c>
      <c r="Q221" s="58">
        <f>+'Resumen-DiarioHorario-HP'!AD1792</f>
        <v>32.040811626116437</v>
      </c>
      <c r="R221" s="59">
        <f>+'Resumen-DiarioHorario-HP'!AD1936</f>
        <v>21.030550299440094</v>
      </c>
      <c r="S221" s="58">
        <f>+'Resumen-DiarioHorario-HP'!AD2080</f>
        <v>2.5480097214380897</v>
      </c>
      <c r="T221" s="59">
        <f>+'Resumen-DiarioHorario-HP'!AD2224</f>
        <v>4.9394549926122027</v>
      </c>
      <c r="U221" s="58">
        <f>+'Resumen-DiarioHorario-HP'!AD2368</f>
        <v>0</v>
      </c>
      <c r="V221" s="59">
        <f>+'Resumen-DiarioHorario-HP'!AD2512</f>
        <v>14.057249732812245</v>
      </c>
      <c r="W221" s="58">
        <f>+'Resumen-DiarioHorario-HP'!AD2656</f>
        <v>0</v>
      </c>
      <c r="X221" s="59">
        <f>+'Resumen-DiarioHorario-HP'!AD2800</f>
        <v>4.3777553955713913</v>
      </c>
      <c r="Y221" s="58">
        <f>+'Resumen-DiarioHorario-HP'!AD2944</f>
        <v>6.0404918114344275</v>
      </c>
      <c r="Z221" s="59">
        <f>+'Resumen-DiarioHorario-HP'!AD3088</f>
        <v>2.8662002336184185</v>
      </c>
      <c r="AA221" s="58">
        <f>+'Resumen-DiarioHorario-HP'!AD3232</f>
        <v>28.168973988533018</v>
      </c>
      <c r="AB221" s="59">
        <f>+'Resumen-DiarioHorario-HP'!AD3376</f>
        <v>49.783209168434141</v>
      </c>
      <c r="AC221" s="58">
        <f>+'Resumen-DiarioHorario-HP'!AD3520</f>
        <v>43.386575463294982</v>
      </c>
      <c r="AD221" s="59">
        <f>+'Resumen-DiarioHorario-HP'!AD3664</f>
        <v>0</v>
      </c>
      <c r="AE221" s="58">
        <f>+'Resumen-DiarioHorario-HP'!AD3808</f>
        <v>30.338741137981415</v>
      </c>
      <c r="AF221" s="59">
        <f>+'Resumen-DiarioHorario-HP'!AD3952</f>
        <v>0</v>
      </c>
      <c r="AG221" s="58">
        <f>+'Resumen-DiarioHorario-HP'!AD4096</f>
        <v>0</v>
      </c>
      <c r="AH221" s="59">
        <f>+'Resumen-DiarioHorario-HP'!AD4240</f>
        <v>38.984771619160973</v>
      </c>
      <c r="AI221" s="60">
        <f>+'Resumen-DiarioHorario-HP'!AD4384</f>
        <v>0</v>
      </c>
      <c r="AJ221" s="54"/>
      <c r="AK221" s="51">
        <f t="shared" si="16"/>
        <v>388.80881056286154</v>
      </c>
      <c r="AL221" s="54"/>
    </row>
    <row r="222" spans="2:38" x14ac:dyDescent="0.3">
      <c r="B222" s="4" t="s">
        <v>199</v>
      </c>
      <c r="D222" s="62"/>
      <c r="E222" s="58">
        <f>+'Resumen-DiarioHorario-HP'!AD65</f>
        <v>10.259243651231129</v>
      </c>
      <c r="F222" s="59">
        <f>+'Resumen-DiarioHorario-HP'!AD209</f>
        <v>0</v>
      </c>
      <c r="G222" s="58">
        <f>+'Resumen-DiarioHorario-HP'!AD353</f>
        <v>2.3809940502378675</v>
      </c>
      <c r="H222" s="59">
        <f>+'Resumen-DiarioHorario-HP'!AD497</f>
        <v>20.757950850327809</v>
      </c>
      <c r="I222" s="58">
        <f>+'Resumen-DiarioHorario-HP'!AD641</f>
        <v>0</v>
      </c>
      <c r="J222" s="59">
        <f>+'Resumen-DiarioHorario-HP'!AD785</f>
        <v>0</v>
      </c>
      <c r="K222" s="58">
        <f>+'Resumen-DiarioHorario-HP'!AD929</f>
        <v>0</v>
      </c>
      <c r="L222" s="59">
        <f>+'Resumen-DiarioHorario-HP'!AD1073</f>
        <v>0</v>
      </c>
      <c r="M222" s="58">
        <f>+'Resumen-DiarioHorario-HP'!AD1217</f>
        <v>26.12570009232051</v>
      </c>
      <c r="N222" s="59">
        <f>+'Resumen-DiarioHorario-HP'!AD1361</f>
        <v>3.4720043460528052</v>
      </c>
      <c r="O222" s="58">
        <f>+'Resumen-DiarioHorario-HP'!AD1505</f>
        <v>5.1532385508219392</v>
      </c>
      <c r="P222" s="59">
        <f>+'Resumen-DiarioHorario-HP'!AD1649</f>
        <v>42.096883831421529</v>
      </c>
      <c r="Q222" s="58">
        <f>+'Resumen-DiarioHorario-HP'!AD1793</f>
        <v>32.040811626116437</v>
      </c>
      <c r="R222" s="59">
        <f>+'Resumen-DiarioHorario-HP'!AD1937</f>
        <v>21.030550299440094</v>
      </c>
      <c r="S222" s="58">
        <f>+'Resumen-DiarioHorario-HP'!AD2081</f>
        <v>2.5480097214380897</v>
      </c>
      <c r="T222" s="59">
        <f>+'Resumen-DiarioHorario-HP'!AD2225</f>
        <v>4.9394549926122027</v>
      </c>
      <c r="U222" s="58">
        <f>+'Resumen-DiarioHorario-HP'!AD2369</f>
        <v>0</v>
      </c>
      <c r="V222" s="59">
        <f>+'Resumen-DiarioHorario-HP'!AD2513</f>
        <v>14.057249732812245</v>
      </c>
      <c r="W222" s="58">
        <f>+'Resumen-DiarioHorario-HP'!AD2657</f>
        <v>0</v>
      </c>
      <c r="X222" s="59">
        <f>+'Resumen-DiarioHorario-HP'!AD2801</f>
        <v>4.3777553955713913</v>
      </c>
      <c r="Y222" s="58">
        <f>+'Resumen-DiarioHorario-HP'!AD2945</f>
        <v>6.0404918114344275</v>
      </c>
      <c r="Z222" s="59">
        <f>+'Resumen-DiarioHorario-HP'!AD3089</f>
        <v>2.8662002336184185</v>
      </c>
      <c r="AA222" s="58">
        <f>+'Resumen-DiarioHorario-HP'!AD3233</f>
        <v>28.168973988533018</v>
      </c>
      <c r="AB222" s="59">
        <f>+'Resumen-DiarioHorario-HP'!AD3377</f>
        <v>49.783209168434141</v>
      </c>
      <c r="AC222" s="58">
        <f>+'Resumen-DiarioHorario-HP'!AD3521</f>
        <v>43.386575463294982</v>
      </c>
      <c r="AD222" s="59">
        <f>+'Resumen-DiarioHorario-HP'!AD3665</f>
        <v>0</v>
      </c>
      <c r="AE222" s="58">
        <f>+'Resumen-DiarioHorario-HP'!AD3809</f>
        <v>30.338741137981415</v>
      </c>
      <c r="AF222" s="59">
        <f>+'Resumen-DiarioHorario-HP'!AD3953</f>
        <v>0</v>
      </c>
      <c r="AG222" s="58">
        <f>+'Resumen-DiarioHorario-HP'!AD4097</f>
        <v>0</v>
      </c>
      <c r="AH222" s="59">
        <f>+'Resumen-DiarioHorario-HP'!AD4241</f>
        <v>38.984771619160973</v>
      </c>
      <c r="AI222" s="60">
        <f>+'Resumen-DiarioHorario-HP'!AD4385</f>
        <v>0</v>
      </c>
      <c r="AJ222" s="54"/>
      <c r="AK222" s="51">
        <f t="shared" si="16"/>
        <v>388.80881056286154</v>
      </c>
      <c r="AL222" s="54"/>
    </row>
    <row r="223" spans="2:38" x14ac:dyDescent="0.3">
      <c r="B223" s="4" t="s">
        <v>155</v>
      </c>
      <c r="D223" s="62"/>
      <c r="E223" s="58">
        <f>+'Resumen-DiarioHorario-HP'!AD66</f>
        <v>0</v>
      </c>
      <c r="F223" s="59">
        <f>+'Resumen-DiarioHorario-HP'!AD210</f>
        <v>0</v>
      </c>
      <c r="G223" s="58">
        <f>+'Resumen-DiarioHorario-HP'!AD354</f>
        <v>0</v>
      </c>
      <c r="H223" s="59">
        <f>+'Resumen-DiarioHorario-HP'!AD498</f>
        <v>0</v>
      </c>
      <c r="I223" s="58">
        <f>+'Resumen-DiarioHorario-HP'!AD642</f>
        <v>0</v>
      </c>
      <c r="J223" s="59">
        <f>+'Resumen-DiarioHorario-HP'!AD786</f>
        <v>0</v>
      </c>
      <c r="K223" s="58">
        <f>+'Resumen-DiarioHorario-HP'!AD930</f>
        <v>0</v>
      </c>
      <c r="L223" s="59">
        <f>+'Resumen-DiarioHorario-HP'!AD1074</f>
        <v>0</v>
      </c>
      <c r="M223" s="58">
        <f>+'Resumen-DiarioHorario-HP'!AD1218</f>
        <v>0</v>
      </c>
      <c r="N223" s="59">
        <f>+'Resumen-DiarioHorario-HP'!AD1362</f>
        <v>0</v>
      </c>
      <c r="O223" s="58">
        <f>+'Resumen-DiarioHorario-HP'!AD1506</f>
        <v>0</v>
      </c>
      <c r="P223" s="59">
        <f>+'Resumen-DiarioHorario-HP'!AD1650</f>
        <v>0</v>
      </c>
      <c r="Q223" s="58">
        <f>+'Resumen-DiarioHorario-HP'!AD1794</f>
        <v>0</v>
      </c>
      <c r="R223" s="59">
        <f>+'Resumen-DiarioHorario-HP'!AD1938</f>
        <v>0</v>
      </c>
      <c r="S223" s="58">
        <f>+'Resumen-DiarioHorario-HP'!AD2082</f>
        <v>0</v>
      </c>
      <c r="T223" s="59">
        <f>+'Resumen-DiarioHorario-HP'!AD2226</f>
        <v>0</v>
      </c>
      <c r="U223" s="58">
        <f>+'Resumen-DiarioHorario-HP'!AD2370</f>
        <v>0</v>
      </c>
      <c r="V223" s="59">
        <f>+'Resumen-DiarioHorario-HP'!AD2514</f>
        <v>0</v>
      </c>
      <c r="W223" s="58">
        <f>+'Resumen-DiarioHorario-HP'!AD2658</f>
        <v>0</v>
      </c>
      <c r="X223" s="59">
        <f>+'Resumen-DiarioHorario-HP'!AD2802</f>
        <v>0</v>
      </c>
      <c r="Y223" s="58">
        <f>+'Resumen-DiarioHorario-HP'!AD2946</f>
        <v>0</v>
      </c>
      <c r="Z223" s="59">
        <f>+'Resumen-DiarioHorario-HP'!AD3090</f>
        <v>0</v>
      </c>
      <c r="AA223" s="58">
        <f>+'Resumen-DiarioHorario-HP'!AD3234</f>
        <v>0</v>
      </c>
      <c r="AB223" s="59">
        <f>+'Resumen-DiarioHorario-HP'!AD3378</f>
        <v>0</v>
      </c>
      <c r="AC223" s="58">
        <f>+'Resumen-DiarioHorario-HP'!AD3522</f>
        <v>0</v>
      </c>
      <c r="AD223" s="59">
        <f>+'Resumen-DiarioHorario-HP'!AD3666</f>
        <v>0</v>
      </c>
      <c r="AE223" s="58">
        <f>+'Resumen-DiarioHorario-HP'!AD3810</f>
        <v>0</v>
      </c>
      <c r="AF223" s="59">
        <f>+'Resumen-DiarioHorario-HP'!AD3954</f>
        <v>0</v>
      </c>
      <c r="AG223" s="58">
        <f>+'Resumen-DiarioHorario-HP'!AD4098</f>
        <v>0</v>
      </c>
      <c r="AH223" s="59">
        <f>+'Resumen-DiarioHorario-HP'!AD4242</f>
        <v>0</v>
      </c>
      <c r="AI223" s="60">
        <f>+'Resumen-DiarioHorario-HP'!AD4386</f>
        <v>0</v>
      </c>
      <c r="AJ223" s="54"/>
      <c r="AK223" s="51">
        <f t="shared" si="16"/>
        <v>0</v>
      </c>
      <c r="AL223" s="54"/>
    </row>
    <row r="224" spans="2:38" x14ac:dyDescent="0.3">
      <c r="B224" s="4" t="s">
        <v>231</v>
      </c>
      <c r="D224" s="62"/>
      <c r="E224" s="58">
        <f>+'Resumen-DiarioHorario-HP'!AD67</f>
        <v>0</v>
      </c>
      <c r="F224" s="59">
        <f>+'Resumen-DiarioHorario-HP'!AD211</f>
        <v>0</v>
      </c>
      <c r="G224" s="58">
        <f>+'Resumen-DiarioHorario-HP'!AD355</f>
        <v>0</v>
      </c>
      <c r="H224" s="59">
        <f>+'Resumen-DiarioHorario-HP'!AD499</f>
        <v>0</v>
      </c>
      <c r="I224" s="58">
        <f>+'Resumen-DiarioHorario-HP'!AD643</f>
        <v>0</v>
      </c>
      <c r="J224" s="59">
        <f>+'Resumen-DiarioHorario-HP'!AD787</f>
        <v>0</v>
      </c>
      <c r="K224" s="58">
        <f>+'Resumen-DiarioHorario-HP'!AD931</f>
        <v>0</v>
      </c>
      <c r="L224" s="59">
        <f>+'Resumen-DiarioHorario-HP'!AD1075</f>
        <v>0</v>
      </c>
      <c r="M224" s="58">
        <f>+'Resumen-DiarioHorario-HP'!AD1219</f>
        <v>0</v>
      </c>
      <c r="N224" s="59">
        <f>+'Resumen-DiarioHorario-HP'!AD1363</f>
        <v>0</v>
      </c>
      <c r="O224" s="58">
        <f>+'Resumen-DiarioHorario-HP'!AD1507</f>
        <v>0</v>
      </c>
      <c r="P224" s="59">
        <f>+'Resumen-DiarioHorario-HP'!AD1651</f>
        <v>0</v>
      </c>
      <c r="Q224" s="58">
        <f>+'Resumen-DiarioHorario-HP'!AD1795</f>
        <v>0</v>
      </c>
      <c r="R224" s="59">
        <f>+'Resumen-DiarioHorario-HP'!AD1939</f>
        <v>0</v>
      </c>
      <c r="S224" s="58">
        <f>+'Resumen-DiarioHorario-HP'!AD2083</f>
        <v>0</v>
      </c>
      <c r="T224" s="59">
        <f>+'Resumen-DiarioHorario-HP'!AD2227</f>
        <v>0</v>
      </c>
      <c r="U224" s="58">
        <f>+'Resumen-DiarioHorario-HP'!AD2371</f>
        <v>0</v>
      </c>
      <c r="V224" s="59">
        <f>+'Resumen-DiarioHorario-HP'!AD2515</f>
        <v>0</v>
      </c>
      <c r="W224" s="58">
        <f>+'Resumen-DiarioHorario-HP'!AD2659</f>
        <v>0</v>
      </c>
      <c r="X224" s="59">
        <f>+'Resumen-DiarioHorario-HP'!AD2803</f>
        <v>0</v>
      </c>
      <c r="Y224" s="58">
        <f>+'Resumen-DiarioHorario-HP'!AD2947</f>
        <v>0</v>
      </c>
      <c r="Z224" s="59">
        <f>+'Resumen-DiarioHorario-HP'!AD3091</f>
        <v>0</v>
      </c>
      <c r="AA224" s="58">
        <f>+'Resumen-DiarioHorario-HP'!AD3235</f>
        <v>0</v>
      </c>
      <c r="AB224" s="59">
        <f>+'Resumen-DiarioHorario-HP'!AD3379</f>
        <v>0</v>
      </c>
      <c r="AC224" s="58">
        <f>+'Resumen-DiarioHorario-HP'!AD3523</f>
        <v>0</v>
      </c>
      <c r="AD224" s="59">
        <f>+'Resumen-DiarioHorario-HP'!AD3667</f>
        <v>0</v>
      </c>
      <c r="AE224" s="58">
        <f>+'Resumen-DiarioHorario-HP'!AD3811</f>
        <v>0</v>
      </c>
      <c r="AF224" s="59">
        <f>+'Resumen-DiarioHorario-HP'!AD3955</f>
        <v>8.7618435745127492</v>
      </c>
      <c r="AG224" s="58">
        <f>+'Resumen-DiarioHorario-HP'!AD4099</f>
        <v>0</v>
      </c>
      <c r="AH224" s="59">
        <f>+'Resumen-DiarioHorario-HP'!AD4243</f>
        <v>0</v>
      </c>
      <c r="AI224" s="60">
        <f>+'Resumen-DiarioHorario-HP'!AD4387</f>
        <v>0</v>
      </c>
      <c r="AJ224" s="54"/>
      <c r="AK224" s="51">
        <f t="shared" si="16"/>
        <v>8.7618435745127492</v>
      </c>
      <c r="AL224" s="54"/>
    </row>
    <row r="225" spans="2:38" x14ac:dyDescent="0.3">
      <c r="B225" s="4" t="s">
        <v>232</v>
      </c>
      <c r="D225" s="62"/>
      <c r="E225" s="58">
        <f>+'Resumen-DiarioHorario-HP'!AD68</f>
        <v>0</v>
      </c>
      <c r="F225" s="59">
        <f>+'Resumen-DiarioHorario-HP'!AD212</f>
        <v>0</v>
      </c>
      <c r="G225" s="58">
        <f>+'Resumen-DiarioHorario-HP'!AD356</f>
        <v>0</v>
      </c>
      <c r="H225" s="59">
        <f>+'Resumen-DiarioHorario-HP'!AD500</f>
        <v>0</v>
      </c>
      <c r="I225" s="58">
        <f>+'Resumen-DiarioHorario-HP'!AD644</f>
        <v>0</v>
      </c>
      <c r="J225" s="59">
        <f>+'Resumen-DiarioHorario-HP'!AD788</f>
        <v>0</v>
      </c>
      <c r="K225" s="58">
        <f>+'Resumen-DiarioHorario-HP'!AD932</f>
        <v>0</v>
      </c>
      <c r="L225" s="59">
        <f>+'Resumen-DiarioHorario-HP'!AD1076</f>
        <v>0</v>
      </c>
      <c r="M225" s="58">
        <f>+'Resumen-DiarioHorario-HP'!AD1220</f>
        <v>0</v>
      </c>
      <c r="N225" s="59">
        <f>+'Resumen-DiarioHorario-HP'!AD1364</f>
        <v>0</v>
      </c>
      <c r="O225" s="58">
        <f>+'Resumen-DiarioHorario-HP'!AD1508</f>
        <v>0</v>
      </c>
      <c r="P225" s="59">
        <f>+'Resumen-DiarioHorario-HP'!AD1652</f>
        <v>0</v>
      </c>
      <c r="Q225" s="58">
        <f>+'Resumen-DiarioHorario-HP'!AD1796</f>
        <v>0</v>
      </c>
      <c r="R225" s="59">
        <f>+'Resumen-DiarioHorario-HP'!AD1940</f>
        <v>0</v>
      </c>
      <c r="S225" s="58">
        <f>+'Resumen-DiarioHorario-HP'!AD2084</f>
        <v>0</v>
      </c>
      <c r="T225" s="59">
        <f>+'Resumen-DiarioHorario-HP'!AD2228</f>
        <v>0</v>
      </c>
      <c r="U225" s="58">
        <f>+'Resumen-DiarioHorario-HP'!AD2372</f>
        <v>0</v>
      </c>
      <c r="V225" s="59">
        <f>+'Resumen-DiarioHorario-HP'!AD2516</f>
        <v>0</v>
      </c>
      <c r="W225" s="58">
        <f>+'Resumen-DiarioHorario-HP'!AD2660</f>
        <v>0</v>
      </c>
      <c r="X225" s="59">
        <f>+'Resumen-DiarioHorario-HP'!AD2804</f>
        <v>0</v>
      </c>
      <c r="Y225" s="58">
        <f>+'Resumen-DiarioHorario-HP'!AD2948</f>
        <v>0</v>
      </c>
      <c r="Z225" s="59">
        <f>+'Resumen-DiarioHorario-HP'!AD3092</f>
        <v>0</v>
      </c>
      <c r="AA225" s="58">
        <f>+'Resumen-DiarioHorario-HP'!AD3236</f>
        <v>0</v>
      </c>
      <c r="AB225" s="59">
        <f>+'Resumen-DiarioHorario-HP'!AD3380</f>
        <v>0</v>
      </c>
      <c r="AC225" s="58">
        <f>+'Resumen-DiarioHorario-HP'!AD3524</f>
        <v>0</v>
      </c>
      <c r="AD225" s="59">
        <f>+'Resumen-DiarioHorario-HP'!AD3668</f>
        <v>0</v>
      </c>
      <c r="AE225" s="58">
        <f>+'Resumen-DiarioHorario-HP'!AD3812</f>
        <v>0</v>
      </c>
      <c r="AF225" s="59">
        <f>+'Resumen-DiarioHorario-HP'!AD3956</f>
        <v>8.7618435745127492</v>
      </c>
      <c r="AG225" s="58">
        <f>+'Resumen-DiarioHorario-HP'!AD4100</f>
        <v>0</v>
      </c>
      <c r="AH225" s="59">
        <f>+'Resumen-DiarioHorario-HP'!AD4244</f>
        <v>0</v>
      </c>
      <c r="AI225" s="60">
        <f>+'Resumen-DiarioHorario-HP'!AD4388</f>
        <v>0</v>
      </c>
      <c r="AJ225" s="54"/>
      <c r="AK225" s="51">
        <f t="shared" si="16"/>
        <v>8.7618435745127492</v>
      </c>
      <c r="AL225" s="54"/>
    </row>
    <row r="226" spans="2:38" x14ac:dyDescent="0.3">
      <c r="B226" s="4" t="s">
        <v>233</v>
      </c>
      <c r="D226" s="62"/>
      <c r="E226" s="58">
        <f>+'Resumen-DiarioHorario-HP'!AD69</f>
        <v>0</v>
      </c>
      <c r="F226" s="59">
        <f>+'Resumen-DiarioHorario-HP'!AD213</f>
        <v>0</v>
      </c>
      <c r="G226" s="58">
        <f>+'Resumen-DiarioHorario-HP'!AD357</f>
        <v>0</v>
      </c>
      <c r="H226" s="59">
        <f>+'Resumen-DiarioHorario-HP'!AD501</f>
        <v>2.8430202677639</v>
      </c>
      <c r="I226" s="58">
        <f>+'Resumen-DiarioHorario-HP'!AD645</f>
        <v>0</v>
      </c>
      <c r="J226" s="59">
        <f>+'Resumen-DiarioHorario-HP'!AD789</f>
        <v>0</v>
      </c>
      <c r="K226" s="58">
        <f>+'Resumen-DiarioHorario-HP'!AD933</f>
        <v>0</v>
      </c>
      <c r="L226" s="59">
        <f>+'Resumen-DiarioHorario-HP'!AD1077</f>
        <v>0</v>
      </c>
      <c r="M226" s="58">
        <f>+'Resumen-DiarioHorario-HP'!AD1221</f>
        <v>0</v>
      </c>
      <c r="N226" s="59">
        <f>+'Resumen-DiarioHorario-HP'!AD1365</f>
        <v>6.2259061622619631</v>
      </c>
      <c r="O226" s="58">
        <f>+'Resumen-DiarioHorario-HP'!AD1509</f>
        <v>9.5390199806210063</v>
      </c>
      <c r="P226" s="59">
        <f>+'Resumen-DiarioHorario-HP'!AD1653</f>
        <v>3.7495061843966448</v>
      </c>
      <c r="Q226" s="58">
        <f>+'Resumen-DiarioHorario-HP'!AD1797</f>
        <v>6.3946546728101863</v>
      </c>
      <c r="R226" s="59">
        <f>+'Resumen-DiarioHorario-HP'!AD1941</f>
        <v>0</v>
      </c>
      <c r="S226" s="58">
        <f>+'Resumen-DiarioHorario-HP'!AD2085</f>
        <v>0</v>
      </c>
      <c r="T226" s="59">
        <f>+'Resumen-DiarioHorario-HP'!AD2229</f>
        <v>0</v>
      </c>
      <c r="U226" s="58">
        <f>+'Resumen-DiarioHorario-HP'!AD2373</f>
        <v>0</v>
      </c>
      <c r="V226" s="59">
        <f>+'Resumen-DiarioHorario-HP'!AD2517</f>
        <v>13.646150445291234</v>
      </c>
      <c r="W226" s="58">
        <f>+'Resumen-DiarioHorario-HP'!AD2661</f>
        <v>8.4476148632975931</v>
      </c>
      <c r="X226" s="59">
        <f>+'Resumen-DiarioHorario-HP'!AD2805</f>
        <v>11.066847173221575</v>
      </c>
      <c r="Y226" s="58">
        <f>+'Resumen-DiarioHorario-HP'!AD2949</f>
        <v>20.290143294654793</v>
      </c>
      <c r="Z226" s="59">
        <f>+'Resumen-DiarioHorario-HP'!AD3093</f>
        <v>6.7187168198948042</v>
      </c>
      <c r="AA226" s="58">
        <f>+'Resumen-DiarioHorario-HP'!AD3237</f>
        <v>0.78359431574742011</v>
      </c>
      <c r="AB226" s="59">
        <f>+'Resumen-DiarioHorario-HP'!AD3381</f>
        <v>38.274017665302381</v>
      </c>
      <c r="AC226" s="58">
        <f>+'Resumen-DiarioHorario-HP'!AD3525</f>
        <v>1.9676083333333332</v>
      </c>
      <c r="AD226" s="59">
        <f>+'Resumen-DiarioHorario-HP'!AD3669</f>
        <v>0</v>
      </c>
      <c r="AE226" s="58">
        <f>+'Resumen-DiarioHorario-HP'!AD3813</f>
        <v>51.657487135953794</v>
      </c>
      <c r="AF226" s="59">
        <f>+'Resumen-DiarioHorario-HP'!AD3957</f>
        <v>42.362883423411603</v>
      </c>
      <c r="AG226" s="58">
        <f>+'Resumen-DiarioHorario-HP'!AD4101</f>
        <v>0</v>
      </c>
      <c r="AH226" s="59">
        <f>+'Resumen-DiarioHorario-HP'!AD4245</f>
        <v>13.205327580726394</v>
      </c>
      <c r="AI226" s="60">
        <f>+'Resumen-DiarioHorario-HP'!AD4389</f>
        <v>0</v>
      </c>
      <c r="AJ226" s="54"/>
      <c r="AK226" s="51">
        <f t="shared" si="16"/>
        <v>237.17249831868864</v>
      </c>
      <c r="AL226" s="54"/>
    </row>
    <row r="227" spans="2:38" x14ac:dyDescent="0.3">
      <c r="B227" s="4" t="s">
        <v>234</v>
      </c>
      <c r="D227" s="62"/>
      <c r="E227" s="58">
        <f>+'Resumen-DiarioHorario-HP'!AD70</f>
        <v>0</v>
      </c>
      <c r="F227" s="59">
        <f>+'Resumen-DiarioHorario-HP'!AD214</f>
        <v>0</v>
      </c>
      <c r="G227" s="58">
        <f>+'Resumen-DiarioHorario-HP'!AD358</f>
        <v>0</v>
      </c>
      <c r="H227" s="59">
        <f>+'Resumen-DiarioHorario-HP'!AD502</f>
        <v>2.8430202677639</v>
      </c>
      <c r="I227" s="58">
        <f>+'Resumen-DiarioHorario-HP'!AD646</f>
        <v>0</v>
      </c>
      <c r="J227" s="59">
        <f>+'Resumen-DiarioHorario-HP'!AD790</f>
        <v>0</v>
      </c>
      <c r="K227" s="58">
        <f>+'Resumen-DiarioHorario-HP'!AD934</f>
        <v>0</v>
      </c>
      <c r="L227" s="59">
        <f>+'Resumen-DiarioHorario-HP'!AD1078</f>
        <v>0</v>
      </c>
      <c r="M227" s="58">
        <f>+'Resumen-DiarioHorario-HP'!AD1222</f>
        <v>0</v>
      </c>
      <c r="N227" s="59">
        <f>+'Resumen-DiarioHorario-HP'!AD1366</f>
        <v>6.2259061622619631</v>
      </c>
      <c r="O227" s="58">
        <f>+'Resumen-DiarioHorario-HP'!AD1510</f>
        <v>9.5390199806210063</v>
      </c>
      <c r="P227" s="59">
        <f>+'Resumen-DiarioHorario-HP'!AD1654</f>
        <v>3.7495061843966448</v>
      </c>
      <c r="Q227" s="58">
        <f>+'Resumen-DiarioHorario-HP'!AD1798</f>
        <v>6.3946546728101863</v>
      </c>
      <c r="R227" s="59">
        <f>+'Resumen-DiarioHorario-HP'!AD1942</f>
        <v>0</v>
      </c>
      <c r="S227" s="58">
        <f>+'Resumen-DiarioHorario-HP'!AD2086</f>
        <v>0</v>
      </c>
      <c r="T227" s="59">
        <f>+'Resumen-DiarioHorario-HP'!AD2230</f>
        <v>0</v>
      </c>
      <c r="U227" s="58">
        <f>+'Resumen-DiarioHorario-HP'!AD2374</f>
        <v>0</v>
      </c>
      <c r="V227" s="59">
        <f>+'Resumen-DiarioHorario-HP'!AD2518</f>
        <v>13.646150445291234</v>
      </c>
      <c r="W227" s="58">
        <f>+'Resumen-DiarioHorario-HP'!AD2662</f>
        <v>8.4476148632975931</v>
      </c>
      <c r="X227" s="59">
        <f>+'Resumen-DiarioHorario-HP'!AD2806</f>
        <v>11.066847173221575</v>
      </c>
      <c r="Y227" s="58">
        <f>+'Resumen-DiarioHorario-HP'!AD2950</f>
        <v>20.290143294654793</v>
      </c>
      <c r="Z227" s="59">
        <f>+'Resumen-DiarioHorario-HP'!AD3094</f>
        <v>6.7187168198948042</v>
      </c>
      <c r="AA227" s="58">
        <f>+'Resumen-DiarioHorario-HP'!AD3238</f>
        <v>0.78359431574742011</v>
      </c>
      <c r="AB227" s="59">
        <f>+'Resumen-DiarioHorario-HP'!AD3382</f>
        <v>38.274017665302381</v>
      </c>
      <c r="AC227" s="58">
        <f>+'Resumen-DiarioHorario-HP'!AD3526</f>
        <v>1.9676083333333332</v>
      </c>
      <c r="AD227" s="59">
        <f>+'Resumen-DiarioHorario-HP'!AD3670</f>
        <v>0</v>
      </c>
      <c r="AE227" s="58">
        <f>+'Resumen-DiarioHorario-HP'!AD3814</f>
        <v>51.657487135953794</v>
      </c>
      <c r="AF227" s="59">
        <f>+'Resumen-DiarioHorario-HP'!AD3958</f>
        <v>42.362883423411603</v>
      </c>
      <c r="AG227" s="58">
        <f>+'Resumen-DiarioHorario-HP'!AD4102</f>
        <v>0</v>
      </c>
      <c r="AH227" s="59">
        <f>+'Resumen-DiarioHorario-HP'!AD4246</f>
        <v>13.205327580726394</v>
      </c>
      <c r="AI227" s="60">
        <f>+'Resumen-DiarioHorario-HP'!AD4390</f>
        <v>0</v>
      </c>
      <c r="AJ227" s="54"/>
      <c r="AK227" s="51">
        <f t="shared" si="16"/>
        <v>237.17249831868864</v>
      </c>
      <c r="AL227" s="54"/>
    </row>
    <row r="228" spans="2:38" x14ac:dyDescent="0.3">
      <c r="B228" s="4" t="s">
        <v>288</v>
      </c>
      <c r="D228" s="62"/>
      <c r="E228" s="58">
        <f>+'Resumen-DiarioHorario-HP'!AD71</f>
        <v>0.40324128844486379</v>
      </c>
      <c r="F228" s="59">
        <f>+'Resumen-DiarioHorario-HP'!AD215</f>
        <v>0</v>
      </c>
      <c r="G228" s="58">
        <f>+'Resumen-DiarioHorario-HP'!AD359</f>
        <v>0</v>
      </c>
      <c r="H228" s="59">
        <f>+'Resumen-DiarioHorario-HP'!AD503</f>
        <v>0.12973975472228585</v>
      </c>
      <c r="I228" s="58">
        <f>+'Resumen-DiarioHorario-HP'!AD647</f>
        <v>0</v>
      </c>
      <c r="J228" s="59">
        <f>+'Resumen-DiarioHorario-HP'!AD791</f>
        <v>0</v>
      </c>
      <c r="K228" s="58">
        <f>+'Resumen-DiarioHorario-HP'!AD935</f>
        <v>0</v>
      </c>
      <c r="L228" s="59">
        <f>+'Resumen-DiarioHorario-HP'!AD1079</f>
        <v>1.7325131870196702</v>
      </c>
      <c r="M228" s="58">
        <f>+'Resumen-DiarioHorario-HP'!AD1223</f>
        <v>9.8291000139641742</v>
      </c>
      <c r="N228" s="59">
        <f>+'Resumen-DiarioHorario-HP'!AD1367</f>
        <v>0</v>
      </c>
      <c r="O228" s="58">
        <f>+'Resumen-DiarioHorario-HP'!AD1511</f>
        <v>1.8122053920086503</v>
      </c>
      <c r="P228" s="59">
        <f>+'Resumen-DiarioHorario-HP'!AD1655</f>
        <v>0</v>
      </c>
      <c r="Q228" s="58">
        <f>+'Resumen-DiarioHorario-HP'!AD1799</f>
        <v>1.5942247399724132</v>
      </c>
      <c r="R228" s="59">
        <f>+'Resumen-DiarioHorario-HP'!AD1943</f>
        <v>1.0412910236648432</v>
      </c>
      <c r="S228" s="58">
        <f>+'Resumen-DiarioHorario-HP'!AD2087</f>
        <v>0</v>
      </c>
      <c r="T228" s="59">
        <f>+'Resumen-DiarioHorario-HP'!AD2231</f>
        <v>0</v>
      </c>
      <c r="U228" s="58">
        <f>+'Resumen-DiarioHorario-HP'!AD2375</f>
        <v>0.47620966278436105</v>
      </c>
      <c r="V228" s="59">
        <f>+'Resumen-DiarioHorario-HP'!AD2519</f>
        <v>0.63648784425523564</v>
      </c>
      <c r="W228" s="58">
        <f>+'Resumen-DiarioHorario-HP'!AD2663</f>
        <v>2.7977565631747892</v>
      </c>
      <c r="X228" s="59">
        <f>+'Resumen-DiarioHorario-HP'!AD2807</f>
        <v>7.3976811681730013</v>
      </c>
      <c r="Y228" s="58">
        <f>+'Resumen-DiarioHorario-HP'!AD2951</f>
        <v>13.932415857421022</v>
      </c>
      <c r="Z228" s="59">
        <f>+'Resumen-DiarioHorario-HP'!AD3095</f>
        <v>1.9850200580998021</v>
      </c>
      <c r="AA228" s="58">
        <f>+'Resumen-DiarioHorario-HP'!AD3239</f>
        <v>0</v>
      </c>
      <c r="AB228" s="59">
        <f>+'Resumen-DiarioHorario-HP'!AD3383</f>
        <v>4.6800789400329661E-2</v>
      </c>
      <c r="AC228" s="58">
        <f>+'Resumen-DiarioHorario-HP'!AD3527</f>
        <v>0</v>
      </c>
      <c r="AD228" s="59">
        <f>+'Resumen-DiarioHorario-HP'!AD3671</f>
        <v>0.13844037379367966</v>
      </c>
      <c r="AE228" s="58">
        <f>+'Resumen-DiarioHorario-HP'!AD3815</f>
        <v>0</v>
      </c>
      <c r="AF228" s="59">
        <f>+'Resumen-DiarioHorario-HP'!AD3959</f>
        <v>0.18906420946121205</v>
      </c>
      <c r="AG228" s="58">
        <f>+'Resumen-DiarioHorario-HP'!AD4103</f>
        <v>2.0672085528232835</v>
      </c>
      <c r="AH228" s="59">
        <f>+'Resumen-DiarioHorario-HP'!AD4247</f>
        <v>7.8447341154647674</v>
      </c>
      <c r="AI228" s="60">
        <f>+'Resumen-DiarioHorario-HP'!AD4391</f>
        <v>0</v>
      </c>
      <c r="AJ228" s="54"/>
      <c r="AK228" s="51">
        <f t="shared" si="16"/>
        <v>54.054134594648374</v>
      </c>
      <c r="AL228" s="54"/>
    </row>
    <row r="229" spans="2:38" x14ac:dyDescent="0.3">
      <c r="B229" s="4" t="s">
        <v>289</v>
      </c>
      <c r="D229" s="62"/>
      <c r="E229" s="58">
        <f>+'Resumen-DiarioHorario-HP'!AD72</f>
        <v>0.40324128844486379</v>
      </c>
      <c r="F229" s="59">
        <f>+'Resumen-DiarioHorario-HP'!AD216</f>
        <v>0</v>
      </c>
      <c r="G229" s="58">
        <f>+'Resumen-DiarioHorario-HP'!AD360</f>
        <v>0</v>
      </c>
      <c r="H229" s="59">
        <f>+'Resumen-DiarioHorario-HP'!AD504</f>
        <v>0.12973975472228585</v>
      </c>
      <c r="I229" s="58">
        <f>+'Resumen-DiarioHorario-HP'!AD648</f>
        <v>0</v>
      </c>
      <c r="J229" s="59">
        <f>+'Resumen-DiarioHorario-HP'!AD792</f>
        <v>0</v>
      </c>
      <c r="K229" s="58">
        <f>+'Resumen-DiarioHorario-HP'!AD936</f>
        <v>0</v>
      </c>
      <c r="L229" s="59">
        <f>+'Resumen-DiarioHorario-HP'!AD1080</f>
        <v>1.7325131870196702</v>
      </c>
      <c r="M229" s="58">
        <f>+'Resumen-DiarioHorario-HP'!AD1224</f>
        <v>9.8291000139641742</v>
      </c>
      <c r="N229" s="59">
        <f>+'Resumen-DiarioHorario-HP'!AD1368</f>
        <v>0</v>
      </c>
      <c r="O229" s="58">
        <f>+'Resumen-DiarioHorario-HP'!AD1512</f>
        <v>1.8122053920086503</v>
      </c>
      <c r="P229" s="59">
        <f>+'Resumen-DiarioHorario-HP'!AD1656</f>
        <v>0</v>
      </c>
      <c r="Q229" s="58">
        <f>+'Resumen-DiarioHorario-HP'!AD1800</f>
        <v>1.5942247399724132</v>
      </c>
      <c r="R229" s="59">
        <f>+'Resumen-DiarioHorario-HP'!AD1944</f>
        <v>1.0412910236648432</v>
      </c>
      <c r="S229" s="58">
        <f>+'Resumen-DiarioHorario-HP'!AD2088</f>
        <v>0</v>
      </c>
      <c r="T229" s="59">
        <f>+'Resumen-DiarioHorario-HP'!AD2232</f>
        <v>0</v>
      </c>
      <c r="U229" s="58">
        <f>+'Resumen-DiarioHorario-HP'!AD2376</f>
        <v>0.47620966278436105</v>
      </c>
      <c r="V229" s="59">
        <f>+'Resumen-DiarioHorario-HP'!AD2520</f>
        <v>0.63648784425523564</v>
      </c>
      <c r="W229" s="58">
        <f>+'Resumen-DiarioHorario-HP'!AD2664</f>
        <v>2.7977565631747892</v>
      </c>
      <c r="X229" s="59">
        <f>+'Resumen-DiarioHorario-HP'!AD2808</f>
        <v>7.3976811681730013</v>
      </c>
      <c r="Y229" s="58">
        <f>+'Resumen-DiarioHorario-HP'!AD2952</f>
        <v>13.932415857421022</v>
      </c>
      <c r="Z229" s="59">
        <f>+'Resumen-DiarioHorario-HP'!AD3096</f>
        <v>1.9850200580998021</v>
      </c>
      <c r="AA229" s="58">
        <f>+'Resumen-DiarioHorario-HP'!AD3240</f>
        <v>0</v>
      </c>
      <c r="AB229" s="59">
        <f>+'Resumen-DiarioHorario-HP'!AD3384</f>
        <v>4.6800789400329661E-2</v>
      </c>
      <c r="AC229" s="58">
        <f>+'Resumen-DiarioHorario-HP'!AD3528</f>
        <v>0</v>
      </c>
      <c r="AD229" s="59">
        <f>+'Resumen-DiarioHorario-HP'!AD3672</f>
        <v>0.13844037379367966</v>
      </c>
      <c r="AE229" s="58">
        <f>+'Resumen-DiarioHorario-HP'!AD3816</f>
        <v>0</v>
      </c>
      <c r="AF229" s="59">
        <f>+'Resumen-DiarioHorario-HP'!AD3960</f>
        <v>0.18906420946121205</v>
      </c>
      <c r="AG229" s="58">
        <f>+'Resumen-DiarioHorario-HP'!AD4104</f>
        <v>2.0672085528232835</v>
      </c>
      <c r="AH229" s="59">
        <f>+'Resumen-DiarioHorario-HP'!AD4248</f>
        <v>7.8447341154647674</v>
      </c>
      <c r="AI229" s="60">
        <f>+'Resumen-DiarioHorario-HP'!AD4392</f>
        <v>0</v>
      </c>
      <c r="AJ229" s="54"/>
      <c r="AK229" s="51">
        <f t="shared" si="16"/>
        <v>54.054134594648374</v>
      </c>
      <c r="AL229" s="54"/>
    </row>
    <row r="230" spans="2:38" x14ac:dyDescent="0.3">
      <c r="B230" s="4" t="s">
        <v>156</v>
      </c>
      <c r="D230" s="62"/>
      <c r="E230" s="58">
        <f>+'Resumen-DiarioHorario-HP'!AD73</f>
        <v>6.9842776182479831</v>
      </c>
      <c r="F230" s="59">
        <f>+'Resumen-DiarioHorario-HP'!AD217</f>
        <v>0</v>
      </c>
      <c r="G230" s="58">
        <f>+'Resumen-DiarioHorario-HP'!AD361</f>
        <v>5.1481703925034035</v>
      </c>
      <c r="H230" s="59">
        <f>+'Resumen-DiarioHorario-HP'!AD505</f>
        <v>17.064919988428567</v>
      </c>
      <c r="I230" s="58">
        <f>+'Resumen-DiarioHorario-HP'!AD649</f>
        <v>0</v>
      </c>
      <c r="J230" s="59">
        <f>+'Resumen-DiarioHorario-HP'!AD793</f>
        <v>0.81708798906781621</v>
      </c>
      <c r="K230" s="58">
        <f>+'Resumen-DiarioHorario-HP'!AD937</f>
        <v>0</v>
      </c>
      <c r="L230" s="59">
        <f>+'Resumen-DiarioHorario-HP'!AD1081</f>
        <v>0</v>
      </c>
      <c r="M230" s="58">
        <f>+'Resumen-DiarioHorario-HP'!AD1225</f>
        <v>0</v>
      </c>
      <c r="N230" s="59">
        <f>+'Resumen-DiarioHorario-HP'!AD1369</f>
        <v>0</v>
      </c>
      <c r="O230" s="58">
        <f>+'Resumen-DiarioHorario-HP'!AD1513</f>
        <v>0</v>
      </c>
      <c r="P230" s="59">
        <f>+'Resumen-DiarioHorario-HP'!AD1657</f>
        <v>1.9946742153167707</v>
      </c>
      <c r="Q230" s="58">
        <f>+'Resumen-DiarioHorario-HP'!AD1801</f>
        <v>0</v>
      </c>
      <c r="R230" s="59">
        <f>+'Resumen-DiarioHorario-HP'!AD1945</f>
        <v>7.0457143194389333</v>
      </c>
      <c r="S230" s="58">
        <f>+'Resumen-DiarioHorario-HP'!AD2089</f>
        <v>17.153618511988327</v>
      </c>
      <c r="T230" s="59">
        <f>+'Resumen-DiarioHorario-HP'!AD2233</f>
        <v>1.1317294661204385</v>
      </c>
      <c r="U230" s="58">
        <f>+'Resumen-DiarioHorario-HP'!AD2377</f>
        <v>0</v>
      </c>
      <c r="V230" s="59">
        <f>+'Resumen-DiarioHorario-HP'!AD2521</f>
        <v>0</v>
      </c>
      <c r="W230" s="58">
        <f>+'Resumen-DiarioHorario-HP'!AD2665</f>
        <v>0</v>
      </c>
      <c r="X230" s="59">
        <f>+'Resumen-DiarioHorario-HP'!AD2809</f>
        <v>0</v>
      </c>
      <c r="Y230" s="58">
        <f>+'Resumen-DiarioHorario-HP'!AD2953</f>
        <v>9.5046104828516569</v>
      </c>
      <c r="Z230" s="59">
        <f>+'Resumen-DiarioHorario-HP'!AD3097</f>
        <v>10.439369796466403</v>
      </c>
      <c r="AA230" s="58">
        <f>+'Resumen-DiarioHorario-HP'!AD3241</f>
        <v>0</v>
      </c>
      <c r="AB230" s="59">
        <f>+'Resumen-DiarioHorario-HP'!AD3385</f>
        <v>0</v>
      </c>
      <c r="AC230" s="58">
        <f>+'Resumen-DiarioHorario-HP'!AD3529</f>
        <v>3.2915973663329842E-3</v>
      </c>
      <c r="AD230" s="59">
        <f>+'Resumen-DiarioHorario-HP'!AD3673</f>
        <v>0</v>
      </c>
      <c r="AE230" s="58">
        <f>+'Resumen-DiarioHorario-HP'!AD3817</f>
        <v>5.6818725331624282</v>
      </c>
      <c r="AF230" s="59">
        <f>+'Resumen-DiarioHorario-HP'!AD3961</f>
        <v>39.169541398684174</v>
      </c>
      <c r="AG230" s="58">
        <f>+'Resumen-DiarioHorario-HP'!AD4105</f>
        <v>1.2424551950957834</v>
      </c>
      <c r="AH230" s="59">
        <f>+'Resumen-DiarioHorario-HP'!AD4249</f>
        <v>2.7674571076368482</v>
      </c>
      <c r="AI230" s="60">
        <f>+'Resumen-DiarioHorario-HP'!AD4393</f>
        <v>0</v>
      </c>
      <c r="AJ230" s="54"/>
      <c r="AK230" s="51">
        <f t="shared" ref="AK230:AK295" si="17">SUM(E230:AI230)</f>
        <v>126.14879061237588</v>
      </c>
      <c r="AL230" s="54"/>
    </row>
    <row r="231" spans="2:38" x14ac:dyDescent="0.3">
      <c r="B231" s="4" t="s">
        <v>192</v>
      </c>
      <c r="D231" s="62"/>
      <c r="E231" s="58">
        <f>+'Resumen-DiarioHorario-HP'!AD74</f>
        <v>3.9317043492211248</v>
      </c>
      <c r="F231" s="59">
        <f>+'Resumen-DiarioHorario-HP'!AD218</f>
        <v>0</v>
      </c>
      <c r="G231" s="58">
        <f>+'Resumen-DiarioHorario-HP'!AD362</f>
        <v>0</v>
      </c>
      <c r="H231" s="59">
        <f>+'Resumen-DiarioHorario-HP'!AD506</f>
        <v>42.364854388435717</v>
      </c>
      <c r="I231" s="58">
        <f>+'Resumen-DiarioHorario-HP'!AD650</f>
        <v>0</v>
      </c>
      <c r="J231" s="59">
        <f>+'Resumen-DiarioHorario-HP'!AD794</f>
        <v>0.96295469005902667</v>
      </c>
      <c r="K231" s="58">
        <f>+'Resumen-DiarioHorario-HP'!AD938</f>
        <v>0</v>
      </c>
      <c r="L231" s="59">
        <f>+'Resumen-DiarioHorario-HP'!AD1082</f>
        <v>14.643682922505011</v>
      </c>
      <c r="M231" s="58">
        <f>+'Resumen-DiarioHorario-HP'!AD1226</f>
        <v>32.621728342677436</v>
      </c>
      <c r="N231" s="59">
        <f>+'Resumen-DiarioHorario-HP'!AD1370</f>
        <v>10.62003738760948</v>
      </c>
      <c r="O231" s="58">
        <f>+'Resumen-DiarioHorario-HP'!AD1514</f>
        <v>29.439698001003269</v>
      </c>
      <c r="P231" s="59">
        <f>+'Resumen-DiarioHorario-HP'!AD1658</f>
        <v>21.636249678961438</v>
      </c>
      <c r="Q231" s="58">
        <f>+'Resumen-DiarioHorario-HP'!AD1802</f>
        <v>23.366329960012436</v>
      </c>
      <c r="R231" s="59">
        <f>+'Resumen-DiarioHorario-HP'!AD1946</f>
        <v>30.428546151770487</v>
      </c>
      <c r="S231" s="58">
        <f>+'Resumen-DiarioHorario-HP'!AD2090</f>
        <v>29.956768006213508</v>
      </c>
      <c r="T231" s="59">
        <f>+'Resumen-DiarioHorario-HP'!AD2234</f>
        <v>33.261135487439901</v>
      </c>
      <c r="U231" s="58">
        <f>+'Resumen-DiarioHorario-HP'!AD2378</f>
        <v>11.370090723435085</v>
      </c>
      <c r="V231" s="59">
        <f>+'Resumen-DiarioHorario-HP'!AD2522</f>
        <v>28.854514207273059</v>
      </c>
      <c r="W231" s="58">
        <f>+'Resumen-DiarioHorario-HP'!AD2666</f>
        <v>16.825182659228645</v>
      </c>
      <c r="X231" s="59">
        <f>+'Resumen-DiarioHorario-HP'!AD2810</f>
        <v>2.8439526315318213</v>
      </c>
      <c r="Y231" s="58">
        <f>+'Resumen-DiarioHorario-HP'!AD2954</f>
        <v>26.259008332210115</v>
      </c>
      <c r="Z231" s="59">
        <f>+'Resumen-DiarioHorario-HP'!AD3098</f>
        <v>4.078112660249074</v>
      </c>
      <c r="AA231" s="58">
        <f>+'Resumen-DiarioHorario-HP'!AD3242</f>
        <v>19.27735510696305</v>
      </c>
      <c r="AB231" s="59">
        <f>+'Resumen-DiarioHorario-HP'!AD3386</f>
        <v>3.7389243977387743</v>
      </c>
      <c r="AC231" s="58">
        <f>+'Resumen-DiarioHorario-HP'!AD3530</f>
        <v>23.416640020169151</v>
      </c>
      <c r="AD231" s="59">
        <f>+'Resumen-DiarioHorario-HP'!AD3674</f>
        <v>6.1793252687454228</v>
      </c>
      <c r="AE231" s="58">
        <f>+'Resumen-DiarioHorario-HP'!AD3818</f>
        <v>27.63657311492496</v>
      </c>
      <c r="AF231" s="59">
        <f>+'Resumen-DiarioHorario-HP'!AD3962</f>
        <v>26.472145508130392</v>
      </c>
      <c r="AG231" s="58">
        <f>+'Resumen-DiarioHorario-HP'!AD4106</f>
        <v>13.443023108508855</v>
      </c>
      <c r="AH231" s="59">
        <f>+'Resumen-DiarioHorario-HP'!AD4250</f>
        <v>27.969964113108315</v>
      </c>
      <c r="AI231" s="60">
        <f>+'Resumen-DiarioHorario-HP'!AD4394</f>
        <v>0</v>
      </c>
      <c r="AJ231" s="54"/>
      <c r="AK231" s="51">
        <f t="shared" si="17"/>
        <v>511.59850121812548</v>
      </c>
      <c r="AL231" s="54"/>
    </row>
    <row r="232" spans="2:38" x14ac:dyDescent="0.3">
      <c r="B232" s="4" t="s">
        <v>193</v>
      </c>
      <c r="D232" s="62"/>
      <c r="E232" s="58">
        <f>+'Resumen-DiarioHorario-HP'!AD75</f>
        <v>3.9317043492211248</v>
      </c>
      <c r="F232" s="59">
        <f>+'Resumen-DiarioHorario-HP'!AD219</f>
        <v>0</v>
      </c>
      <c r="G232" s="58">
        <f>+'Resumen-DiarioHorario-HP'!AD363</f>
        <v>0</v>
      </c>
      <c r="H232" s="59">
        <f>+'Resumen-DiarioHorario-HP'!AD507</f>
        <v>42.364854388435717</v>
      </c>
      <c r="I232" s="58">
        <f>+'Resumen-DiarioHorario-HP'!AD651</f>
        <v>0</v>
      </c>
      <c r="J232" s="59">
        <f>+'Resumen-DiarioHorario-HP'!AD795</f>
        <v>0.96295469005902667</v>
      </c>
      <c r="K232" s="58">
        <f>+'Resumen-DiarioHorario-HP'!AD939</f>
        <v>0</v>
      </c>
      <c r="L232" s="59">
        <f>+'Resumen-DiarioHorario-HP'!AD1083</f>
        <v>14.643682922505011</v>
      </c>
      <c r="M232" s="58">
        <f>+'Resumen-DiarioHorario-HP'!AD1227</f>
        <v>32.621728342677436</v>
      </c>
      <c r="N232" s="59">
        <f>+'Resumen-DiarioHorario-HP'!AD1371</f>
        <v>10.62003738760948</v>
      </c>
      <c r="O232" s="58">
        <f>+'Resumen-DiarioHorario-HP'!AD1515</f>
        <v>29.439698001003269</v>
      </c>
      <c r="P232" s="59">
        <f>+'Resumen-DiarioHorario-HP'!AD1659</f>
        <v>21.636249678961438</v>
      </c>
      <c r="Q232" s="58">
        <f>+'Resumen-DiarioHorario-HP'!AD1803</f>
        <v>23.366329960012436</v>
      </c>
      <c r="R232" s="59">
        <f>+'Resumen-DiarioHorario-HP'!AD1947</f>
        <v>30.428546151770487</v>
      </c>
      <c r="S232" s="58">
        <f>+'Resumen-DiarioHorario-HP'!AD2091</f>
        <v>29.956768006213508</v>
      </c>
      <c r="T232" s="59">
        <f>+'Resumen-DiarioHorario-HP'!AD2235</f>
        <v>33.261135487439901</v>
      </c>
      <c r="U232" s="58">
        <f>+'Resumen-DiarioHorario-HP'!AD2379</f>
        <v>11.370090723435085</v>
      </c>
      <c r="V232" s="59">
        <f>+'Resumen-DiarioHorario-HP'!AD2523</f>
        <v>28.854514207273059</v>
      </c>
      <c r="W232" s="58">
        <f>+'Resumen-DiarioHorario-HP'!AD2667</f>
        <v>16.825182659228645</v>
      </c>
      <c r="X232" s="59">
        <f>+'Resumen-DiarioHorario-HP'!AD2811</f>
        <v>2.8439526315318213</v>
      </c>
      <c r="Y232" s="58">
        <f>+'Resumen-DiarioHorario-HP'!AD2955</f>
        <v>26.259008332210115</v>
      </c>
      <c r="Z232" s="59">
        <f>+'Resumen-DiarioHorario-HP'!AD3099</f>
        <v>4.078112660249074</v>
      </c>
      <c r="AA232" s="58">
        <f>+'Resumen-DiarioHorario-HP'!AD3243</f>
        <v>19.27735510696305</v>
      </c>
      <c r="AB232" s="59">
        <f>+'Resumen-DiarioHorario-HP'!AD3387</f>
        <v>3.7389243977387743</v>
      </c>
      <c r="AC232" s="58">
        <f>+'Resumen-DiarioHorario-HP'!AD3531</f>
        <v>23.416640020169151</v>
      </c>
      <c r="AD232" s="59">
        <f>+'Resumen-DiarioHorario-HP'!AD3675</f>
        <v>6.1793252687454228</v>
      </c>
      <c r="AE232" s="58">
        <f>+'Resumen-DiarioHorario-HP'!AD3819</f>
        <v>27.63657311492496</v>
      </c>
      <c r="AF232" s="59">
        <f>+'Resumen-DiarioHorario-HP'!AD3963</f>
        <v>26.472145508130392</v>
      </c>
      <c r="AG232" s="58">
        <f>+'Resumen-DiarioHorario-HP'!AD4107</f>
        <v>13.443023108508855</v>
      </c>
      <c r="AH232" s="59">
        <f>+'Resumen-DiarioHorario-HP'!AD4251</f>
        <v>27.969964113108315</v>
      </c>
      <c r="AI232" s="60">
        <f>+'Resumen-DiarioHorario-HP'!AD4395</f>
        <v>0</v>
      </c>
      <c r="AJ232" s="54"/>
      <c r="AK232" s="51">
        <f t="shared" si="17"/>
        <v>511.59850121812548</v>
      </c>
      <c r="AL232" s="54"/>
    </row>
    <row r="233" spans="2:38" x14ac:dyDescent="0.3">
      <c r="B233" s="4" t="s">
        <v>184</v>
      </c>
      <c r="D233" s="62"/>
      <c r="E233" s="58">
        <f>+'Resumen-DiarioHorario-HP'!AD76</f>
        <v>0</v>
      </c>
      <c r="F233" s="59">
        <f>+'Resumen-DiarioHorario-HP'!AD220</f>
        <v>0</v>
      </c>
      <c r="G233" s="58">
        <f>+'Resumen-DiarioHorario-HP'!AD364</f>
        <v>6.3396043133735658</v>
      </c>
      <c r="H233" s="59">
        <f>+'Resumen-DiarioHorario-HP'!AD508</f>
        <v>11.666030128796896</v>
      </c>
      <c r="I233" s="58">
        <f>+'Resumen-DiarioHorario-HP'!AD652</f>
        <v>0</v>
      </c>
      <c r="J233" s="59">
        <f>+'Resumen-DiarioHorario-HP'!AD796</f>
        <v>0</v>
      </c>
      <c r="K233" s="58">
        <f>+'Resumen-DiarioHorario-HP'!AD940</f>
        <v>9.5585787296295174E-2</v>
      </c>
      <c r="L233" s="59">
        <f>+'Resumen-DiarioHorario-HP'!AD1084</f>
        <v>2.065520766099294</v>
      </c>
      <c r="M233" s="58">
        <f>+'Resumen-DiarioHorario-HP'!AD1228</f>
        <v>2.1114153742790225</v>
      </c>
      <c r="N233" s="59">
        <f>+'Resumen-DiarioHorario-HP'!AD1372</f>
        <v>0</v>
      </c>
      <c r="O233" s="58">
        <f>+'Resumen-DiarioHorario-HP'!AD1516</f>
        <v>2.9851125855296852</v>
      </c>
      <c r="P233" s="59">
        <f>+'Resumen-DiarioHorario-HP'!AD1660</f>
        <v>0</v>
      </c>
      <c r="Q233" s="58">
        <f>+'Resumen-DiarioHorario-HP'!AD1804</f>
        <v>5.0406654318173727</v>
      </c>
      <c r="R233" s="59">
        <f>+'Resumen-DiarioHorario-HP'!AD1948</f>
        <v>3.7262872219085694</v>
      </c>
      <c r="S233" s="58">
        <f>+'Resumen-DiarioHorario-HP'!AD2092</f>
        <v>4.7121323148409529</v>
      </c>
      <c r="T233" s="59">
        <f>+'Resumen-DiarioHorario-HP'!AD2236</f>
        <v>6.714628998438517</v>
      </c>
      <c r="U233" s="58">
        <f>+'Resumen-DiarioHorario-HP'!AD2380</f>
        <v>0.7793617844581604</v>
      </c>
      <c r="V233" s="59">
        <f>+'Resumen-DiarioHorario-HP'!AD2524</f>
        <v>10.725623989105227</v>
      </c>
      <c r="W233" s="58">
        <f>+'Resumen-DiarioHorario-HP'!AD2668</f>
        <v>10.290780238310496</v>
      </c>
      <c r="X233" s="59">
        <f>+'Resumen-DiarioHorario-HP'!AD2812</f>
        <v>0</v>
      </c>
      <c r="Y233" s="58">
        <f>+'Resumen-DiarioHorario-HP'!AD2956</f>
        <v>0</v>
      </c>
      <c r="Z233" s="59">
        <f>+'Resumen-DiarioHorario-HP'!AD3100</f>
        <v>2.645588834514395</v>
      </c>
      <c r="AA233" s="58">
        <f>+'Resumen-DiarioHorario-HP'!AD3244</f>
        <v>0.92422719651626217</v>
      </c>
      <c r="AB233" s="59">
        <f>+'Resumen-DiarioHorario-HP'!AD3388</f>
        <v>0</v>
      </c>
      <c r="AC233" s="58">
        <f>+'Resumen-DiarioHorario-HP'!AD3532</f>
        <v>3.7117956082026157E-2</v>
      </c>
      <c r="AD233" s="59">
        <f>+'Resumen-DiarioHorario-HP'!AD3676</f>
        <v>6.589140494664511E-2</v>
      </c>
      <c r="AE233" s="58">
        <f>+'Resumen-DiarioHorario-HP'!AD3820</f>
        <v>3.9557115554809577</v>
      </c>
      <c r="AF233" s="59">
        <f>+'Resumen-DiarioHorario-HP'!AD3964</f>
        <v>4.8588639450073243</v>
      </c>
      <c r="AG233" s="58">
        <f>+'Resumen-DiarioHorario-HP'!AD4108</f>
        <v>2.308690615495046</v>
      </c>
      <c r="AH233" s="59">
        <f>+'Resumen-DiarioHorario-HP'!AD4252</f>
        <v>4.8941311717033384</v>
      </c>
      <c r="AI233" s="60">
        <f>+'Resumen-DiarioHorario-HP'!AD4396</f>
        <v>0</v>
      </c>
      <c r="AJ233" s="54"/>
      <c r="AK233" s="51">
        <f t="shared" si="17"/>
        <v>86.942971614000044</v>
      </c>
      <c r="AL233" s="54"/>
    </row>
    <row r="234" spans="2:38" x14ac:dyDescent="0.3">
      <c r="B234" s="4" t="s">
        <v>185</v>
      </c>
      <c r="D234" s="62"/>
      <c r="E234" s="58">
        <f>+'Resumen-DiarioHorario-HP'!AD77</f>
        <v>0</v>
      </c>
      <c r="F234" s="59">
        <f>+'Resumen-DiarioHorario-HP'!AD221</f>
        <v>0</v>
      </c>
      <c r="G234" s="58">
        <f>+'Resumen-DiarioHorario-HP'!AD365</f>
        <v>6.3396043133735658</v>
      </c>
      <c r="H234" s="59">
        <f>+'Resumen-DiarioHorario-HP'!AD509</f>
        <v>11.666030128796896</v>
      </c>
      <c r="I234" s="58">
        <f>+'Resumen-DiarioHorario-HP'!AD653</f>
        <v>0</v>
      </c>
      <c r="J234" s="59">
        <f>+'Resumen-DiarioHorario-HP'!AD797</f>
        <v>0</v>
      </c>
      <c r="K234" s="58">
        <f>+'Resumen-DiarioHorario-HP'!AD941</f>
        <v>9.5585787296295174E-2</v>
      </c>
      <c r="L234" s="59">
        <f>+'Resumen-DiarioHorario-HP'!AD1085</f>
        <v>2.065520766099294</v>
      </c>
      <c r="M234" s="58">
        <f>+'Resumen-DiarioHorario-HP'!AD1229</f>
        <v>2.1114153742790225</v>
      </c>
      <c r="N234" s="59">
        <f>+'Resumen-DiarioHorario-HP'!AD1373</f>
        <v>0</v>
      </c>
      <c r="O234" s="58">
        <f>+'Resumen-DiarioHorario-HP'!AD1517</f>
        <v>2.9851125855296852</v>
      </c>
      <c r="P234" s="59">
        <f>+'Resumen-DiarioHorario-HP'!AD1661</f>
        <v>0</v>
      </c>
      <c r="Q234" s="58">
        <f>+'Resumen-DiarioHorario-HP'!AD1805</f>
        <v>5.0406654318173727</v>
      </c>
      <c r="R234" s="59">
        <f>+'Resumen-DiarioHorario-HP'!AD1949</f>
        <v>3.7262872219085694</v>
      </c>
      <c r="S234" s="58">
        <f>+'Resumen-DiarioHorario-HP'!AD2093</f>
        <v>4.7121323148409529</v>
      </c>
      <c r="T234" s="59">
        <f>+'Resumen-DiarioHorario-HP'!AD2237</f>
        <v>6.714628998438517</v>
      </c>
      <c r="U234" s="58">
        <f>+'Resumen-DiarioHorario-HP'!AD2381</f>
        <v>0.7793617844581604</v>
      </c>
      <c r="V234" s="59">
        <f>+'Resumen-DiarioHorario-HP'!AD2525</f>
        <v>10.725623989105227</v>
      </c>
      <c r="W234" s="58">
        <f>+'Resumen-DiarioHorario-HP'!AD2669</f>
        <v>10.290780238310496</v>
      </c>
      <c r="X234" s="59">
        <f>+'Resumen-DiarioHorario-HP'!AD2813</f>
        <v>0</v>
      </c>
      <c r="Y234" s="58">
        <f>+'Resumen-DiarioHorario-HP'!AD2957</f>
        <v>0</v>
      </c>
      <c r="Z234" s="59">
        <f>+'Resumen-DiarioHorario-HP'!AD3101</f>
        <v>2.645588834514395</v>
      </c>
      <c r="AA234" s="58">
        <f>+'Resumen-DiarioHorario-HP'!AD3245</f>
        <v>0.92422719651626217</v>
      </c>
      <c r="AB234" s="59">
        <f>+'Resumen-DiarioHorario-HP'!AD3389</f>
        <v>0</v>
      </c>
      <c r="AC234" s="58">
        <f>+'Resumen-DiarioHorario-HP'!AD3533</f>
        <v>3.7117956082026157E-2</v>
      </c>
      <c r="AD234" s="59">
        <f>+'Resumen-DiarioHorario-HP'!AD3677</f>
        <v>6.589140494664511E-2</v>
      </c>
      <c r="AE234" s="58">
        <f>+'Resumen-DiarioHorario-HP'!AD3821</f>
        <v>3.9557115554809577</v>
      </c>
      <c r="AF234" s="59">
        <f>+'Resumen-DiarioHorario-HP'!AD3965</f>
        <v>4.8588639450073243</v>
      </c>
      <c r="AG234" s="58">
        <f>+'Resumen-DiarioHorario-HP'!AD4109</f>
        <v>2.308690615495046</v>
      </c>
      <c r="AH234" s="59">
        <f>+'Resumen-DiarioHorario-HP'!AD4253</f>
        <v>4.8941311717033384</v>
      </c>
      <c r="AI234" s="60">
        <f>+'Resumen-DiarioHorario-HP'!AD4397</f>
        <v>0</v>
      </c>
      <c r="AJ234" s="54"/>
      <c r="AK234" s="51">
        <f t="shared" si="17"/>
        <v>86.942971614000044</v>
      </c>
      <c r="AL234" s="54"/>
    </row>
    <row r="235" spans="2:38" x14ac:dyDescent="0.3">
      <c r="B235" s="4" t="s">
        <v>287</v>
      </c>
      <c r="D235" s="62"/>
      <c r="E235" s="58">
        <f>+'Resumen-DiarioHorario-HP'!AD78</f>
        <v>0</v>
      </c>
      <c r="F235" s="59">
        <f>+'Resumen-DiarioHorario-HP'!AD222</f>
        <v>0</v>
      </c>
      <c r="G235" s="58">
        <f>+'Resumen-DiarioHorario-HP'!AD366</f>
        <v>0</v>
      </c>
      <c r="H235" s="59">
        <f>+'Resumen-DiarioHorario-HP'!AD510</f>
        <v>0</v>
      </c>
      <c r="I235" s="58">
        <f>+'Resumen-DiarioHorario-HP'!AD654</f>
        <v>0</v>
      </c>
      <c r="J235" s="59">
        <f>+'Resumen-DiarioHorario-HP'!AD798</f>
        <v>0</v>
      </c>
      <c r="K235" s="58">
        <f>+'Resumen-DiarioHorario-HP'!AD942</f>
        <v>0</v>
      </c>
      <c r="L235" s="59">
        <f>+'Resumen-DiarioHorario-HP'!AD1086</f>
        <v>0</v>
      </c>
      <c r="M235" s="58">
        <f>+'Resumen-DiarioHorario-HP'!AD1230</f>
        <v>0</v>
      </c>
      <c r="N235" s="59">
        <f>+'Resumen-DiarioHorario-HP'!AD1374</f>
        <v>0</v>
      </c>
      <c r="O235" s="58">
        <f>+'Resumen-DiarioHorario-HP'!AD1518</f>
        <v>0</v>
      </c>
      <c r="P235" s="59">
        <f>+'Resumen-DiarioHorario-HP'!AD1662</f>
        <v>0</v>
      </c>
      <c r="Q235" s="58">
        <f>+'Resumen-DiarioHorario-HP'!AD1806</f>
        <v>0</v>
      </c>
      <c r="R235" s="59">
        <f>+'Resumen-DiarioHorario-HP'!AD1950</f>
        <v>0</v>
      </c>
      <c r="S235" s="58">
        <f>+'Resumen-DiarioHorario-HP'!AD2094</f>
        <v>0</v>
      </c>
      <c r="T235" s="59">
        <f>+'Resumen-DiarioHorario-HP'!AD2238</f>
        <v>0</v>
      </c>
      <c r="U235" s="58">
        <f>+'Resumen-DiarioHorario-HP'!AD2382</f>
        <v>0</v>
      </c>
      <c r="V235" s="59">
        <f>+'Resumen-DiarioHorario-HP'!AD2526</f>
        <v>0</v>
      </c>
      <c r="W235" s="58">
        <f>+'Resumen-DiarioHorario-HP'!AD2670</f>
        <v>0</v>
      </c>
      <c r="X235" s="59">
        <f>+'Resumen-DiarioHorario-HP'!AD2814</f>
        <v>0</v>
      </c>
      <c r="Y235" s="58">
        <f>+'Resumen-DiarioHorario-HP'!AD2958</f>
        <v>0</v>
      </c>
      <c r="Z235" s="59">
        <f>+'Resumen-DiarioHorario-HP'!AD3102</f>
        <v>0</v>
      </c>
      <c r="AA235" s="58">
        <f>+'Resumen-DiarioHorario-HP'!AD3246</f>
        <v>0</v>
      </c>
      <c r="AB235" s="59">
        <f>+'Resumen-DiarioHorario-HP'!AD3390</f>
        <v>0</v>
      </c>
      <c r="AC235" s="58">
        <f>+'Resumen-DiarioHorario-HP'!AD3534</f>
        <v>0</v>
      </c>
      <c r="AD235" s="59">
        <f>+'Resumen-DiarioHorario-HP'!AD3678</f>
        <v>0</v>
      </c>
      <c r="AE235" s="58">
        <f>+'Resumen-DiarioHorario-HP'!AD3822</f>
        <v>0</v>
      </c>
      <c r="AF235" s="59">
        <f>+'Resumen-DiarioHorario-HP'!AD3966</f>
        <v>0</v>
      </c>
      <c r="AG235" s="58">
        <f>+'Resumen-DiarioHorario-HP'!AD4110</f>
        <v>0</v>
      </c>
      <c r="AH235" s="59">
        <f>+'Resumen-DiarioHorario-HP'!AD4254</f>
        <v>0</v>
      </c>
      <c r="AI235" s="60">
        <f>+'Resumen-DiarioHorario-HP'!AD4398</f>
        <v>0</v>
      </c>
      <c r="AJ235" s="54"/>
      <c r="AK235" s="51">
        <f t="shared" si="17"/>
        <v>0</v>
      </c>
      <c r="AL235" s="54"/>
    </row>
    <row r="236" spans="2:38" x14ac:dyDescent="0.3">
      <c r="B236" s="4" t="s">
        <v>320</v>
      </c>
      <c r="D236" s="62"/>
      <c r="E236" s="58">
        <f>+'Resumen-DiarioHorario-HP'!AD79</f>
        <v>0</v>
      </c>
      <c r="F236" s="59">
        <f>+'Resumen-DiarioHorario-HP'!AD223</f>
        <v>0</v>
      </c>
      <c r="G236" s="58">
        <f>+'Resumen-DiarioHorario-HP'!AD367</f>
        <v>0</v>
      </c>
      <c r="H236" s="59">
        <f>+'Resumen-DiarioHorario-HP'!AD511</f>
        <v>0</v>
      </c>
      <c r="I236" s="58">
        <f>+'Resumen-DiarioHorario-HP'!AD655</f>
        <v>0</v>
      </c>
      <c r="J236" s="59">
        <f>+'Resumen-DiarioHorario-HP'!AD799</f>
        <v>0</v>
      </c>
      <c r="K236" s="58">
        <f>+'Resumen-DiarioHorario-HP'!AD943</f>
        <v>0</v>
      </c>
      <c r="L236" s="59">
        <f>+'Resumen-DiarioHorario-HP'!AD1087</f>
        <v>0</v>
      </c>
      <c r="M236" s="58">
        <f>+'Resumen-DiarioHorario-HP'!AD1231</f>
        <v>0</v>
      </c>
      <c r="N236" s="59">
        <f>+'Resumen-DiarioHorario-HP'!AD1375</f>
        <v>0</v>
      </c>
      <c r="O236" s="58">
        <f>+'Resumen-DiarioHorario-HP'!AD1519</f>
        <v>0</v>
      </c>
      <c r="P236" s="59">
        <f>+'Resumen-DiarioHorario-HP'!AD1663</f>
        <v>0</v>
      </c>
      <c r="Q236" s="58">
        <f>+'Resumen-DiarioHorario-HP'!AD1807</f>
        <v>0</v>
      </c>
      <c r="R236" s="59">
        <f>+'Resumen-DiarioHorario-HP'!AD1951</f>
        <v>0</v>
      </c>
      <c r="S236" s="58">
        <f>+'Resumen-DiarioHorario-HP'!AD2095</f>
        <v>0</v>
      </c>
      <c r="T236" s="59">
        <f>+'Resumen-DiarioHorario-HP'!AD2239</f>
        <v>0</v>
      </c>
      <c r="U236" s="58">
        <f>+'Resumen-DiarioHorario-HP'!AD2383</f>
        <v>0</v>
      </c>
      <c r="V236" s="59">
        <f>+'Resumen-DiarioHorario-HP'!AD2527</f>
        <v>0</v>
      </c>
      <c r="W236" s="58">
        <f>+'Resumen-DiarioHorario-HP'!AD2671</f>
        <v>0</v>
      </c>
      <c r="X236" s="59">
        <f>+'Resumen-DiarioHorario-HP'!AD2815</f>
        <v>0</v>
      </c>
      <c r="Y236" s="58">
        <f>+'Resumen-DiarioHorario-HP'!AD2959</f>
        <v>0</v>
      </c>
      <c r="Z236" s="59">
        <f>+'Resumen-DiarioHorario-HP'!AD3103</f>
        <v>0</v>
      </c>
      <c r="AA236" s="58">
        <f>+'Resumen-DiarioHorario-HP'!AD3247</f>
        <v>0</v>
      </c>
      <c r="AB236" s="59">
        <f>+'Resumen-DiarioHorario-HP'!AD3391</f>
        <v>0</v>
      </c>
      <c r="AC236" s="58">
        <f>+'Resumen-DiarioHorario-HP'!AD3535</f>
        <v>0</v>
      </c>
      <c r="AD236" s="59">
        <f>+'Resumen-DiarioHorario-HP'!AD3679</f>
        <v>0</v>
      </c>
      <c r="AE236" s="58">
        <f>+'Resumen-DiarioHorario-HP'!AD3823</f>
        <v>0</v>
      </c>
      <c r="AF236" s="59">
        <f>+'Resumen-DiarioHorario-HP'!AD3967</f>
        <v>0</v>
      </c>
      <c r="AG236" s="58">
        <f>+'Resumen-DiarioHorario-HP'!AD4111</f>
        <v>0</v>
      </c>
      <c r="AH236" s="59">
        <f>+'Resumen-DiarioHorario-HP'!AD4255</f>
        <v>0</v>
      </c>
      <c r="AI236" s="60">
        <f>+'Resumen-DiarioHorario-HP'!AD4399</f>
        <v>0</v>
      </c>
      <c r="AJ236" s="54"/>
      <c r="AK236" s="51">
        <f t="shared" si="17"/>
        <v>0</v>
      </c>
      <c r="AL236" s="54"/>
    </row>
    <row r="237" spans="2:38" x14ac:dyDescent="0.3">
      <c r="B237" s="4" t="s">
        <v>321</v>
      </c>
      <c r="D237" s="62"/>
      <c r="E237" s="58">
        <f>+'Resumen-DiarioHorario-HP'!AD80</f>
        <v>0</v>
      </c>
      <c r="F237" s="59">
        <f>+'Resumen-DiarioHorario-HP'!AD224</f>
        <v>0</v>
      </c>
      <c r="G237" s="58">
        <f>+'Resumen-DiarioHorario-HP'!AD368</f>
        <v>0</v>
      </c>
      <c r="H237" s="59">
        <f>+'Resumen-DiarioHorario-HP'!AD512</f>
        <v>0</v>
      </c>
      <c r="I237" s="58">
        <f>+'Resumen-DiarioHorario-HP'!AD656</f>
        <v>0</v>
      </c>
      <c r="J237" s="59">
        <f>+'Resumen-DiarioHorario-HP'!AD800</f>
        <v>0</v>
      </c>
      <c r="K237" s="58">
        <f>+'Resumen-DiarioHorario-HP'!AD944</f>
        <v>0</v>
      </c>
      <c r="L237" s="59">
        <f>+'Resumen-DiarioHorario-HP'!AD1088</f>
        <v>0</v>
      </c>
      <c r="M237" s="58">
        <f>+'Resumen-DiarioHorario-HP'!AD1232</f>
        <v>0</v>
      </c>
      <c r="N237" s="59">
        <f>+'Resumen-DiarioHorario-HP'!AD1376</f>
        <v>0</v>
      </c>
      <c r="O237" s="58">
        <f>+'Resumen-DiarioHorario-HP'!AD1520</f>
        <v>0</v>
      </c>
      <c r="P237" s="59">
        <f>+'Resumen-DiarioHorario-HP'!AD1664</f>
        <v>0</v>
      </c>
      <c r="Q237" s="58">
        <f>+'Resumen-DiarioHorario-HP'!AD1808</f>
        <v>0</v>
      </c>
      <c r="R237" s="59">
        <f>+'Resumen-DiarioHorario-HP'!AD1952</f>
        <v>0</v>
      </c>
      <c r="S237" s="58">
        <f>+'Resumen-DiarioHorario-HP'!AD2096</f>
        <v>0</v>
      </c>
      <c r="T237" s="59">
        <f>+'Resumen-DiarioHorario-HP'!AD2240</f>
        <v>0</v>
      </c>
      <c r="U237" s="58">
        <f>+'Resumen-DiarioHorario-HP'!AD2384</f>
        <v>0</v>
      </c>
      <c r="V237" s="59">
        <f>+'Resumen-DiarioHorario-HP'!AD2528</f>
        <v>0</v>
      </c>
      <c r="W237" s="58">
        <f>+'Resumen-DiarioHorario-HP'!AD2672</f>
        <v>0</v>
      </c>
      <c r="X237" s="59">
        <f>+'Resumen-DiarioHorario-HP'!AD2816</f>
        <v>0</v>
      </c>
      <c r="Y237" s="58">
        <f>+'Resumen-DiarioHorario-HP'!AD2960</f>
        <v>0</v>
      </c>
      <c r="Z237" s="59">
        <f>+'Resumen-DiarioHorario-HP'!AD3104</f>
        <v>0</v>
      </c>
      <c r="AA237" s="58">
        <f>+'Resumen-DiarioHorario-HP'!AD3248</f>
        <v>0</v>
      </c>
      <c r="AB237" s="59">
        <f>+'Resumen-DiarioHorario-HP'!AD3392</f>
        <v>0</v>
      </c>
      <c r="AC237" s="58">
        <f>+'Resumen-DiarioHorario-HP'!AD3536</f>
        <v>0</v>
      </c>
      <c r="AD237" s="59">
        <f>+'Resumen-DiarioHorario-HP'!AD3680</f>
        <v>0</v>
      </c>
      <c r="AE237" s="58">
        <f>+'Resumen-DiarioHorario-HP'!AD3824</f>
        <v>0</v>
      </c>
      <c r="AF237" s="59">
        <f>+'Resumen-DiarioHorario-HP'!AD3968</f>
        <v>0</v>
      </c>
      <c r="AG237" s="58">
        <f>+'Resumen-DiarioHorario-HP'!AD4112</f>
        <v>0</v>
      </c>
      <c r="AH237" s="59">
        <f>+'Resumen-DiarioHorario-HP'!AD4256</f>
        <v>0</v>
      </c>
      <c r="AI237" s="60">
        <f>+'Resumen-DiarioHorario-HP'!AD4400</f>
        <v>0</v>
      </c>
      <c r="AJ237" s="54"/>
      <c r="AK237" s="51">
        <f t="shared" si="17"/>
        <v>0</v>
      </c>
      <c r="AL237" s="54"/>
    </row>
    <row r="238" spans="2:38" x14ac:dyDescent="0.3">
      <c r="B238" s="4" t="s">
        <v>142</v>
      </c>
      <c r="D238" s="62"/>
      <c r="E238" s="58">
        <f>+'Resumen-DiarioHorario-HP'!AD81</f>
        <v>0</v>
      </c>
      <c r="F238" s="59">
        <f>+'Resumen-DiarioHorario-HP'!AD225</f>
        <v>0</v>
      </c>
      <c r="G238" s="58">
        <f>+'Resumen-DiarioHorario-HP'!AD369</f>
        <v>0</v>
      </c>
      <c r="H238" s="59">
        <f>+'Resumen-DiarioHorario-HP'!AD513</f>
        <v>0</v>
      </c>
      <c r="I238" s="58">
        <f>+'Resumen-DiarioHorario-HP'!AD657</f>
        <v>0</v>
      </c>
      <c r="J238" s="59">
        <f>+'Resumen-DiarioHorario-HP'!AD801</f>
        <v>0</v>
      </c>
      <c r="K238" s="58">
        <f>+'Resumen-DiarioHorario-HP'!AD945</f>
        <v>0</v>
      </c>
      <c r="L238" s="59">
        <f>+'Resumen-DiarioHorario-HP'!AD1089</f>
        <v>0</v>
      </c>
      <c r="M238" s="58">
        <f>+'Resumen-DiarioHorario-HP'!AD1233</f>
        <v>0</v>
      </c>
      <c r="N238" s="59">
        <f>+'Resumen-DiarioHorario-HP'!AD1377</f>
        <v>0</v>
      </c>
      <c r="O238" s="58">
        <f>+'Resumen-DiarioHorario-HP'!AD1521</f>
        <v>0</v>
      </c>
      <c r="P238" s="59">
        <f>+'Resumen-DiarioHorario-HP'!AD1665</f>
        <v>0</v>
      </c>
      <c r="Q238" s="58">
        <f>+'Resumen-DiarioHorario-HP'!AD1809</f>
        <v>0</v>
      </c>
      <c r="R238" s="59">
        <f>+'Resumen-DiarioHorario-HP'!AD1953</f>
        <v>0</v>
      </c>
      <c r="S238" s="58">
        <f>+'Resumen-DiarioHorario-HP'!AD2097</f>
        <v>0</v>
      </c>
      <c r="T238" s="59">
        <f>+'Resumen-DiarioHorario-HP'!AD2241</f>
        <v>0</v>
      </c>
      <c r="U238" s="58">
        <f>+'Resumen-DiarioHorario-HP'!AD2385</f>
        <v>0</v>
      </c>
      <c r="V238" s="59">
        <f>+'Resumen-DiarioHorario-HP'!AD2529</f>
        <v>0</v>
      </c>
      <c r="W238" s="58">
        <f>+'Resumen-DiarioHorario-HP'!AD2673</f>
        <v>0</v>
      </c>
      <c r="X238" s="59">
        <f>+'Resumen-DiarioHorario-HP'!AD2817</f>
        <v>0</v>
      </c>
      <c r="Y238" s="58">
        <f>+'Resumen-DiarioHorario-HP'!AD2961</f>
        <v>0</v>
      </c>
      <c r="Z238" s="59">
        <f>+'Resumen-DiarioHorario-HP'!AD3105</f>
        <v>0</v>
      </c>
      <c r="AA238" s="58">
        <f>+'Resumen-DiarioHorario-HP'!AD3249</f>
        <v>0</v>
      </c>
      <c r="AB238" s="59">
        <f>+'Resumen-DiarioHorario-HP'!AD3393</f>
        <v>0</v>
      </c>
      <c r="AC238" s="58">
        <f>+'Resumen-DiarioHorario-HP'!AD3537</f>
        <v>0</v>
      </c>
      <c r="AD238" s="59">
        <f>+'Resumen-DiarioHorario-HP'!AD3681</f>
        <v>0</v>
      </c>
      <c r="AE238" s="58">
        <f>+'Resumen-DiarioHorario-HP'!AD3825</f>
        <v>0</v>
      </c>
      <c r="AF238" s="59">
        <f>+'Resumen-DiarioHorario-HP'!AD3969</f>
        <v>0</v>
      </c>
      <c r="AG238" s="58">
        <f>+'Resumen-DiarioHorario-HP'!AD4113</f>
        <v>0</v>
      </c>
      <c r="AH238" s="59">
        <f>+'Resumen-DiarioHorario-HP'!AD4257</f>
        <v>0</v>
      </c>
      <c r="AI238" s="60">
        <f>+'Resumen-DiarioHorario-HP'!AD4401</f>
        <v>0</v>
      </c>
      <c r="AJ238" s="54"/>
      <c r="AK238" s="51">
        <f t="shared" si="17"/>
        <v>0</v>
      </c>
      <c r="AL238" s="54"/>
    </row>
    <row r="239" spans="2:38" x14ac:dyDescent="0.3">
      <c r="B239" s="4" t="s">
        <v>143</v>
      </c>
      <c r="D239" s="62"/>
      <c r="E239" s="58">
        <f>+'Resumen-DiarioHorario-HP'!AD82</f>
        <v>0</v>
      </c>
      <c r="F239" s="59">
        <f>+'Resumen-DiarioHorario-HP'!AD226</f>
        <v>0</v>
      </c>
      <c r="G239" s="58">
        <f>+'Resumen-DiarioHorario-HP'!AD370</f>
        <v>0</v>
      </c>
      <c r="H239" s="59">
        <f>+'Resumen-DiarioHorario-HP'!AD514</f>
        <v>0</v>
      </c>
      <c r="I239" s="58">
        <f>+'Resumen-DiarioHorario-HP'!AD658</f>
        <v>0</v>
      </c>
      <c r="J239" s="59">
        <f>+'Resumen-DiarioHorario-HP'!AD802</f>
        <v>0</v>
      </c>
      <c r="K239" s="58">
        <f>+'Resumen-DiarioHorario-HP'!AD946</f>
        <v>0</v>
      </c>
      <c r="L239" s="59">
        <f>+'Resumen-DiarioHorario-HP'!AD1090</f>
        <v>0</v>
      </c>
      <c r="M239" s="58">
        <f>+'Resumen-DiarioHorario-HP'!AD1234</f>
        <v>0</v>
      </c>
      <c r="N239" s="59">
        <f>+'Resumen-DiarioHorario-HP'!AD1378</f>
        <v>0</v>
      </c>
      <c r="O239" s="58">
        <f>+'Resumen-DiarioHorario-HP'!AD1522</f>
        <v>0</v>
      </c>
      <c r="P239" s="59">
        <f>+'Resumen-DiarioHorario-HP'!AD1666</f>
        <v>0</v>
      </c>
      <c r="Q239" s="58">
        <f>+'Resumen-DiarioHorario-HP'!AD1810</f>
        <v>0</v>
      </c>
      <c r="R239" s="59">
        <f>+'Resumen-DiarioHorario-HP'!AD1954</f>
        <v>0</v>
      </c>
      <c r="S239" s="58">
        <f>+'Resumen-DiarioHorario-HP'!AD2098</f>
        <v>0</v>
      </c>
      <c r="T239" s="59">
        <f>+'Resumen-DiarioHorario-HP'!AD2242</f>
        <v>0</v>
      </c>
      <c r="U239" s="58">
        <f>+'Resumen-DiarioHorario-HP'!AD2386</f>
        <v>0</v>
      </c>
      <c r="V239" s="59">
        <f>+'Resumen-DiarioHorario-HP'!AD2530</f>
        <v>0</v>
      </c>
      <c r="W239" s="58">
        <f>+'Resumen-DiarioHorario-HP'!AD2674</f>
        <v>0</v>
      </c>
      <c r="X239" s="59">
        <f>+'Resumen-DiarioHorario-HP'!AD2818</f>
        <v>0</v>
      </c>
      <c r="Y239" s="58">
        <f>+'Resumen-DiarioHorario-HP'!AD2962</f>
        <v>0</v>
      </c>
      <c r="Z239" s="59">
        <f>+'Resumen-DiarioHorario-HP'!AD3106</f>
        <v>0</v>
      </c>
      <c r="AA239" s="58">
        <f>+'Resumen-DiarioHorario-HP'!AD3250</f>
        <v>0</v>
      </c>
      <c r="AB239" s="59">
        <f>+'Resumen-DiarioHorario-HP'!AD3394</f>
        <v>0</v>
      </c>
      <c r="AC239" s="58">
        <f>+'Resumen-DiarioHorario-HP'!AD3538</f>
        <v>0</v>
      </c>
      <c r="AD239" s="59">
        <f>+'Resumen-DiarioHorario-HP'!AD3682</f>
        <v>0</v>
      </c>
      <c r="AE239" s="58">
        <f>+'Resumen-DiarioHorario-HP'!AD3826</f>
        <v>0</v>
      </c>
      <c r="AF239" s="59">
        <f>+'Resumen-DiarioHorario-HP'!AD3970</f>
        <v>0</v>
      </c>
      <c r="AG239" s="58">
        <f>+'Resumen-DiarioHorario-HP'!AD4114</f>
        <v>0</v>
      </c>
      <c r="AH239" s="59">
        <f>+'Resumen-DiarioHorario-HP'!AD4258</f>
        <v>0</v>
      </c>
      <c r="AI239" s="60">
        <f>+'Resumen-DiarioHorario-HP'!AD4402</f>
        <v>0</v>
      </c>
      <c r="AJ239" s="54"/>
      <c r="AK239" s="51">
        <f t="shared" si="17"/>
        <v>0</v>
      </c>
      <c r="AL239" s="54"/>
    </row>
    <row r="240" spans="2:38" x14ac:dyDescent="0.3">
      <c r="B240" s="4" t="s">
        <v>241</v>
      </c>
      <c r="D240" s="62"/>
      <c r="E240" s="58">
        <f>+'Resumen-DiarioHorario-HP'!AD83</f>
        <v>3.0780499999999997</v>
      </c>
      <c r="F240" s="59">
        <f>+'Resumen-DiarioHorario-HP'!AD227</f>
        <v>0</v>
      </c>
      <c r="G240" s="58">
        <f>+'Resumen-DiarioHorario-HP'!AD371</f>
        <v>0</v>
      </c>
      <c r="H240" s="59">
        <f>+'Resumen-DiarioHorario-HP'!AD515</f>
        <v>0</v>
      </c>
      <c r="I240" s="58">
        <f>+'Resumen-DiarioHorario-HP'!AD659</f>
        <v>0</v>
      </c>
      <c r="J240" s="59">
        <f>+'Resumen-DiarioHorario-HP'!AD803</f>
        <v>0</v>
      </c>
      <c r="K240" s="58">
        <f>+'Resumen-DiarioHorario-HP'!AD947</f>
        <v>0</v>
      </c>
      <c r="L240" s="59">
        <f>+'Resumen-DiarioHorario-HP'!AD1091</f>
        <v>4.3810583333333328</v>
      </c>
      <c r="M240" s="58">
        <f>+'Resumen-DiarioHorario-HP'!AD1235</f>
        <v>3.3845694444444447</v>
      </c>
      <c r="N240" s="59">
        <f>+'Resumen-DiarioHorario-HP'!AD1379</f>
        <v>3.2893750000000002</v>
      </c>
      <c r="O240" s="58">
        <f>+'Resumen-DiarioHorario-HP'!AD1523</f>
        <v>2.33745</v>
      </c>
      <c r="P240" s="59">
        <f>+'Resumen-DiarioHorario-HP'!AD1667</f>
        <v>1.2439083333333334</v>
      </c>
      <c r="Q240" s="58">
        <f>+'Resumen-DiarioHorario-HP'!AD1811</f>
        <v>4.3651388888888887</v>
      </c>
      <c r="R240" s="59">
        <f>+'Resumen-DiarioHorario-HP'!AD1955</f>
        <v>11.630533333333332</v>
      </c>
      <c r="S240" s="58">
        <f>+'Resumen-DiarioHorario-HP'!AD2099</f>
        <v>0</v>
      </c>
      <c r="T240" s="59">
        <f>+'Resumen-DiarioHorario-HP'!AD2243</f>
        <v>0</v>
      </c>
      <c r="U240" s="58">
        <f>+'Resumen-DiarioHorario-HP'!AD2387</f>
        <v>0</v>
      </c>
      <c r="V240" s="59">
        <f>+'Resumen-DiarioHorario-HP'!AD2531</f>
        <v>0</v>
      </c>
      <c r="W240" s="58">
        <f>+'Resumen-DiarioHorario-HP'!AD2675</f>
        <v>4.9952500000000004</v>
      </c>
      <c r="X240" s="59">
        <f>+'Resumen-DiarioHorario-HP'!AD2819</f>
        <v>14.458697222222222</v>
      </c>
      <c r="Y240" s="58">
        <f>+'Resumen-DiarioHorario-HP'!AD2963</f>
        <v>15.672574999999998</v>
      </c>
      <c r="Z240" s="59">
        <f>+'Resumen-DiarioHorario-HP'!AD3107</f>
        <v>0</v>
      </c>
      <c r="AA240" s="58">
        <f>+'Resumen-DiarioHorario-HP'!AD3251</f>
        <v>1.1611611111111118</v>
      </c>
      <c r="AB240" s="59">
        <f>+'Resumen-DiarioHorario-HP'!AD3395</f>
        <v>0.2894444444444445</v>
      </c>
      <c r="AC240" s="58">
        <f>+'Resumen-DiarioHorario-HP'!AD3539</f>
        <v>0.31305277777777774</v>
      </c>
      <c r="AD240" s="59">
        <f>+'Resumen-DiarioHorario-HP'!AD3683</f>
        <v>5.9250000000000011E-2</v>
      </c>
      <c r="AE240" s="58">
        <f>+'Resumen-DiarioHorario-HP'!AD3827</f>
        <v>0.71628055555555559</v>
      </c>
      <c r="AF240" s="59">
        <f>+'Resumen-DiarioHorario-HP'!AD3971</f>
        <v>0.60175277777777769</v>
      </c>
      <c r="AG240" s="58">
        <f>+'Resumen-DiarioHorario-HP'!AD4115</f>
        <v>0</v>
      </c>
      <c r="AH240" s="59">
        <f>+'Resumen-DiarioHorario-HP'!AD4259</f>
        <v>0</v>
      </c>
      <c r="AI240" s="60">
        <f>+'Resumen-DiarioHorario-HP'!AD4403</f>
        <v>0</v>
      </c>
      <c r="AJ240" s="54"/>
      <c r="AK240" s="51">
        <f t="shared" si="17"/>
        <v>71.977547222222228</v>
      </c>
      <c r="AL240" s="54"/>
    </row>
    <row r="241" spans="2:38" x14ac:dyDescent="0.3">
      <c r="B241" s="4" t="s">
        <v>160</v>
      </c>
      <c r="D241" s="62"/>
      <c r="E241" s="58">
        <f>+'Resumen-DiarioHorario-HP'!AD84</f>
        <v>0</v>
      </c>
      <c r="F241" s="59">
        <f>+'Resumen-DiarioHorario-HP'!AD228</f>
        <v>20.920034423206491</v>
      </c>
      <c r="G241" s="58">
        <f>+'Resumen-DiarioHorario-HP'!AD372</f>
        <v>9.7875346008529132</v>
      </c>
      <c r="H241" s="59">
        <f>+'Resumen-DiarioHorario-HP'!AD516</f>
        <v>0</v>
      </c>
      <c r="I241" s="58">
        <f>+'Resumen-DiarioHorario-HP'!AD660</f>
        <v>0</v>
      </c>
      <c r="J241" s="59">
        <f>+'Resumen-DiarioHorario-HP'!AD804</f>
        <v>0</v>
      </c>
      <c r="K241" s="58">
        <f>+'Resumen-DiarioHorario-HP'!AD948</f>
        <v>0</v>
      </c>
      <c r="L241" s="59">
        <f>+'Resumen-DiarioHorario-HP'!AD1092</f>
        <v>0</v>
      </c>
      <c r="M241" s="58">
        <f>+'Resumen-DiarioHorario-HP'!AD1236</f>
        <v>1.844148922174496</v>
      </c>
      <c r="N241" s="59">
        <f>+'Resumen-DiarioHorario-HP'!AD1380</f>
        <v>0</v>
      </c>
      <c r="O241" s="58">
        <f>+'Resumen-DiarioHorario-HP'!AD1524</f>
        <v>0</v>
      </c>
      <c r="P241" s="59">
        <f>+'Resumen-DiarioHorario-HP'!AD1668</f>
        <v>0</v>
      </c>
      <c r="Q241" s="58">
        <f>+'Resumen-DiarioHorario-HP'!AD1812</f>
        <v>0</v>
      </c>
      <c r="R241" s="59">
        <f>+'Resumen-DiarioHorario-HP'!AD1956</f>
        <v>0</v>
      </c>
      <c r="S241" s="58">
        <f>+'Resumen-DiarioHorario-HP'!AD2100</f>
        <v>0</v>
      </c>
      <c r="T241" s="59">
        <f>+'Resumen-DiarioHorario-HP'!AD2244</f>
        <v>0</v>
      </c>
      <c r="U241" s="58">
        <f>+'Resumen-DiarioHorario-HP'!AD2388</f>
        <v>0</v>
      </c>
      <c r="V241" s="59">
        <f>+'Resumen-DiarioHorario-HP'!AD2532</f>
        <v>0</v>
      </c>
      <c r="W241" s="58">
        <f>+'Resumen-DiarioHorario-HP'!AD2676</f>
        <v>0</v>
      </c>
      <c r="X241" s="59">
        <f>+'Resumen-DiarioHorario-HP'!AD2820</f>
        <v>0</v>
      </c>
      <c r="Y241" s="58">
        <f>+'Resumen-DiarioHorario-HP'!AD2964</f>
        <v>0</v>
      </c>
      <c r="Z241" s="59">
        <f>+'Resumen-DiarioHorario-HP'!AD3108</f>
        <v>0</v>
      </c>
      <c r="AA241" s="58">
        <f>+'Resumen-DiarioHorario-HP'!AD3252</f>
        <v>4.1025101728969027</v>
      </c>
      <c r="AB241" s="59">
        <f>+'Resumen-DiarioHorario-HP'!AD3396</f>
        <v>0</v>
      </c>
      <c r="AC241" s="58">
        <f>+'Resumen-DiarioHorario-HP'!AD3540</f>
        <v>0</v>
      </c>
      <c r="AD241" s="59">
        <f>+'Resumen-DiarioHorario-HP'!AD3684</f>
        <v>6.5483177756374591</v>
      </c>
      <c r="AE241" s="58">
        <f>+'Resumen-DiarioHorario-HP'!AD3828</f>
        <v>0</v>
      </c>
      <c r="AF241" s="59">
        <f>+'Resumen-DiarioHorario-HP'!AD3972</f>
        <v>0</v>
      </c>
      <c r="AG241" s="58">
        <f>+'Resumen-DiarioHorario-HP'!AD4116</f>
        <v>0</v>
      </c>
      <c r="AH241" s="59">
        <f>+'Resumen-DiarioHorario-HP'!AD4260</f>
        <v>0</v>
      </c>
      <c r="AI241" s="60">
        <f>+'Resumen-DiarioHorario-HP'!AD4404</f>
        <v>0</v>
      </c>
      <c r="AJ241" s="54"/>
      <c r="AK241" s="51">
        <f t="shared" si="17"/>
        <v>43.202545894768264</v>
      </c>
      <c r="AL241" s="54"/>
    </row>
    <row r="242" spans="2:38" x14ac:dyDescent="0.3">
      <c r="B242" s="4" t="s">
        <v>161</v>
      </c>
      <c r="D242" s="62"/>
      <c r="E242" s="58">
        <f>+'Resumen-DiarioHorario-HP'!AD85</f>
        <v>0</v>
      </c>
      <c r="F242" s="59">
        <f>+'Resumen-DiarioHorario-HP'!AD229</f>
        <v>20.920034423206491</v>
      </c>
      <c r="G242" s="58">
        <f>+'Resumen-DiarioHorario-HP'!AD373</f>
        <v>9.7875346008529132</v>
      </c>
      <c r="H242" s="59">
        <f>+'Resumen-DiarioHorario-HP'!AD517</f>
        <v>0</v>
      </c>
      <c r="I242" s="58">
        <f>+'Resumen-DiarioHorario-HP'!AD661</f>
        <v>0</v>
      </c>
      <c r="J242" s="59">
        <f>+'Resumen-DiarioHorario-HP'!AD805</f>
        <v>0</v>
      </c>
      <c r="K242" s="58">
        <f>+'Resumen-DiarioHorario-HP'!AD949</f>
        <v>0</v>
      </c>
      <c r="L242" s="59">
        <f>+'Resumen-DiarioHorario-HP'!AD1093</f>
        <v>0</v>
      </c>
      <c r="M242" s="58">
        <f>+'Resumen-DiarioHorario-HP'!AD1237</f>
        <v>1.844148922174496</v>
      </c>
      <c r="N242" s="59">
        <f>+'Resumen-DiarioHorario-HP'!AD1381</f>
        <v>0</v>
      </c>
      <c r="O242" s="58">
        <f>+'Resumen-DiarioHorario-HP'!AD1525</f>
        <v>0</v>
      </c>
      <c r="P242" s="59">
        <f>+'Resumen-DiarioHorario-HP'!AD1669</f>
        <v>0</v>
      </c>
      <c r="Q242" s="58">
        <f>+'Resumen-DiarioHorario-HP'!AD1813</f>
        <v>0</v>
      </c>
      <c r="R242" s="59">
        <f>+'Resumen-DiarioHorario-HP'!AD1957</f>
        <v>0</v>
      </c>
      <c r="S242" s="58">
        <f>+'Resumen-DiarioHorario-HP'!AD2101</f>
        <v>0</v>
      </c>
      <c r="T242" s="59">
        <f>+'Resumen-DiarioHorario-HP'!AD2245</f>
        <v>0</v>
      </c>
      <c r="U242" s="58">
        <f>+'Resumen-DiarioHorario-HP'!AD2389</f>
        <v>0</v>
      </c>
      <c r="V242" s="59">
        <f>+'Resumen-DiarioHorario-HP'!AD2533</f>
        <v>0</v>
      </c>
      <c r="W242" s="58">
        <f>+'Resumen-DiarioHorario-HP'!AD2677</f>
        <v>0</v>
      </c>
      <c r="X242" s="59">
        <f>+'Resumen-DiarioHorario-HP'!AD2821</f>
        <v>0</v>
      </c>
      <c r="Y242" s="58">
        <f>+'Resumen-DiarioHorario-HP'!AD2965</f>
        <v>0</v>
      </c>
      <c r="Z242" s="59">
        <f>+'Resumen-DiarioHorario-HP'!AD3109</f>
        <v>0</v>
      </c>
      <c r="AA242" s="58">
        <f>+'Resumen-DiarioHorario-HP'!AD3253</f>
        <v>4.1025101728969027</v>
      </c>
      <c r="AB242" s="59">
        <f>+'Resumen-DiarioHorario-HP'!AD3397</f>
        <v>0</v>
      </c>
      <c r="AC242" s="58">
        <f>+'Resumen-DiarioHorario-HP'!AD3541</f>
        <v>0</v>
      </c>
      <c r="AD242" s="59">
        <f>+'Resumen-DiarioHorario-HP'!AD3685</f>
        <v>6.5483177756374591</v>
      </c>
      <c r="AE242" s="58">
        <f>+'Resumen-DiarioHorario-HP'!AD3829</f>
        <v>0</v>
      </c>
      <c r="AF242" s="59">
        <f>+'Resumen-DiarioHorario-HP'!AD3973</f>
        <v>0</v>
      </c>
      <c r="AG242" s="58">
        <f>+'Resumen-DiarioHorario-HP'!AD4117</f>
        <v>0</v>
      </c>
      <c r="AH242" s="59">
        <f>+'Resumen-DiarioHorario-HP'!AD4261</f>
        <v>0</v>
      </c>
      <c r="AI242" s="60">
        <f>+'Resumen-DiarioHorario-HP'!AD4405</f>
        <v>0</v>
      </c>
      <c r="AJ242" s="54"/>
      <c r="AK242" s="51">
        <f t="shared" si="17"/>
        <v>43.202545894768264</v>
      </c>
      <c r="AL242" s="54"/>
    </row>
    <row r="243" spans="2:38" x14ac:dyDescent="0.3">
      <c r="B243" s="4" t="s">
        <v>157</v>
      </c>
      <c r="D243" s="62"/>
      <c r="E243" s="58">
        <f>+'Resumen-DiarioHorario-HP'!AD86</f>
        <v>0</v>
      </c>
      <c r="F243" s="59">
        <f>+'Resumen-DiarioHorario-HP'!AD230</f>
        <v>0</v>
      </c>
      <c r="G243" s="58">
        <f>+'Resumen-DiarioHorario-HP'!AD374</f>
        <v>0</v>
      </c>
      <c r="H243" s="59">
        <f>+'Resumen-DiarioHorario-HP'!AD518</f>
        <v>0</v>
      </c>
      <c r="I243" s="58">
        <f>+'Resumen-DiarioHorario-HP'!AD662</f>
        <v>0</v>
      </c>
      <c r="J243" s="59">
        <f>+'Resumen-DiarioHorario-HP'!AD806</f>
        <v>0</v>
      </c>
      <c r="K243" s="58">
        <f>+'Resumen-DiarioHorario-HP'!AD950</f>
        <v>0</v>
      </c>
      <c r="L243" s="59">
        <f>+'Resumen-DiarioHorario-HP'!AD1094</f>
        <v>0</v>
      </c>
      <c r="M243" s="58">
        <f>+'Resumen-DiarioHorario-HP'!AD1238</f>
        <v>0</v>
      </c>
      <c r="N243" s="59">
        <f>+'Resumen-DiarioHorario-HP'!AD1382</f>
        <v>0</v>
      </c>
      <c r="O243" s="58">
        <f>+'Resumen-DiarioHorario-HP'!AD1526</f>
        <v>0</v>
      </c>
      <c r="P243" s="59">
        <f>+'Resumen-DiarioHorario-HP'!AD1670</f>
        <v>0</v>
      </c>
      <c r="Q243" s="58">
        <f>+'Resumen-DiarioHorario-HP'!AD1814</f>
        <v>0</v>
      </c>
      <c r="R243" s="59">
        <f>+'Resumen-DiarioHorario-HP'!AD1958</f>
        <v>0</v>
      </c>
      <c r="S243" s="58">
        <f>+'Resumen-DiarioHorario-HP'!AD2102</f>
        <v>0</v>
      </c>
      <c r="T243" s="59">
        <f>+'Resumen-DiarioHorario-HP'!AD2246</f>
        <v>0</v>
      </c>
      <c r="U243" s="58">
        <f>+'Resumen-DiarioHorario-HP'!AD2390</f>
        <v>0</v>
      </c>
      <c r="V243" s="59">
        <f>+'Resumen-DiarioHorario-HP'!AD2534</f>
        <v>0</v>
      </c>
      <c r="W243" s="58">
        <f>+'Resumen-DiarioHorario-HP'!AD2678</f>
        <v>0</v>
      </c>
      <c r="X243" s="59">
        <f>+'Resumen-DiarioHorario-HP'!AD2822</f>
        <v>0</v>
      </c>
      <c r="Y243" s="58">
        <f>+'Resumen-DiarioHorario-HP'!AD2966</f>
        <v>0</v>
      </c>
      <c r="Z243" s="59">
        <f>+'Resumen-DiarioHorario-HP'!AD3110</f>
        <v>0</v>
      </c>
      <c r="AA243" s="58">
        <f>+'Resumen-DiarioHorario-HP'!AD3254</f>
        <v>0</v>
      </c>
      <c r="AB243" s="59">
        <f>+'Resumen-DiarioHorario-HP'!AD3398</f>
        <v>0</v>
      </c>
      <c r="AC243" s="58">
        <f>+'Resumen-DiarioHorario-HP'!AD3542</f>
        <v>0</v>
      </c>
      <c r="AD243" s="59">
        <f>+'Resumen-DiarioHorario-HP'!AD3686</f>
        <v>0</v>
      </c>
      <c r="AE243" s="58">
        <f>+'Resumen-DiarioHorario-HP'!AD3830</f>
        <v>0</v>
      </c>
      <c r="AF243" s="59">
        <f>+'Resumen-DiarioHorario-HP'!AD3974</f>
        <v>0</v>
      </c>
      <c r="AG243" s="58">
        <f>+'Resumen-DiarioHorario-HP'!AD4118</f>
        <v>0</v>
      </c>
      <c r="AH243" s="59">
        <f>+'Resumen-DiarioHorario-HP'!AD4262</f>
        <v>0</v>
      </c>
      <c r="AI243" s="60">
        <f>+'Resumen-DiarioHorario-HP'!AD4406</f>
        <v>0</v>
      </c>
      <c r="AJ243" s="54"/>
      <c r="AK243" s="51">
        <f t="shared" si="17"/>
        <v>0</v>
      </c>
      <c r="AL243" s="54"/>
    </row>
    <row r="244" spans="2:38" x14ac:dyDescent="0.3">
      <c r="B244" s="4" t="s">
        <v>158</v>
      </c>
      <c r="D244" s="62"/>
      <c r="E244" s="58">
        <f>+'Resumen-DiarioHorario-HP'!AD87</f>
        <v>0</v>
      </c>
      <c r="F244" s="59">
        <f>+'Resumen-DiarioHorario-HP'!AD231</f>
        <v>0</v>
      </c>
      <c r="G244" s="58">
        <f>+'Resumen-DiarioHorario-HP'!AD375</f>
        <v>0</v>
      </c>
      <c r="H244" s="59">
        <f>+'Resumen-DiarioHorario-HP'!AD519</f>
        <v>0</v>
      </c>
      <c r="I244" s="58">
        <f>+'Resumen-DiarioHorario-HP'!AD663</f>
        <v>0</v>
      </c>
      <c r="J244" s="59">
        <f>+'Resumen-DiarioHorario-HP'!AD807</f>
        <v>0</v>
      </c>
      <c r="K244" s="58">
        <f>+'Resumen-DiarioHorario-HP'!AD951</f>
        <v>0</v>
      </c>
      <c r="L244" s="59">
        <f>+'Resumen-DiarioHorario-HP'!AD1095</f>
        <v>0</v>
      </c>
      <c r="M244" s="58">
        <f>+'Resumen-DiarioHorario-HP'!AD1239</f>
        <v>0</v>
      </c>
      <c r="N244" s="59">
        <f>+'Resumen-DiarioHorario-HP'!AD1383</f>
        <v>0</v>
      </c>
      <c r="O244" s="58">
        <f>+'Resumen-DiarioHorario-HP'!AD1527</f>
        <v>0</v>
      </c>
      <c r="P244" s="59">
        <f>+'Resumen-DiarioHorario-HP'!AD1671</f>
        <v>0</v>
      </c>
      <c r="Q244" s="58">
        <f>+'Resumen-DiarioHorario-HP'!AD1815</f>
        <v>0</v>
      </c>
      <c r="R244" s="59">
        <f>+'Resumen-DiarioHorario-HP'!AD1959</f>
        <v>0</v>
      </c>
      <c r="S244" s="58">
        <f>+'Resumen-DiarioHorario-HP'!AD2103</f>
        <v>0</v>
      </c>
      <c r="T244" s="59">
        <f>+'Resumen-DiarioHorario-HP'!AD2247</f>
        <v>0</v>
      </c>
      <c r="U244" s="58">
        <f>+'Resumen-DiarioHorario-HP'!AD2391</f>
        <v>0</v>
      </c>
      <c r="V244" s="59">
        <f>+'Resumen-DiarioHorario-HP'!AD2535</f>
        <v>0</v>
      </c>
      <c r="W244" s="58">
        <f>+'Resumen-DiarioHorario-HP'!AD2679</f>
        <v>0</v>
      </c>
      <c r="X244" s="59">
        <f>+'Resumen-DiarioHorario-HP'!AD2823</f>
        <v>0</v>
      </c>
      <c r="Y244" s="58">
        <f>+'Resumen-DiarioHorario-HP'!AD2967</f>
        <v>0</v>
      </c>
      <c r="Z244" s="59">
        <f>+'Resumen-DiarioHorario-HP'!AD3111</f>
        <v>0</v>
      </c>
      <c r="AA244" s="58">
        <f>+'Resumen-DiarioHorario-HP'!AD3255</f>
        <v>0</v>
      </c>
      <c r="AB244" s="59">
        <f>+'Resumen-DiarioHorario-HP'!AD3399</f>
        <v>0</v>
      </c>
      <c r="AC244" s="58">
        <f>+'Resumen-DiarioHorario-HP'!AD3543</f>
        <v>0</v>
      </c>
      <c r="AD244" s="59">
        <f>+'Resumen-DiarioHorario-HP'!AD3687</f>
        <v>0</v>
      </c>
      <c r="AE244" s="58">
        <f>+'Resumen-DiarioHorario-HP'!AD3831</f>
        <v>0</v>
      </c>
      <c r="AF244" s="59">
        <f>+'Resumen-DiarioHorario-HP'!AD3975</f>
        <v>0</v>
      </c>
      <c r="AG244" s="58">
        <f>+'Resumen-DiarioHorario-HP'!AD4119</f>
        <v>0</v>
      </c>
      <c r="AH244" s="59">
        <f>+'Resumen-DiarioHorario-HP'!AD4263</f>
        <v>0</v>
      </c>
      <c r="AI244" s="60">
        <f>+'Resumen-DiarioHorario-HP'!AD4407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159</v>
      </c>
      <c r="D245" s="62"/>
      <c r="E245" s="58">
        <f>+'Resumen-DiarioHorario-HP'!AD88</f>
        <v>0</v>
      </c>
      <c r="F245" s="59">
        <f>+'Resumen-DiarioHorario-HP'!AD232</f>
        <v>0</v>
      </c>
      <c r="G245" s="58">
        <f>+'Resumen-DiarioHorario-HP'!AD376</f>
        <v>0</v>
      </c>
      <c r="H245" s="59">
        <f>+'Resumen-DiarioHorario-HP'!AD520</f>
        <v>0</v>
      </c>
      <c r="I245" s="58">
        <f>+'Resumen-DiarioHorario-HP'!AD664</f>
        <v>0</v>
      </c>
      <c r="J245" s="59">
        <f>+'Resumen-DiarioHorario-HP'!AD808</f>
        <v>0</v>
      </c>
      <c r="K245" s="58">
        <f>+'Resumen-DiarioHorario-HP'!AD952</f>
        <v>0</v>
      </c>
      <c r="L245" s="59">
        <f>+'Resumen-DiarioHorario-HP'!AD1096</f>
        <v>0</v>
      </c>
      <c r="M245" s="58">
        <f>+'Resumen-DiarioHorario-HP'!AD1240</f>
        <v>0</v>
      </c>
      <c r="N245" s="59">
        <f>+'Resumen-DiarioHorario-HP'!AD1384</f>
        <v>0</v>
      </c>
      <c r="O245" s="58">
        <f>+'Resumen-DiarioHorario-HP'!AD1528</f>
        <v>0</v>
      </c>
      <c r="P245" s="59">
        <f>+'Resumen-DiarioHorario-HP'!AD1672</f>
        <v>0</v>
      </c>
      <c r="Q245" s="58">
        <f>+'Resumen-DiarioHorario-HP'!AD1816</f>
        <v>0</v>
      </c>
      <c r="R245" s="59">
        <f>+'Resumen-DiarioHorario-HP'!AD1960</f>
        <v>0</v>
      </c>
      <c r="S245" s="58">
        <f>+'Resumen-DiarioHorario-HP'!AD2104</f>
        <v>0</v>
      </c>
      <c r="T245" s="59">
        <f>+'Resumen-DiarioHorario-HP'!AD2248</f>
        <v>0</v>
      </c>
      <c r="U245" s="58">
        <f>+'Resumen-DiarioHorario-HP'!AD2392</f>
        <v>0</v>
      </c>
      <c r="V245" s="59">
        <f>+'Resumen-DiarioHorario-HP'!AD2536</f>
        <v>0</v>
      </c>
      <c r="W245" s="58">
        <f>+'Resumen-DiarioHorario-HP'!AD2680</f>
        <v>0</v>
      </c>
      <c r="X245" s="59">
        <f>+'Resumen-DiarioHorario-HP'!AD2824</f>
        <v>0</v>
      </c>
      <c r="Y245" s="58">
        <f>+'Resumen-DiarioHorario-HP'!AD2968</f>
        <v>0</v>
      </c>
      <c r="Z245" s="59">
        <f>+'Resumen-DiarioHorario-HP'!AD3112</f>
        <v>0</v>
      </c>
      <c r="AA245" s="58">
        <f>+'Resumen-DiarioHorario-HP'!AD3256</f>
        <v>0</v>
      </c>
      <c r="AB245" s="59">
        <f>+'Resumen-DiarioHorario-HP'!AD3400</f>
        <v>0</v>
      </c>
      <c r="AC245" s="58">
        <f>+'Resumen-DiarioHorario-HP'!AD3544</f>
        <v>0</v>
      </c>
      <c r="AD245" s="59">
        <f>+'Resumen-DiarioHorario-HP'!AD3688</f>
        <v>0</v>
      </c>
      <c r="AE245" s="58">
        <f>+'Resumen-DiarioHorario-HP'!AD3832</f>
        <v>0</v>
      </c>
      <c r="AF245" s="59">
        <f>+'Resumen-DiarioHorario-HP'!AD3976</f>
        <v>0</v>
      </c>
      <c r="AG245" s="58">
        <f>+'Resumen-DiarioHorario-HP'!AD4120</f>
        <v>0</v>
      </c>
      <c r="AH245" s="59">
        <f>+'Resumen-DiarioHorario-HP'!AD4264</f>
        <v>0</v>
      </c>
      <c r="AI245" s="60">
        <f>+'Resumen-DiarioHorario-HP'!AD4408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132</v>
      </c>
      <c r="D246" s="62"/>
      <c r="E246" s="58">
        <f>+'Resumen-DiarioHorario-HP'!AD89</f>
        <v>0</v>
      </c>
      <c r="F246" s="59">
        <f>+'Resumen-DiarioHorario-HP'!AD233</f>
        <v>0</v>
      </c>
      <c r="G246" s="58">
        <f>+'Resumen-DiarioHorario-HP'!AD377</f>
        <v>0</v>
      </c>
      <c r="H246" s="59">
        <f>+'Resumen-DiarioHorario-HP'!AD521</f>
        <v>0</v>
      </c>
      <c r="I246" s="58">
        <f>+'Resumen-DiarioHorario-HP'!AD665</f>
        <v>0</v>
      </c>
      <c r="J246" s="59">
        <f>+'Resumen-DiarioHorario-HP'!AD809</f>
        <v>0</v>
      </c>
      <c r="K246" s="58">
        <f>+'Resumen-DiarioHorario-HP'!AD953</f>
        <v>0</v>
      </c>
      <c r="L246" s="59">
        <f>+'Resumen-DiarioHorario-HP'!AD1097</f>
        <v>0</v>
      </c>
      <c r="M246" s="58">
        <f>+'Resumen-DiarioHorario-HP'!AD1241</f>
        <v>0</v>
      </c>
      <c r="N246" s="59">
        <f>+'Resumen-DiarioHorario-HP'!AD1385</f>
        <v>0</v>
      </c>
      <c r="O246" s="58">
        <f>+'Resumen-DiarioHorario-HP'!AD1529</f>
        <v>0</v>
      </c>
      <c r="P246" s="59">
        <f>+'Resumen-DiarioHorario-HP'!AD1673</f>
        <v>0</v>
      </c>
      <c r="Q246" s="58">
        <f>+'Resumen-DiarioHorario-HP'!AD1817</f>
        <v>0</v>
      </c>
      <c r="R246" s="59">
        <f>+'Resumen-DiarioHorario-HP'!AD1961</f>
        <v>0</v>
      </c>
      <c r="S246" s="58">
        <f>+'Resumen-DiarioHorario-HP'!AD2105</f>
        <v>0</v>
      </c>
      <c r="T246" s="59">
        <f>+'Resumen-DiarioHorario-HP'!AD2249</f>
        <v>0</v>
      </c>
      <c r="U246" s="58">
        <f>+'Resumen-DiarioHorario-HP'!AD2393</f>
        <v>0</v>
      </c>
      <c r="V246" s="59">
        <f>+'Resumen-DiarioHorario-HP'!AD2537</f>
        <v>0</v>
      </c>
      <c r="W246" s="58">
        <f>+'Resumen-DiarioHorario-HP'!AD2681</f>
        <v>0</v>
      </c>
      <c r="X246" s="59">
        <f>+'Resumen-DiarioHorario-HP'!AD2825</f>
        <v>0</v>
      </c>
      <c r="Y246" s="58">
        <f>+'Resumen-DiarioHorario-HP'!AD2969</f>
        <v>0</v>
      </c>
      <c r="Z246" s="59">
        <f>+'Resumen-DiarioHorario-HP'!AD3113</f>
        <v>0</v>
      </c>
      <c r="AA246" s="58">
        <f>+'Resumen-DiarioHorario-HP'!AD3257</f>
        <v>0</v>
      </c>
      <c r="AB246" s="59">
        <f>+'Resumen-DiarioHorario-HP'!AD3401</f>
        <v>0</v>
      </c>
      <c r="AC246" s="58">
        <f>+'Resumen-DiarioHorario-HP'!AD3545</f>
        <v>0</v>
      </c>
      <c r="AD246" s="59">
        <f>+'Resumen-DiarioHorario-HP'!AD3689</f>
        <v>0</v>
      </c>
      <c r="AE246" s="58">
        <f>+'Resumen-DiarioHorario-HP'!AD3833</f>
        <v>0</v>
      </c>
      <c r="AF246" s="59">
        <f>+'Resumen-DiarioHorario-HP'!AD3977</f>
        <v>0</v>
      </c>
      <c r="AG246" s="58">
        <f>+'Resumen-DiarioHorario-HP'!AD4121</f>
        <v>0</v>
      </c>
      <c r="AH246" s="59">
        <f>+'Resumen-DiarioHorario-HP'!AD4265</f>
        <v>0</v>
      </c>
      <c r="AI246" s="60">
        <f>+'Resumen-DiarioHorario-HP'!AD4409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133</v>
      </c>
      <c r="D247" s="62"/>
      <c r="E247" s="58">
        <f>+'Resumen-DiarioHorario-HP'!AD90</f>
        <v>0</v>
      </c>
      <c r="F247" s="59">
        <f>+'Resumen-DiarioHorario-HP'!AD234</f>
        <v>0</v>
      </c>
      <c r="G247" s="58">
        <f>+'Resumen-DiarioHorario-HP'!AD378</f>
        <v>0</v>
      </c>
      <c r="H247" s="59">
        <f>+'Resumen-DiarioHorario-HP'!AD522</f>
        <v>0</v>
      </c>
      <c r="I247" s="58">
        <f>+'Resumen-DiarioHorario-HP'!AD666</f>
        <v>0</v>
      </c>
      <c r="J247" s="59">
        <f>+'Resumen-DiarioHorario-HP'!AD810</f>
        <v>0</v>
      </c>
      <c r="K247" s="58">
        <f>+'Resumen-DiarioHorario-HP'!AD954</f>
        <v>0</v>
      </c>
      <c r="L247" s="59">
        <f>+'Resumen-DiarioHorario-HP'!AD1098</f>
        <v>0</v>
      </c>
      <c r="M247" s="58">
        <f>+'Resumen-DiarioHorario-HP'!AD1242</f>
        <v>0</v>
      </c>
      <c r="N247" s="59">
        <f>+'Resumen-DiarioHorario-HP'!AD1386</f>
        <v>0</v>
      </c>
      <c r="O247" s="58">
        <f>+'Resumen-DiarioHorario-HP'!AD1530</f>
        <v>0</v>
      </c>
      <c r="P247" s="59">
        <f>+'Resumen-DiarioHorario-HP'!AD1674</f>
        <v>0</v>
      </c>
      <c r="Q247" s="58">
        <f>+'Resumen-DiarioHorario-HP'!AD1818</f>
        <v>0</v>
      </c>
      <c r="R247" s="59">
        <f>+'Resumen-DiarioHorario-HP'!AD1962</f>
        <v>0</v>
      </c>
      <c r="S247" s="58">
        <f>+'Resumen-DiarioHorario-HP'!AD2106</f>
        <v>0</v>
      </c>
      <c r="T247" s="59">
        <f>+'Resumen-DiarioHorario-HP'!AD2250</f>
        <v>0</v>
      </c>
      <c r="U247" s="58">
        <f>+'Resumen-DiarioHorario-HP'!AD2394</f>
        <v>0</v>
      </c>
      <c r="V247" s="59">
        <f>+'Resumen-DiarioHorario-HP'!AD2538</f>
        <v>0</v>
      </c>
      <c r="W247" s="58">
        <f>+'Resumen-DiarioHorario-HP'!AD2682</f>
        <v>0</v>
      </c>
      <c r="X247" s="59">
        <f>+'Resumen-DiarioHorario-HP'!AD2826</f>
        <v>0</v>
      </c>
      <c r="Y247" s="58">
        <f>+'Resumen-DiarioHorario-HP'!AD2970</f>
        <v>0</v>
      </c>
      <c r="Z247" s="59">
        <f>+'Resumen-DiarioHorario-HP'!AD3114</f>
        <v>0</v>
      </c>
      <c r="AA247" s="58">
        <f>+'Resumen-DiarioHorario-HP'!AD3258</f>
        <v>0</v>
      </c>
      <c r="AB247" s="59">
        <f>+'Resumen-DiarioHorario-HP'!AD3402</f>
        <v>0</v>
      </c>
      <c r="AC247" s="58">
        <f>+'Resumen-DiarioHorario-HP'!AD3546</f>
        <v>0</v>
      </c>
      <c r="AD247" s="59">
        <f>+'Resumen-DiarioHorario-HP'!AD3690</f>
        <v>0</v>
      </c>
      <c r="AE247" s="58">
        <f>+'Resumen-DiarioHorario-HP'!AD3834</f>
        <v>0</v>
      </c>
      <c r="AF247" s="59">
        <f>+'Resumen-DiarioHorario-HP'!AD3978</f>
        <v>0</v>
      </c>
      <c r="AG247" s="58">
        <f>+'Resumen-DiarioHorario-HP'!AD4122</f>
        <v>0</v>
      </c>
      <c r="AH247" s="59">
        <f>+'Resumen-DiarioHorario-HP'!AD4266</f>
        <v>0</v>
      </c>
      <c r="AI247" s="60">
        <f>+'Resumen-DiarioHorario-HP'!AD4410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134</v>
      </c>
      <c r="D248" s="62"/>
      <c r="E248" s="58">
        <f>+'Resumen-DiarioHorario-HP'!AD91</f>
        <v>0</v>
      </c>
      <c r="F248" s="59">
        <f>+'Resumen-DiarioHorario-HP'!AD235</f>
        <v>0</v>
      </c>
      <c r="G248" s="58">
        <f>+'Resumen-DiarioHorario-HP'!AD379</f>
        <v>0</v>
      </c>
      <c r="H248" s="59">
        <f>+'Resumen-DiarioHorario-HP'!AD523</f>
        <v>0</v>
      </c>
      <c r="I248" s="58">
        <f>+'Resumen-DiarioHorario-HP'!AD667</f>
        <v>0</v>
      </c>
      <c r="J248" s="59">
        <f>+'Resumen-DiarioHorario-HP'!AD811</f>
        <v>0</v>
      </c>
      <c r="K248" s="58">
        <f>+'Resumen-DiarioHorario-HP'!AD955</f>
        <v>0</v>
      </c>
      <c r="L248" s="59">
        <f>+'Resumen-DiarioHorario-HP'!AD1099</f>
        <v>0</v>
      </c>
      <c r="M248" s="58">
        <f>+'Resumen-DiarioHorario-HP'!AD1243</f>
        <v>0</v>
      </c>
      <c r="N248" s="59">
        <f>+'Resumen-DiarioHorario-HP'!AD1387</f>
        <v>0</v>
      </c>
      <c r="O248" s="58">
        <f>+'Resumen-DiarioHorario-HP'!AD1531</f>
        <v>0</v>
      </c>
      <c r="P248" s="59">
        <f>+'Resumen-DiarioHorario-HP'!AD1675</f>
        <v>0</v>
      </c>
      <c r="Q248" s="58">
        <f>+'Resumen-DiarioHorario-HP'!AD1819</f>
        <v>0</v>
      </c>
      <c r="R248" s="59">
        <f>+'Resumen-DiarioHorario-HP'!AD1963</f>
        <v>0</v>
      </c>
      <c r="S248" s="58">
        <f>+'Resumen-DiarioHorario-HP'!AD2107</f>
        <v>0</v>
      </c>
      <c r="T248" s="59">
        <f>+'Resumen-DiarioHorario-HP'!AD2251</f>
        <v>0</v>
      </c>
      <c r="U248" s="58">
        <f>+'Resumen-DiarioHorario-HP'!AD2395</f>
        <v>0</v>
      </c>
      <c r="V248" s="59">
        <f>+'Resumen-DiarioHorario-HP'!AD2539</f>
        <v>0</v>
      </c>
      <c r="W248" s="58">
        <f>+'Resumen-DiarioHorario-HP'!AD2683</f>
        <v>0</v>
      </c>
      <c r="X248" s="59">
        <f>+'Resumen-DiarioHorario-HP'!AD2827</f>
        <v>0</v>
      </c>
      <c r="Y248" s="58">
        <f>+'Resumen-DiarioHorario-HP'!AD2971</f>
        <v>0</v>
      </c>
      <c r="Z248" s="59">
        <f>+'Resumen-DiarioHorario-HP'!AD3115</f>
        <v>0</v>
      </c>
      <c r="AA248" s="58">
        <f>+'Resumen-DiarioHorario-HP'!AD3259</f>
        <v>0</v>
      </c>
      <c r="AB248" s="59">
        <f>+'Resumen-DiarioHorario-HP'!AD3403</f>
        <v>0</v>
      </c>
      <c r="AC248" s="58">
        <f>+'Resumen-DiarioHorario-HP'!AD3547</f>
        <v>0</v>
      </c>
      <c r="AD248" s="59">
        <f>+'Resumen-DiarioHorario-HP'!AD3691</f>
        <v>0</v>
      </c>
      <c r="AE248" s="58">
        <f>+'Resumen-DiarioHorario-HP'!AD3835</f>
        <v>0</v>
      </c>
      <c r="AF248" s="59">
        <f>+'Resumen-DiarioHorario-HP'!AD3979</f>
        <v>0</v>
      </c>
      <c r="AG248" s="58">
        <f>+'Resumen-DiarioHorario-HP'!AD4123</f>
        <v>0</v>
      </c>
      <c r="AH248" s="59">
        <f>+'Resumen-DiarioHorario-HP'!AD4267</f>
        <v>0</v>
      </c>
      <c r="AI248" s="60">
        <f>+'Resumen-DiarioHorario-HP'!AD4411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190</v>
      </c>
      <c r="D249" s="62"/>
      <c r="E249" s="58">
        <f>+'Resumen-DiarioHorario-HP'!AD92</f>
        <v>7.9495186865329739</v>
      </c>
      <c r="F249" s="59">
        <f>+'Resumen-DiarioHorario-HP'!AD236</f>
        <v>0</v>
      </c>
      <c r="G249" s="58">
        <f>+'Resumen-DiarioHorario-HP'!AD380</f>
        <v>3.8169005185365679</v>
      </c>
      <c r="H249" s="59">
        <f>+'Resumen-DiarioHorario-HP'!AD524</f>
        <v>8.249934146377198</v>
      </c>
      <c r="I249" s="58">
        <f>+'Resumen-DiarioHorario-HP'!AD668</f>
        <v>0</v>
      </c>
      <c r="J249" s="59">
        <f>+'Resumen-DiarioHorario-HP'!AD812</f>
        <v>1.7543683159475525</v>
      </c>
      <c r="K249" s="58">
        <f>+'Resumen-DiarioHorario-HP'!AD956</f>
        <v>0</v>
      </c>
      <c r="L249" s="59">
        <f>+'Resumen-DiarioHorario-HP'!AD1100</f>
        <v>6.1800773660341894</v>
      </c>
      <c r="M249" s="58">
        <f>+'Resumen-DiarioHorario-HP'!AD1244</f>
        <v>14.086879230605229</v>
      </c>
      <c r="N249" s="59">
        <f>+'Resumen-DiarioHorario-HP'!AD1388</f>
        <v>6.1213856981198003</v>
      </c>
      <c r="O249" s="58">
        <f>+'Resumen-DiarioHorario-HP'!AD1532</f>
        <v>13.756891419490181</v>
      </c>
      <c r="P249" s="59">
        <f>+'Resumen-DiarioHorario-HP'!AD1676</f>
        <v>9.1764340134461726</v>
      </c>
      <c r="Q249" s="58">
        <f>+'Resumen-DiarioHorario-HP'!AD1820</f>
        <v>12.064522707435815</v>
      </c>
      <c r="R249" s="59">
        <f>+'Resumen-DiarioHorario-HP'!AD1964</f>
        <v>17.074782329797745</v>
      </c>
      <c r="S249" s="58">
        <f>+'Resumen-DiarioHorario-HP'!AD2108</f>
        <v>9.0591329097747817</v>
      </c>
      <c r="T249" s="59">
        <f>+'Resumen-DiarioHorario-HP'!AD2252</f>
        <v>16.7264849627018</v>
      </c>
      <c r="U249" s="58">
        <f>+'Resumen-DiarioHorario-HP'!AD2396</f>
        <v>3.178070414066315</v>
      </c>
      <c r="V249" s="59">
        <f>+'Resumen-DiarioHorario-HP'!AD2540</f>
        <v>21.500795228282609</v>
      </c>
      <c r="W249" s="58">
        <f>+'Resumen-DiarioHorario-HP'!AD2684</f>
        <v>17.075394810239477</v>
      </c>
      <c r="X249" s="59">
        <f>+'Resumen-DiarioHorario-HP'!AD2828</f>
        <v>7.0318327277898778</v>
      </c>
      <c r="Y249" s="58">
        <f>+'Resumen-DiarioHorario-HP'!AD2972</f>
        <v>19.02942804793517</v>
      </c>
      <c r="Z249" s="59">
        <f>+'Resumen-DiarioHorario-HP'!AD3116</f>
        <v>1.9532707435699805</v>
      </c>
      <c r="AA249" s="58">
        <f>+'Resumen-DiarioHorario-HP'!AD3260</f>
        <v>2.335945634490086</v>
      </c>
      <c r="AB249" s="59">
        <f>+'Resumen-DiarioHorario-HP'!AD3404</f>
        <v>2.7858538786570226</v>
      </c>
      <c r="AC249" s="58">
        <f>+'Resumen-DiarioHorario-HP'!AD3548</f>
        <v>24.90480544185862</v>
      </c>
      <c r="AD249" s="59">
        <f>+'Resumen-DiarioHorario-HP'!AD3692</f>
        <v>4.5413775856296219</v>
      </c>
      <c r="AE249" s="58">
        <f>+'Resumen-DiarioHorario-HP'!AD3836</f>
        <v>20.289300474524499</v>
      </c>
      <c r="AF249" s="59">
        <f>+'Resumen-DiarioHorario-HP'!AD3980</f>
        <v>17.05843576292197</v>
      </c>
      <c r="AG249" s="58">
        <f>+'Resumen-DiarioHorario-HP'!AD4124</f>
        <v>10.148565356433393</v>
      </c>
      <c r="AH249" s="59">
        <f>+'Resumen-DiarioHorario-HP'!AD4268</f>
        <v>15.221412316632271</v>
      </c>
      <c r="AI249" s="60">
        <f>+'Resumen-DiarioHorario-HP'!AD4412</f>
        <v>0</v>
      </c>
      <c r="AJ249" s="54"/>
      <c r="AK249" s="51">
        <f t="shared" si="17"/>
        <v>293.07180072783098</v>
      </c>
      <c r="AL249" s="54"/>
    </row>
    <row r="250" spans="2:38" x14ac:dyDescent="0.3">
      <c r="B250" s="4" t="s">
        <v>191</v>
      </c>
      <c r="D250" s="62"/>
      <c r="E250" s="58">
        <f>+'Resumen-DiarioHorario-HP'!AD93</f>
        <v>7.9495186865329739</v>
      </c>
      <c r="F250" s="59">
        <f>+'Resumen-DiarioHorario-HP'!AD237</f>
        <v>0</v>
      </c>
      <c r="G250" s="58">
        <f>+'Resumen-DiarioHorario-HP'!AD381</f>
        <v>3.8169005185365679</v>
      </c>
      <c r="H250" s="59">
        <f>+'Resumen-DiarioHorario-HP'!AD525</f>
        <v>8.249934146377198</v>
      </c>
      <c r="I250" s="58">
        <f>+'Resumen-DiarioHorario-HP'!AD669</f>
        <v>0</v>
      </c>
      <c r="J250" s="59">
        <f>+'Resumen-DiarioHorario-HP'!AD813</f>
        <v>1.7543683159475525</v>
      </c>
      <c r="K250" s="58">
        <f>+'Resumen-DiarioHorario-HP'!AD957</f>
        <v>0</v>
      </c>
      <c r="L250" s="59">
        <f>+'Resumen-DiarioHorario-HP'!AD1101</f>
        <v>6.1800773660341894</v>
      </c>
      <c r="M250" s="58">
        <f>+'Resumen-DiarioHorario-HP'!AD1245</f>
        <v>14.086879230605229</v>
      </c>
      <c r="N250" s="59">
        <f>+'Resumen-DiarioHorario-HP'!AD1389</f>
        <v>6.1213856981198003</v>
      </c>
      <c r="O250" s="58">
        <f>+'Resumen-DiarioHorario-HP'!AD1533</f>
        <v>13.756891419490181</v>
      </c>
      <c r="P250" s="59">
        <f>+'Resumen-DiarioHorario-HP'!AD1677</f>
        <v>9.1764340134461726</v>
      </c>
      <c r="Q250" s="58">
        <f>+'Resumen-DiarioHorario-HP'!AD1821</f>
        <v>12.064522707435815</v>
      </c>
      <c r="R250" s="59">
        <f>+'Resumen-DiarioHorario-HP'!AD1965</f>
        <v>17.074782329797745</v>
      </c>
      <c r="S250" s="58">
        <f>+'Resumen-DiarioHorario-HP'!AD2109</f>
        <v>9.0591329097747817</v>
      </c>
      <c r="T250" s="59">
        <f>+'Resumen-DiarioHorario-HP'!AD2253</f>
        <v>16.7264849627018</v>
      </c>
      <c r="U250" s="58">
        <f>+'Resumen-DiarioHorario-HP'!AD2397</f>
        <v>3.178070414066315</v>
      </c>
      <c r="V250" s="59">
        <f>+'Resumen-DiarioHorario-HP'!AD2541</f>
        <v>21.500795228282609</v>
      </c>
      <c r="W250" s="58">
        <f>+'Resumen-DiarioHorario-HP'!AD2685</f>
        <v>17.075394810239477</v>
      </c>
      <c r="X250" s="59">
        <f>+'Resumen-DiarioHorario-HP'!AD2829</f>
        <v>7.0318327277898778</v>
      </c>
      <c r="Y250" s="58">
        <f>+'Resumen-DiarioHorario-HP'!AD2973</f>
        <v>19.02942804793517</v>
      </c>
      <c r="Z250" s="59">
        <f>+'Resumen-DiarioHorario-HP'!AD3117</f>
        <v>1.9532707435699805</v>
      </c>
      <c r="AA250" s="58">
        <f>+'Resumen-DiarioHorario-HP'!AD3261</f>
        <v>2.335945634490086</v>
      </c>
      <c r="AB250" s="59">
        <f>+'Resumen-DiarioHorario-HP'!AD3405</f>
        <v>2.7858538786570226</v>
      </c>
      <c r="AC250" s="58">
        <f>+'Resumen-DiarioHorario-HP'!AD3549</f>
        <v>24.90480544185862</v>
      </c>
      <c r="AD250" s="59">
        <f>+'Resumen-DiarioHorario-HP'!AD3693</f>
        <v>4.5413775856296219</v>
      </c>
      <c r="AE250" s="58">
        <f>+'Resumen-DiarioHorario-HP'!AD3837</f>
        <v>20.289300474524499</v>
      </c>
      <c r="AF250" s="59">
        <f>+'Resumen-DiarioHorario-HP'!AD3981</f>
        <v>17.05843576292197</v>
      </c>
      <c r="AG250" s="58">
        <f>+'Resumen-DiarioHorario-HP'!AD4125</f>
        <v>10.148565356433393</v>
      </c>
      <c r="AH250" s="59">
        <f>+'Resumen-DiarioHorario-HP'!AD4269</f>
        <v>15.221412316632271</v>
      </c>
      <c r="AI250" s="60">
        <f>+'Resumen-DiarioHorario-HP'!AD4413</f>
        <v>0</v>
      </c>
      <c r="AJ250" s="54"/>
      <c r="AK250" s="51">
        <f t="shared" si="17"/>
        <v>293.07180072783098</v>
      </c>
      <c r="AL250" s="54"/>
    </row>
    <row r="251" spans="2:38" x14ac:dyDescent="0.3">
      <c r="B251" s="4" t="s">
        <v>175</v>
      </c>
      <c r="D251" s="62"/>
      <c r="E251" s="58">
        <f>+'Resumen-DiarioHorario-HP'!AD94</f>
        <v>5.6887652777777777</v>
      </c>
      <c r="F251" s="59">
        <f>+'Resumen-DiarioHorario-HP'!AD238</f>
        <v>0</v>
      </c>
      <c r="G251" s="58">
        <f>+'Resumen-DiarioHorario-HP'!AD382</f>
        <v>5.1046041666666673</v>
      </c>
      <c r="H251" s="59">
        <f>+'Resumen-DiarioHorario-HP'!AD526</f>
        <v>2.8912997021675113</v>
      </c>
      <c r="I251" s="58">
        <f>+'Resumen-DiarioHorario-HP'!AD670</f>
        <v>0</v>
      </c>
      <c r="J251" s="59">
        <f>+'Resumen-DiarioHorario-HP'!AD814</f>
        <v>1.4809692923227952E-2</v>
      </c>
      <c r="K251" s="58">
        <f>+'Resumen-DiarioHorario-HP'!AD958</f>
        <v>0</v>
      </c>
      <c r="L251" s="59">
        <f>+'Resumen-DiarioHorario-HP'!AD1102</f>
        <v>18.805082345196144</v>
      </c>
      <c r="M251" s="58">
        <f>+'Resumen-DiarioHorario-HP'!AD1246</f>
        <v>25.45951498972769</v>
      </c>
      <c r="N251" s="59">
        <f>+'Resumen-DiarioHorario-HP'!AD1390</f>
        <v>16.327720043905238</v>
      </c>
      <c r="O251" s="58">
        <f>+'Resumen-DiarioHorario-HP'!AD1534</f>
        <v>54.837940957655142</v>
      </c>
      <c r="P251" s="59">
        <f>+'Resumen-DiarioHorario-HP'!AD1678</f>
        <v>25.371525692443957</v>
      </c>
      <c r="Q251" s="58">
        <f>+'Resumen-DiarioHorario-HP'!AD1822</f>
        <v>29.176849514565646</v>
      </c>
      <c r="R251" s="59">
        <f>+'Resumen-DiarioHorario-HP'!AD1966</f>
        <v>14.655859655802161</v>
      </c>
      <c r="S251" s="58">
        <f>+'Resumen-DiarioHorario-HP'!AD2110</f>
        <v>16.61588594022103</v>
      </c>
      <c r="T251" s="59">
        <f>+'Resumen-DiarioHorario-HP'!AD2254</f>
        <v>12.248865230982723</v>
      </c>
      <c r="U251" s="58">
        <f>+'Resumen-DiarioHorario-HP'!AD2398</f>
        <v>0</v>
      </c>
      <c r="V251" s="59">
        <f>+'Resumen-DiarioHorario-HP'!AD2542</f>
        <v>14.369923996452235</v>
      </c>
      <c r="W251" s="58">
        <f>+'Resumen-DiarioHorario-HP'!AD2686</f>
        <v>9.6480734620629818</v>
      </c>
      <c r="X251" s="59">
        <f>+'Resumen-DiarioHorario-HP'!AD2830</f>
        <v>6.6708296683099535</v>
      </c>
      <c r="Y251" s="58">
        <f>+'Resumen-DiarioHorario-HP'!AD2974</f>
        <v>59.173237550323449</v>
      </c>
      <c r="Z251" s="59">
        <f>+'Resumen-DiarioHorario-HP'!AD3118</f>
        <v>7.5018487333063604</v>
      </c>
      <c r="AA251" s="58">
        <f>+'Resumen-DiarioHorario-HP'!AD3262</f>
        <v>7.8534215600985178</v>
      </c>
      <c r="AB251" s="59">
        <f>+'Resumen-DiarioHorario-HP'!AD3406</f>
        <v>5.3038085494214702</v>
      </c>
      <c r="AC251" s="58">
        <f>+'Resumen-DiarioHorario-HP'!AD3550</f>
        <v>7.6997297542790555E-2</v>
      </c>
      <c r="AD251" s="59">
        <f>+'Resumen-DiarioHorario-HP'!AD3694</f>
        <v>1.917852939499749</v>
      </c>
      <c r="AE251" s="58">
        <f>+'Resumen-DiarioHorario-HP'!AD3838</f>
        <v>2.1977699855048947</v>
      </c>
      <c r="AF251" s="59">
        <f>+'Resumen-DiarioHorario-HP'!AD3982</f>
        <v>12.508674096936844</v>
      </c>
      <c r="AG251" s="58">
        <f>+'Resumen-DiarioHorario-HP'!AD4126</f>
        <v>12.388204232244684</v>
      </c>
      <c r="AH251" s="59">
        <f>+'Resumen-DiarioHorario-HP'!AD4270</f>
        <v>6.5802150246456126</v>
      </c>
      <c r="AI251" s="60">
        <f>+'Resumen-DiarioHorario-HP'!AD4414</f>
        <v>0</v>
      </c>
      <c r="AJ251" s="54"/>
      <c r="AK251" s="51">
        <f t="shared" si="17"/>
        <v>373.38958030638452</v>
      </c>
      <c r="AL251" s="54"/>
    </row>
    <row r="252" spans="2:38" x14ac:dyDescent="0.3">
      <c r="B252" s="4" t="s">
        <v>176</v>
      </c>
      <c r="D252" s="62"/>
      <c r="E252" s="58">
        <f>+'Resumen-DiarioHorario-HP'!AD95</f>
        <v>5.6887652777777777</v>
      </c>
      <c r="F252" s="59">
        <f>+'Resumen-DiarioHorario-HP'!AD239</f>
        <v>0</v>
      </c>
      <c r="G252" s="58">
        <f>+'Resumen-DiarioHorario-HP'!AD383</f>
        <v>5.1046041666666673</v>
      </c>
      <c r="H252" s="59">
        <f>+'Resumen-DiarioHorario-HP'!AD527</f>
        <v>2.8912997021675113</v>
      </c>
      <c r="I252" s="58">
        <f>+'Resumen-DiarioHorario-HP'!AD671</f>
        <v>0</v>
      </c>
      <c r="J252" s="59">
        <f>+'Resumen-DiarioHorario-HP'!AD815</f>
        <v>1.4809692923227952E-2</v>
      </c>
      <c r="K252" s="58">
        <f>+'Resumen-DiarioHorario-HP'!AD959</f>
        <v>0</v>
      </c>
      <c r="L252" s="59">
        <f>+'Resumen-DiarioHorario-HP'!AD1103</f>
        <v>18.805082345196144</v>
      </c>
      <c r="M252" s="58">
        <f>+'Resumen-DiarioHorario-HP'!AD1247</f>
        <v>25.45951498972769</v>
      </c>
      <c r="N252" s="59">
        <f>+'Resumen-DiarioHorario-HP'!AD1391</f>
        <v>16.327720043905238</v>
      </c>
      <c r="O252" s="58">
        <f>+'Resumen-DiarioHorario-HP'!AD1535</f>
        <v>54.837940957655142</v>
      </c>
      <c r="P252" s="59">
        <f>+'Resumen-DiarioHorario-HP'!AD1679</f>
        <v>25.371525692443957</v>
      </c>
      <c r="Q252" s="58">
        <f>+'Resumen-DiarioHorario-HP'!AD1823</f>
        <v>29.176849514565646</v>
      </c>
      <c r="R252" s="59">
        <f>+'Resumen-DiarioHorario-HP'!AD1967</f>
        <v>14.655859655802161</v>
      </c>
      <c r="S252" s="58">
        <f>+'Resumen-DiarioHorario-HP'!AD2111</f>
        <v>16.61588594022103</v>
      </c>
      <c r="T252" s="59">
        <f>+'Resumen-DiarioHorario-HP'!AD2255</f>
        <v>12.248865230982723</v>
      </c>
      <c r="U252" s="58">
        <f>+'Resumen-DiarioHorario-HP'!AD2399</f>
        <v>0</v>
      </c>
      <c r="V252" s="59">
        <f>+'Resumen-DiarioHorario-HP'!AD2543</f>
        <v>14.369923996452235</v>
      </c>
      <c r="W252" s="58">
        <f>+'Resumen-DiarioHorario-HP'!AD2687</f>
        <v>9.6480734620629818</v>
      </c>
      <c r="X252" s="59">
        <f>+'Resumen-DiarioHorario-HP'!AD2831</f>
        <v>6.6708296683099535</v>
      </c>
      <c r="Y252" s="58">
        <f>+'Resumen-DiarioHorario-HP'!AD2975</f>
        <v>59.173237550323449</v>
      </c>
      <c r="Z252" s="59">
        <f>+'Resumen-DiarioHorario-HP'!AD3119</f>
        <v>7.5018487333063604</v>
      </c>
      <c r="AA252" s="58">
        <f>+'Resumen-DiarioHorario-HP'!AD3263</f>
        <v>7.8534215600985178</v>
      </c>
      <c r="AB252" s="59">
        <f>+'Resumen-DiarioHorario-HP'!AD3407</f>
        <v>5.3038085494214702</v>
      </c>
      <c r="AC252" s="58">
        <f>+'Resumen-DiarioHorario-HP'!AD3551</f>
        <v>7.6997297542790555E-2</v>
      </c>
      <c r="AD252" s="59">
        <f>+'Resumen-DiarioHorario-HP'!AD3695</f>
        <v>1.917852939499749</v>
      </c>
      <c r="AE252" s="58">
        <f>+'Resumen-DiarioHorario-HP'!AD3839</f>
        <v>2.1977699855048947</v>
      </c>
      <c r="AF252" s="59">
        <f>+'Resumen-DiarioHorario-HP'!AD3983</f>
        <v>12.508674096936844</v>
      </c>
      <c r="AG252" s="58">
        <f>+'Resumen-DiarioHorario-HP'!AD4127</f>
        <v>12.388204232244684</v>
      </c>
      <c r="AH252" s="59">
        <f>+'Resumen-DiarioHorario-HP'!AD4271</f>
        <v>6.5802150246456126</v>
      </c>
      <c r="AI252" s="60">
        <f>+'Resumen-DiarioHorario-HP'!AD4415</f>
        <v>0</v>
      </c>
      <c r="AJ252" s="54"/>
      <c r="AK252" s="51">
        <f t="shared" si="17"/>
        <v>373.38958030638452</v>
      </c>
      <c r="AL252" s="54"/>
    </row>
    <row r="253" spans="2:38" x14ac:dyDescent="0.3">
      <c r="B253" s="4" t="s">
        <v>183</v>
      </c>
      <c r="D253" s="62"/>
      <c r="E253" s="58">
        <f>+'Resumen-DiarioHorario-HP'!AD96</f>
        <v>0</v>
      </c>
      <c r="F253" s="59">
        <f>+'Resumen-DiarioHorario-HP'!AD240</f>
        <v>0</v>
      </c>
      <c r="G253" s="58">
        <f>+'Resumen-DiarioHorario-HP'!AD384</f>
        <v>0</v>
      </c>
      <c r="H253" s="59">
        <f>+'Resumen-DiarioHorario-HP'!AD528</f>
        <v>0</v>
      </c>
      <c r="I253" s="58">
        <f>+'Resumen-DiarioHorario-HP'!AD672</f>
        <v>0</v>
      </c>
      <c r="J253" s="59">
        <f>+'Resumen-DiarioHorario-HP'!AD816</f>
        <v>0</v>
      </c>
      <c r="K253" s="58">
        <f>+'Resumen-DiarioHorario-HP'!AD960</f>
        <v>0</v>
      </c>
      <c r="L253" s="59">
        <f>+'Resumen-DiarioHorario-HP'!AD1104</f>
        <v>0</v>
      </c>
      <c r="M253" s="58">
        <f>+'Resumen-DiarioHorario-HP'!AD1248</f>
        <v>0</v>
      </c>
      <c r="N253" s="59">
        <f>+'Resumen-DiarioHorario-HP'!AD1392</f>
        <v>0</v>
      </c>
      <c r="O253" s="58">
        <f>+'Resumen-DiarioHorario-HP'!AD1536</f>
        <v>0</v>
      </c>
      <c r="P253" s="59">
        <f>+'Resumen-DiarioHorario-HP'!AD1680</f>
        <v>0</v>
      </c>
      <c r="Q253" s="58">
        <f>+'Resumen-DiarioHorario-HP'!AD1824</f>
        <v>0</v>
      </c>
      <c r="R253" s="59">
        <f>+'Resumen-DiarioHorario-HP'!AD1968</f>
        <v>0</v>
      </c>
      <c r="S253" s="58">
        <f>+'Resumen-DiarioHorario-HP'!AD2112</f>
        <v>0</v>
      </c>
      <c r="T253" s="59">
        <f>+'Resumen-DiarioHorario-HP'!AD2256</f>
        <v>0</v>
      </c>
      <c r="U253" s="58">
        <f>+'Resumen-DiarioHorario-HP'!AD2400</f>
        <v>0</v>
      </c>
      <c r="V253" s="59">
        <f>+'Resumen-DiarioHorario-HP'!AD2544</f>
        <v>0</v>
      </c>
      <c r="W253" s="58">
        <f>+'Resumen-DiarioHorario-HP'!AD2688</f>
        <v>0</v>
      </c>
      <c r="X253" s="59">
        <f>+'Resumen-DiarioHorario-HP'!AD2832</f>
        <v>0</v>
      </c>
      <c r="Y253" s="58">
        <f>+'Resumen-DiarioHorario-HP'!AD2976</f>
        <v>0</v>
      </c>
      <c r="Z253" s="59">
        <f>+'Resumen-DiarioHorario-HP'!AD3120</f>
        <v>0</v>
      </c>
      <c r="AA253" s="58">
        <f>+'Resumen-DiarioHorario-HP'!AD3264</f>
        <v>0</v>
      </c>
      <c r="AB253" s="59">
        <f>+'Resumen-DiarioHorario-HP'!AD3408</f>
        <v>0</v>
      </c>
      <c r="AC253" s="58">
        <f>+'Resumen-DiarioHorario-HP'!AD3552</f>
        <v>0</v>
      </c>
      <c r="AD253" s="59">
        <f>+'Resumen-DiarioHorario-HP'!AD3696</f>
        <v>0</v>
      </c>
      <c r="AE253" s="58">
        <f>+'Resumen-DiarioHorario-HP'!AD3840</f>
        <v>0</v>
      </c>
      <c r="AF253" s="59">
        <f>+'Resumen-DiarioHorario-HP'!AD3984</f>
        <v>0</v>
      </c>
      <c r="AG253" s="58">
        <f>+'Resumen-DiarioHorario-HP'!AD4128</f>
        <v>0</v>
      </c>
      <c r="AH253" s="59">
        <f>+'Resumen-DiarioHorario-HP'!AD4272</f>
        <v>0</v>
      </c>
      <c r="AI253" s="60">
        <f>+'Resumen-DiarioHorario-HP'!AD4416</f>
        <v>0</v>
      </c>
      <c r="AJ253" s="54"/>
      <c r="AK253" s="51">
        <f t="shared" si="17"/>
        <v>0</v>
      </c>
      <c r="AL253" s="54"/>
    </row>
    <row r="254" spans="2:38" x14ac:dyDescent="0.3">
      <c r="B254" s="4" t="s">
        <v>224</v>
      </c>
      <c r="D254" s="62"/>
      <c r="E254" s="58">
        <f>+'Resumen-DiarioHorario-HP'!AD97</f>
        <v>2.2890550584145832</v>
      </c>
      <c r="F254" s="59">
        <f>+'Resumen-DiarioHorario-HP'!AD241</f>
        <v>0</v>
      </c>
      <c r="G254" s="58">
        <f>+'Resumen-DiarioHorario-HP'!AD385</f>
        <v>0.33722251611873733</v>
      </c>
      <c r="H254" s="59">
        <f>+'Resumen-DiarioHorario-HP'!AD529</f>
        <v>10.565544078449273</v>
      </c>
      <c r="I254" s="58">
        <f>+'Resumen-DiarioHorario-HP'!AD673</f>
        <v>0</v>
      </c>
      <c r="J254" s="59">
        <f>+'Resumen-DiarioHorario-HP'!AD817</f>
        <v>0.5562829849622084</v>
      </c>
      <c r="K254" s="58">
        <f>+'Resumen-DiarioHorario-HP'!AD961</f>
        <v>0.19990277643057333</v>
      </c>
      <c r="L254" s="59">
        <f>+'Resumen-DiarioHorario-HP'!AD1105</f>
        <v>6.0029991567965517</v>
      </c>
      <c r="M254" s="58">
        <f>+'Resumen-DiarioHorario-HP'!AD1249</f>
        <v>11.253080730662267</v>
      </c>
      <c r="N254" s="59">
        <f>+'Resumen-DiarioHorario-HP'!AD1393</f>
        <v>0.92412526850868026</v>
      </c>
      <c r="O254" s="58">
        <f>+'Resumen-DiarioHorario-HP'!AD1537</f>
        <v>2.5463360423556813</v>
      </c>
      <c r="P254" s="59">
        <f>+'Resumen-DiarioHorario-HP'!AD1681</f>
        <v>0</v>
      </c>
      <c r="Q254" s="58">
        <f>+'Resumen-DiarioHorario-HP'!AD1825</f>
        <v>0</v>
      </c>
      <c r="R254" s="59">
        <f>+'Resumen-DiarioHorario-HP'!AD1969</f>
        <v>0</v>
      </c>
      <c r="S254" s="58">
        <f>+'Resumen-DiarioHorario-HP'!AD2113</f>
        <v>0</v>
      </c>
      <c r="T254" s="59">
        <f>+'Resumen-DiarioHorario-HP'!AD2257</f>
        <v>0</v>
      </c>
      <c r="U254" s="58">
        <f>+'Resumen-DiarioHorario-HP'!AD2401</f>
        <v>0</v>
      </c>
      <c r="V254" s="59">
        <f>+'Resumen-DiarioHorario-HP'!AD2545</f>
        <v>0</v>
      </c>
      <c r="W254" s="58">
        <f>+'Resumen-DiarioHorario-HP'!AD2689</f>
        <v>0</v>
      </c>
      <c r="X254" s="59">
        <f>+'Resumen-DiarioHorario-HP'!AD2833</f>
        <v>0</v>
      </c>
      <c r="Y254" s="58">
        <f>+'Resumen-DiarioHorario-HP'!AD2977</f>
        <v>0</v>
      </c>
      <c r="Z254" s="59">
        <f>+'Resumen-DiarioHorario-HP'!AD3121</f>
        <v>0</v>
      </c>
      <c r="AA254" s="58">
        <f>+'Resumen-DiarioHorario-HP'!AD3265</f>
        <v>0</v>
      </c>
      <c r="AB254" s="59">
        <f>+'Resumen-DiarioHorario-HP'!AD3409</f>
        <v>0</v>
      </c>
      <c r="AC254" s="58">
        <f>+'Resumen-DiarioHorario-HP'!AD3553</f>
        <v>0</v>
      </c>
      <c r="AD254" s="59">
        <f>+'Resumen-DiarioHorario-HP'!AD3697</f>
        <v>0</v>
      </c>
      <c r="AE254" s="58">
        <f>+'Resumen-DiarioHorario-HP'!AD3841</f>
        <v>0</v>
      </c>
      <c r="AF254" s="59">
        <f>+'Resumen-DiarioHorario-HP'!AD3985</f>
        <v>0</v>
      </c>
      <c r="AG254" s="58">
        <f>+'Resumen-DiarioHorario-HP'!AD4129</f>
        <v>0</v>
      </c>
      <c r="AH254" s="59">
        <f>+'Resumen-DiarioHorario-HP'!AD4273</f>
        <v>0</v>
      </c>
      <c r="AI254" s="60">
        <f>+'Resumen-DiarioHorario-HP'!AD4417</f>
        <v>0</v>
      </c>
      <c r="AJ254" s="54"/>
      <c r="AK254" s="51">
        <f t="shared" si="17"/>
        <v>34.674548612698558</v>
      </c>
      <c r="AL254" s="54"/>
    </row>
    <row r="255" spans="2:38" x14ac:dyDescent="0.3">
      <c r="B255" s="4" t="s">
        <v>225</v>
      </c>
      <c r="D255" s="62"/>
      <c r="E255" s="58">
        <f>+'Resumen-DiarioHorario-HP'!AD98</f>
        <v>2.2890550584145832</v>
      </c>
      <c r="F255" s="59">
        <f>+'Resumen-DiarioHorario-HP'!AD242</f>
        <v>0</v>
      </c>
      <c r="G255" s="58">
        <f>+'Resumen-DiarioHorario-HP'!AD386</f>
        <v>0.33722251611873733</v>
      </c>
      <c r="H255" s="59">
        <f>+'Resumen-DiarioHorario-HP'!AD530</f>
        <v>10.565544078449273</v>
      </c>
      <c r="I255" s="58">
        <f>+'Resumen-DiarioHorario-HP'!AD674</f>
        <v>0</v>
      </c>
      <c r="J255" s="59">
        <f>+'Resumen-DiarioHorario-HP'!AD818</f>
        <v>0.5562829849622084</v>
      </c>
      <c r="K255" s="58">
        <f>+'Resumen-DiarioHorario-HP'!AD962</f>
        <v>0.19990277643057333</v>
      </c>
      <c r="L255" s="59">
        <f>+'Resumen-DiarioHorario-HP'!AD1106</f>
        <v>6.0029991567965517</v>
      </c>
      <c r="M255" s="58">
        <f>+'Resumen-DiarioHorario-HP'!AD1250</f>
        <v>11.253080730662267</v>
      </c>
      <c r="N255" s="59">
        <f>+'Resumen-DiarioHorario-HP'!AD1394</f>
        <v>0.92412526850868026</v>
      </c>
      <c r="O255" s="58">
        <f>+'Resumen-DiarioHorario-HP'!AD1538</f>
        <v>2.5463360423556813</v>
      </c>
      <c r="P255" s="59">
        <f>+'Resumen-DiarioHorario-HP'!AD1682</f>
        <v>0</v>
      </c>
      <c r="Q255" s="58">
        <f>+'Resumen-DiarioHorario-HP'!AD1826</f>
        <v>0</v>
      </c>
      <c r="R255" s="59">
        <f>+'Resumen-DiarioHorario-HP'!AD1970</f>
        <v>0</v>
      </c>
      <c r="S255" s="58">
        <f>+'Resumen-DiarioHorario-HP'!AD2114</f>
        <v>0</v>
      </c>
      <c r="T255" s="59">
        <f>+'Resumen-DiarioHorario-HP'!AD2258</f>
        <v>0</v>
      </c>
      <c r="U255" s="58">
        <f>+'Resumen-DiarioHorario-HP'!AD2402</f>
        <v>0</v>
      </c>
      <c r="V255" s="59">
        <f>+'Resumen-DiarioHorario-HP'!AD2546</f>
        <v>0</v>
      </c>
      <c r="W255" s="58">
        <f>+'Resumen-DiarioHorario-HP'!AD2690</f>
        <v>0</v>
      </c>
      <c r="X255" s="59">
        <f>+'Resumen-DiarioHorario-HP'!AD2834</f>
        <v>0</v>
      </c>
      <c r="Y255" s="58">
        <f>+'Resumen-DiarioHorario-HP'!AD2978</f>
        <v>0</v>
      </c>
      <c r="Z255" s="59">
        <f>+'Resumen-DiarioHorario-HP'!AD3122</f>
        <v>0</v>
      </c>
      <c r="AA255" s="58">
        <f>+'Resumen-DiarioHorario-HP'!AD3266</f>
        <v>0</v>
      </c>
      <c r="AB255" s="59">
        <f>+'Resumen-DiarioHorario-HP'!AD3410</f>
        <v>0</v>
      </c>
      <c r="AC255" s="58">
        <f>+'Resumen-DiarioHorario-HP'!AD3554</f>
        <v>0</v>
      </c>
      <c r="AD255" s="59">
        <f>+'Resumen-DiarioHorario-HP'!AD3698</f>
        <v>0</v>
      </c>
      <c r="AE255" s="58">
        <f>+'Resumen-DiarioHorario-HP'!AD3842</f>
        <v>0</v>
      </c>
      <c r="AF255" s="59">
        <f>+'Resumen-DiarioHorario-HP'!AD3986</f>
        <v>0</v>
      </c>
      <c r="AG255" s="58">
        <f>+'Resumen-DiarioHorario-HP'!AD4130</f>
        <v>0</v>
      </c>
      <c r="AH255" s="59">
        <f>+'Resumen-DiarioHorario-HP'!AD4274</f>
        <v>0</v>
      </c>
      <c r="AI255" s="60">
        <f>+'Resumen-DiarioHorario-HP'!AD4418</f>
        <v>0</v>
      </c>
      <c r="AJ255" s="54"/>
      <c r="AK255" s="51">
        <f t="shared" si="17"/>
        <v>34.674548612698558</v>
      </c>
      <c r="AL255" s="54"/>
    </row>
    <row r="256" spans="2:38" x14ac:dyDescent="0.3">
      <c r="B256" s="4" t="s">
        <v>226</v>
      </c>
      <c r="D256" s="62"/>
      <c r="E256" s="58">
        <f>+'Resumen-DiarioHorario-HP'!AD99</f>
        <v>2.2890550584145832</v>
      </c>
      <c r="F256" s="59">
        <f>+'Resumen-DiarioHorario-HP'!AD243</f>
        <v>0</v>
      </c>
      <c r="G256" s="58">
        <f>+'Resumen-DiarioHorario-HP'!AD387</f>
        <v>0.33722251611873733</v>
      </c>
      <c r="H256" s="59">
        <f>+'Resumen-DiarioHorario-HP'!AD531</f>
        <v>10.565544078449273</v>
      </c>
      <c r="I256" s="58">
        <f>+'Resumen-DiarioHorario-HP'!AD675</f>
        <v>0</v>
      </c>
      <c r="J256" s="59">
        <f>+'Resumen-DiarioHorario-HP'!AD819</f>
        <v>0.5562829849622084</v>
      </c>
      <c r="K256" s="58">
        <f>+'Resumen-DiarioHorario-HP'!AD963</f>
        <v>0.19990277643057333</v>
      </c>
      <c r="L256" s="59">
        <f>+'Resumen-DiarioHorario-HP'!AD1107</f>
        <v>6.0029991567965517</v>
      </c>
      <c r="M256" s="58">
        <f>+'Resumen-DiarioHorario-HP'!AD1251</f>
        <v>11.253080730662267</v>
      </c>
      <c r="N256" s="59">
        <f>+'Resumen-DiarioHorario-HP'!AD1395</f>
        <v>0.92412526850868026</v>
      </c>
      <c r="O256" s="58">
        <f>+'Resumen-DiarioHorario-HP'!AD1539</f>
        <v>2.5463360423556813</v>
      </c>
      <c r="P256" s="59">
        <f>+'Resumen-DiarioHorario-HP'!AD1683</f>
        <v>0</v>
      </c>
      <c r="Q256" s="58">
        <f>+'Resumen-DiarioHorario-HP'!AD1827</f>
        <v>0</v>
      </c>
      <c r="R256" s="59">
        <f>+'Resumen-DiarioHorario-HP'!AD1971</f>
        <v>0</v>
      </c>
      <c r="S256" s="58">
        <f>+'Resumen-DiarioHorario-HP'!AD2115</f>
        <v>0</v>
      </c>
      <c r="T256" s="59">
        <f>+'Resumen-DiarioHorario-HP'!AD2259</f>
        <v>0</v>
      </c>
      <c r="U256" s="58">
        <f>+'Resumen-DiarioHorario-HP'!AD2403</f>
        <v>0</v>
      </c>
      <c r="V256" s="59">
        <f>+'Resumen-DiarioHorario-HP'!AD2547</f>
        <v>0</v>
      </c>
      <c r="W256" s="58">
        <f>+'Resumen-DiarioHorario-HP'!AD2691</f>
        <v>0</v>
      </c>
      <c r="X256" s="59">
        <f>+'Resumen-DiarioHorario-HP'!AD2835</f>
        <v>0</v>
      </c>
      <c r="Y256" s="58">
        <f>+'Resumen-DiarioHorario-HP'!AD2979</f>
        <v>0</v>
      </c>
      <c r="Z256" s="59">
        <f>+'Resumen-DiarioHorario-HP'!AD3123</f>
        <v>0</v>
      </c>
      <c r="AA256" s="58">
        <f>+'Resumen-DiarioHorario-HP'!AD3267</f>
        <v>0</v>
      </c>
      <c r="AB256" s="59">
        <f>+'Resumen-DiarioHorario-HP'!AD3411</f>
        <v>0</v>
      </c>
      <c r="AC256" s="58">
        <f>+'Resumen-DiarioHorario-HP'!AD3555</f>
        <v>0</v>
      </c>
      <c r="AD256" s="59">
        <f>+'Resumen-DiarioHorario-HP'!AD3699</f>
        <v>0</v>
      </c>
      <c r="AE256" s="58">
        <f>+'Resumen-DiarioHorario-HP'!AD3843</f>
        <v>0</v>
      </c>
      <c r="AF256" s="59">
        <f>+'Resumen-DiarioHorario-HP'!AD3987</f>
        <v>0</v>
      </c>
      <c r="AG256" s="58">
        <f>+'Resumen-DiarioHorario-HP'!AD4131</f>
        <v>0</v>
      </c>
      <c r="AH256" s="59">
        <f>+'Resumen-DiarioHorario-HP'!AD4275</f>
        <v>0</v>
      </c>
      <c r="AI256" s="60">
        <f>+'Resumen-DiarioHorario-HP'!AD4419</f>
        <v>0</v>
      </c>
      <c r="AJ256" s="54"/>
      <c r="AK256" s="51">
        <f t="shared" si="17"/>
        <v>34.674548612698558</v>
      </c>
      <c r="AL256" s="54"/>
    </row>
    <row r="257" spans="2:38" x14ac:dyDescent="0.3">
      <c r="B257" s="4" t="s">
        <v>174</v>
      </c>
      <c r="D257" s="62"/>
      <c r="E257" s="58">
        <f>+'Resumen-DiarioHorario-HP'!AD100</f>
        <v>5.2963206597251983E-3</v>
      </c>
      <c r="F257" s="59">
        <f>+'Resumen-DiarioHorario-HP'!AD244</f>
        <v>0</v>
      </c>
      <c r="G257" s="58">
        <f>+'Resumen-DiarioHorario-HP'!AD388</f>
        <v>0</v>
      </c>
      <c r="H257" s="59">
        <f>+'Resumen-DiarioHorario-HP'!AD532</f>
        <v>0</v>
      </c>
      <c r="I257" s="58">
        <f>+'Resumen-DiarioHorario-HP'!AD676</f>
        <v>0</v>
      </c>
      <c r="J257" s="59">
        <f>+'Resumen-DiarioHorario-HP'!AD820</f>
        <v>0</v>
      </c>
      <c r="K257" s="58">
        <f>+'Resumen-DiarioHorario-HP'!AD964</f>
        <v>0</v>
      </c>
      <c r="L257" s="59">
        <f>+'Resumen-DiarioHorario-HP'!AD1108</f>
        <v>4.8333333333333193E-4</v>
      </c>
      <c r="M257" s="58">
        <f>+'Resumen-DiarioHorario-HP'!AD1252</f>
        <v>0</v>
      </c>
      <c r="N257" s="59">
        <f>+'Resumen-DiarioHorario-HP'!AD1396</f>
        <v>0</v>
      </c>
      <c r="O257" s="58">
        <f>+'Resumen-DiarioHorario-HP'!AD1540</f>
        <v>0</v>
      </c>
      <c r="P257" s="59">
        <f>+'Resumen-DiarioHorario-HP'!AD1684</f>
        <v>0</v>
      </c>
      <c r="Q257" s="58">
        <f>+'Resumen-DiarioHorario-HP'!AD1828</f>
        <v>0</v>
      </c>
      <c r="R257" s="59">
        <f>+'Resumen-DiarioHorario-HP'!AD1972</f>
        <v>0</v>
      </c>
      <c r="S257" s="58">
        <f>+'Resumen-DiarioHorario-HP'!AD2116</f>
        <v>0</v>
      </c>
      <c r="T257" s="59">
        <f>+'Resumen-DiarioHorario-HP'!AD2260</f>
        <v>0</v>
      </c>
      <c r="U257" s="58">
        <f>+'Resumen-DiarioHorario-HP'!AD2404</f>
        <v>0</v>
      </c>
      <c r="V257" s="59">
        <f>+'Resumen-DiarioHorario-HP'!AD2548</f>
        <v>0</v>
      </c>
      <c r="W257" s="58">
        <f>+'Resumen-DiarioHorario-HP'!AD2692</f>
        <v>0</v>
      </c>
      <c r="X257" s="59">
        <f>+'Resumen-DiarioHorario-HP'!AD2836</f>
        <v>0</v>
      </c>
      <c r="Y257" s="58">
        <f>+'Resumen-DiarioHorario-HP'!AD2980</f>
        <v>0</v>
      </c>
      <c r="Z257" s="59">
        <f>+'Resumen-DiarioHorario-HP'!AD3124</f>
        <v>0</v>
      </c>
      <c r="AA257" s="58">
        <f>+'Resumen-DiarioHorario-HP'!AD3268</f>
        <v>0</v>
      </c>
      <c r="AB257" s="59">
        <f>+'Resumen-DiarioHorario-HP'!AD3412</f>
        <v>0</v>
      </c>
      <c r="AC257" s="58">
        <f>+'Resumen-DiarioHorario-HP'!AD3556</f>
        <v>0</v>
      </c>
      <c r="AD257" s="59">
        <f>+'Resumen-DiarioHorario-HP'!AD3700</f>
        <v>0</v>
      </c>
      <c r="AE257" s="58">
        <f>+'Resumen-DiarioHorario-HP'!AD3844</f>
        <v>0</v>
      </c>
      <c r="AF257" s="59">
        <f>+'Resumen-DiarioHorario-HP'!AD3988</f>
        <v>0</v>
      </c>
      <c r="AG257" s="58">
        <f>+'Resumen-DiarioHorario-HP'!AD4132</f>
        <v>0</v>
      </c>
      <c r="AH257" s="59">
        <f>+'Resumen-DiarioHorario-HP'!AD4276</f>
        <v>0</v>
      </c>
      <c r="AI257" s="60">
        <f>+'Resumen-DiarioHorario-HP'!AD4420</f>
        <v>0</v>
      </c>
      <c r="AJ257" s="54"/>
      <c r="AK257" s="51">
        <f t="shared" si="17"/>
        <v>5.7796539930585304E-3</v>
      </c>
      <c r="AL257" s="54"/>
    </row>
    <row r="258" spans="2:38" x14ac:dyDescent="0.3">
      <c r="B258" s="4" t="s">
        <v>242</v>
      </c>
      <c r="D258" s="62"/>
      <c r="E258" s="58">
        <f>+'Resumen-DiarioHorario-HP'!AD101</f>
        <v>0</v>
      </c>
      <c r="F258" s="59">
        <f>+'Resumen-DiarioHorario-HP'!AD245</f>
        <v>0</v>
      </c>
      <c r="G258" s="58">
        <f>+'Resumen-DiarioHorario-HP'!AD389</f>
        <v>0</v>
      </c>
      <c r="H258" s="59">
        <f>+'Resumen-DiarioHorario-HP'!AD533</f>
        <v>0</v>
      </c>
      <c r="I258" s="58">
        <f>+'Resumen-DiarioHorario-HP'!AD677</f>
        <v>0</v>
      </c>
      <c r="J258" s="59">
        <f>+'Resumen-DiarioHorario-HP'!AD821</f>
        <v>0</v>
      </c>
      <c r="K258" s="58">
        <f>+'Resumen-DiarioHorario-HP'!AD965</f>
        <v>0</v>
      </c>
      <c r="L258" s="59">
        <f>+'Resumen-DiarioHorario-HP'!AD1109</f>
        <v>0</v>
      </c>
      <c r="M258" s="58">
        <f>+'Resumen-DiarioHorario-HP'!AD1253</f>
        <v>0</v>
      </c>
      <c r="N258" s="59">
        <f>+'Resumen-DiarioHorario-HP'!AD1397</f>
        <v>0</v>
      </c>
      <c r="O258" s="58">
        <f>+'Resumen-DiarioHorario-HP'!AD1541</f>
        <v>0</v>
      </c>
      <c r="P258" s="59">
        <f>+'Resumen-DiarioHorario-HP'!AD1685</f>
        <v>0</v>
      </c>
      <c r="Q258" s="58">
        <f>+'Resumen-DiarioHorario-HP'!AD1829</f>
        <v>0</v>
      </c>
      <c r="R258" s="59">
        <f>+'Resumen-DiarioHorario-HP'!AD1973</f>
        <v>0</v>
      </c>
      <c r="S258" s="58">
        <f>+'Resumen-DiarioHorario-HP'!AD2117</f>
        <v>0</v>
      </c>
      <c r="T258" s="59">
        <f>+'Resumen-DiarioHorario-HP'!AD2261</f>
        <v>0</v>
      </c>
      <c r="U258" s="58">
        <f>+'Resumen-DiarioHorario-HP'!AD2405</f>
        <v>0</v>
      </c>
      <c r="V258" s="59">
        <f>+'Resumen-DiarioHorario-HP'!AD2549</f>
        <v>0</v>
      </c>
      <c r="W258" s="58">
        <f>+'Resumen-DiarioHorario-HP'!AD2693</f>
        <v>0</v>
      </c>
      <c r="X258" s="59">
        <f>+'Resumen-DiarioHorario-HP'!AD2837</f>
        <v>0</v>
      </c>
      <c r="Y258" s="58">
        <f>+'Resumen-DiarioHorario-HP'!AD2981</f>
        <v>0</v>
      </c>
      <c r="Z258" s="59">
        <f>+'Resumen-DiarioHorario-HP'!AD3125</f>
        <v>0</v>
      </c>
      <c r="AA258" s="58">
        <f>+'Resumen-DiarioHorario-HP'!AD3269</f>
        <v>0</v>
      </c>
      <c r="AB258" s="59">
        <f>+'Resumen-DiarioHorario-HP'!AD3413</f>
        <v>0</v>
      </c>
      <c r="AC258" s="58">
        <f>+'Resumen-DiarioHorario-HP'!AD3557</f>
        <v>0</v>
      </c>
      <c r="AD258" s="59">
        <f>+'Resumen-DiarioHorario-HP'!AD3701</f>
        <v>0</v>
      </c>
      <c r="AE258" s="58">
        <f>+'Resumen-DiarioHorario-HP'!AD3845</f>
        <v>0</v>
      </c>
      <c r="AF258" s="59">
        <f>+'Resumen-DiarioHorario-HP'!AD3989</f>
        <v>0</v>
      </c>
      <c r="AG258" s="58">
        <f>+'Resumen-DiarioHorario-HP'!AD4133</f>
        <v>0</v>
      </c>
      <c r="AH258" s="59">
        <f>+'Resumen-DiarioHorario-HP'!AD4277</f>
        <v>0</v>
      </c>
      <c r="AI258" s="60">
        <f>+'Resumen-DiarioHorario-HP'!AD4421</f>
        <v>0</v>
      </c>
      <c r="AJ258" s="54"/>
      <c r="AK258" s="51">
        <f t="shared" si="17"/>
        <v>0</v>
      </c>
      <c r="AL258" s="54"/>
    </row>
    <row r="259" spans="2:38" x14ac:dyDescent="0.3">
      <c r="B259" s="4" t="s">
        <v>227</v>
      </c>
      <c r="D259" s="62"/>
      <c r="E259" s="58">
        <f>+'Resumen-DiarioHorario-HP'!AD102</f>
        <v>0</v>
      </c>
      <c r="F259" s="59">
        <f>+'Resumen-DiarioHorario-HP'!AD246</f>
        <v>0</v>
      </c>
      <c r="G259" s="58">
        <f>+'Resumen-DiarioHorario-HP'!AD390</f>
        <v>0</v>
      </c>
      <c r="H259" s="59">
        <f>+'Resumen-DiarioHorario-HP'!AD534</f>
        <v>0</v>
      </c>
      <c r="I259" s="58">
        <f>+'Resumen-DiarioHorario-HP'!AD678</f>
        <v>0</v>
      </c>
      <c r="J259" s="59">
        <f>+'Resumen-DiarioHorario-HP'!AD822</f>
        <v>0</v>
      </c>
      <c r="K259" s="58">
        <f>+'Resumen-DiarioHorario-HP'!AD966</f>
        <v>0</v>
      </c>
      <c r="L259" s="59">
        <f>+'Resumen-DiarioHorario-HP'!AD1110</f>
        <v>0</v>
      </c>
      <c r="M259" s="58">
        <f>+'Resumen-DiarioHorario-HP'!AD1254</f>
        <v>0</v>
      </c>
      <c r="N259" s="59">
        <f>+'Resumen-DiarioHorario-HP'!AD1398</f>
        <v>0</v>
      </c>
      <c r="O259" s="58">
        <f>+'Resumen-DiarioHorario-HP'!AD1542</f>
        <v>0</v>
      </c>
      <c r="P259" s="59">
        <f>+'Resumen-DiarioHorario-HP'!AD1686</f>
        <v>0</v>
      </c>
      <c r="Q259" s="58">
        <f>+'Resumen-DiarioHorario-HP'!AD1830</f>
        <v>0</v>
      </c>
      <c r="R259" s="59">
        <f>+'Resumen-DiarioHorario-HP'!AD1974</f>
        <v>0</v>
      </c>
      <c r="S259" s="58">
        <f>+'Resumen-DiarioHorario-HP'!AD2118</f>
        <v>0</v>
      </c>
      <c r="T259" s="59">
        <f>+'Resumen-DiarioHorario-HP'!AD2262</f>
        <v>0</v>
      </c>
      <c r="U259" s="58">
        <f>+'Resumen-DiarioHorario-HP'!AD2406</f>
        <v>0</v>
      </c>
      <c r="V259" s="59">
        <f>+'Resumen-DiarioHorario-HP'!AD2550</f>
        <v>0</v>
      </c>
      <c r="W259" s="58">
        <f>+'Resumen-DiarioHorario-HP'!AD2694</f>
        <v>0</v>
      </c>
      <c r="X259" s="59">
        <f>+'Resumen-DiarioHorario-HP'!AD2838</f>
        <v>0</v>
      </c>
      <c r="Y259" s="58">
        <f>+'Resumen-DiarioHorario-HP'!AD2982</f>
        <v>0</v>
      </c>
      <c r="Z259" s="59">
        <f>+'Resumen-DiarioHorario-HP'!AD3126</f>
        <v>0</v>
      </c>
      <c r="AA259" s="58">
        <f>+'Resumen-DiarioHorario-HP'!AD3270</f>
        <v>0</v>
      </c>
      <c r="AB259" s="59">
        <f>+'Resumen-DiarioHorario-HP'!AD3414</f>
        <v>0</v>
      </c>
      <c r="AC259" s="58">
        <f>+'Resumen-DiarioHorario-HP'!AD3558</f>
        <v>0</v>
      </c>
      <c r="AD259" s="59">
        <f>+'Resumen-DiarioHorario-HP'!AD3702</f>
        <v>0</v>
      </c>
      <c r="AE259" s="58">
        <f>+'Resumen-DiarioHorario-HP'!AD3846</f>
        <v>0</v>
      </c>
      <c r="AF259" s="59">
        <f>+'Resumen-DiarioHorario-HP'!AD3990</f>
        <v>0</v>
      </c>
      <c r="AG259" s="58">
        <f>+'Resumen-DiarioHorario-HP'!AD4134</f>
        <v>0</v>
      </c>
      <c r="AH259" s="59">
        <f>+'Resumen-DiarioHorario-HP'!AD4278</f>
        <v>0</v>
      </c>
      <c r="AI259" s="60">
        <f>+'Resumen-DiarioHorario-HP'!AD4422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228</v>
      </c>
      <c r="D260" s="62"/>
      <c r="E260" s="58">
        <f>+'Resumen-DiarioHorario-HP'!AD103</f>
        <v>0</v>
      </c>
      <c r="F260" s="59">
        <f>+'Resumen-DiarioHorario-HP'!AD247</f>
        <v>0</v>
      </c>
      <c r="G260" s="58">
        <f>+'Resumen-DiarioHorario-HP'!AD391</f>
        <v>0</v>
      </c>
      <c r="H260" s="59">
        <f>+'Resumen-DiarioHorario-HP'!AD535</f>
        <v>0</v>
      </c>
      <c r="I260" s="58">
        <f>+'Resumen-DiarioHorario-HP'!AD679</f>
        <v>0</v>
      </c>
      <c r="J260" s="59">
        <f>+'Resumen-DiarioHorario-HP'!AD823</f>
        <v>0</v>
      </c>
      <c r="K260" s="58">
        <f>+'Resumen-DiarioHorario-HP'!AD967</f>
        <v>0</v>
      </c>
      <c r="L260" s="59">
        <f>+'Resumen-DiarioHorario-HP'!AD1111</f>
        <v>0</v>
      </c>
      <c r="M260" s="58">
        <f>+'Resumen-DiarioHorario-HP'!AD1255</f>
        <v>0</v>
      </c>
      <c r="N260" s="59">
        <f>+'Resumen-DiarioHorario-HP'!AD1399</f>
        <v>0</v>
      </c>
      <c r="O260" s="58">
        <f>+'Resumen-DiarioHorario-HP'!AD1543</f>
        <v>0</v>
      </c>
      <c r="P260" s="59">
        <f>+'Resumen-DiarioHorario-HP'!AD1687</f>
        <v>0</v>
      </c>
      <c r="Q260" s="58">
        <f>+'Resumen-DiarioHorario-HP'!AD1831</f>
        <v>0</v>
      </c>
      <c r="R260" s="59">
        <f>+'Resumen-DiarioHorario-HP'!AD1975</f>
        <v>0</v>
      </c>
      <c r="S260" s="58">
        <f>+'Resumen-DiarioHorario-HP'!AD2119</f>
        <v>0</v>
      </c>
      <c r="T260" s="59">
        <f>+'Resumen-DiarioHorario-HP'!AD2263</f>
        <v>0</v>
      </c>
      <c r="U260" s="58">
        <f>+'Resumen-DiarioHorario-HP'!AD2407</f>
        <v>0</v>
      </c>
      <c r="V260" s="59">
        <f>+'Resumen-DiarioHorario-HP'!AD2551</f>
        <v>0</v>
      </c>
      <c r="W260" s="58">
        <f>+'Resumen-DiarioHorario-HP'!AD2695</f>
        <v>0</v>
      </c>
      <c r="X260" s="59">
        <f>+'Resumen-DiarioHorario-HP'!AD2839</f>
        <v>0</v>
      </c>
      <c r="Y260" s="58">
        <f>+'Resumen-DiarioHorario-HP'!AD2983</f>
        <v>0</v>
      </c>
      <c r="Z260" s="59">
        <f>+'Resumen-DiarioHorario-HP'!AD3127</f>
        <v>0</v>
      </c>
      <c r="AA260" s="58">
        <f>+'Resumen-DiarioHorario-HP'!AD3271</f>
        <v>0</v>
      </c>
      <c r="AB260" s="59">
        <f>+'Resumen-DiarioHorario-HP'!AD3415</f>
        <v>0</v>
      </c>
      <c r="AC260" s="58">
        <f>+'Resumen-DiarioHorario-HP'!AD3559</f>
        <v>0</v>
      </c>
      <c r="AD260" s="59">
        <f>+'Resumen-DiarioHorario-HP'!AD3703</f>
        <v>0</v>
      </c>
      <c r="AE260" s="58">
        <f>+'Resumen-DiarioHorario-HP'!AD3847</f>
        <v>0</v>
      </c>
      <c r="AF260" s="59">
        <f>+'Resumen-DiarioHorario-HP'!AD3991</f>
        <v>0</v>
      </c>
      <c r="AG260" s="58">
        <f>+'Resumen-DiarioHorario-HP'!AD4135</f>
        <v>0</v>
      </c>
      <c r="AH260" s="59">
        <f>+'Resumen-DiarioHorario-HP'!AD4279</f>
        <v>0</v>
      </c>
      <c r="AI260" s="60">
        <f>+'Resumen-DiarioHorario-HP'!AD4423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290</v>
      </c>
      <c r="D261" s="62"/>
      <c r="E261" s="58">
        <f>+'Resumen-DiarioHorario-HP'!AD104</f>
        <v>0</v>
      </c>
      <c r="F261" s="59">
        <f>+'Resumen-DiarioHorario-HP'!AD248</f>
        <v>0</v>
      </c>
      <c r="G261" s="58">
        <f>+'Resumen-DiarioHorario-HP'!AD392</f>
        <v>0</v>
      </c>
      <c r="H261" s="59">
        <f>+'Resumen-DiarioHorario-HP'!AD536</f>
        <v>0</v>
      </c>
      <c r="I261" s="58">
        <f>+'Resumen-DiarioHorario-HP'!AD680</f>
        <v>0</v>
      </c>
      <c r="J261" s="59">
        <f>+'Resumen-DiarioHorario-HP'!AD824</f>
        <v>0</v>
      </c>
      <c r="K261" s="58">
        <f>+'Resumen-DiarioHorario-HP'!AD968</f>
        <v>0</v>
      </c>
      <c r="L261" s="59">
        <f>+'Resumen-DiarioHorario-HP'!AD1112</f>
        <v>0</v>
      </c>
      <c r="M261" s="58">
        <f>+'Resumen-DiarioHorario-HP'!AD1256</f>
        <v>0</v>
      </c>
      <c r="N261" s="59">
        <f>+'Resumen-DiarioHorario-HP'!AD1400</f>
        <v>0</v>
      </c>
      <c r="O261" s="58">
        <f>+'Resumen-DiarioHorario-HP'!AD1544</f>
        <v>0</v>
      </c>
      <c r="P261" s="59">
        <f>+'Resumen-DiarioHorario-HP'!AD1688</f>
        <v>0</v>
      </c>
      <c r="Q261" s="58">
        <f>+'Resumen-DiarioHorario-HP'!AD1832</f>
        <v>0</v>
      </c>
      <c r="R261" s="59">
        <f>+'Resumen-DiarioHorario-HP'!AD1976</f>
        <v>0</v>
      </c>
      <c r="S261" s="58">
        <f>+'Resumen-DiarioHorario-HP'!AD2120</f>
        <v>0</v>
      </c>
      <c r="T261" s="59">
        <f>+'Resumen-DiarioHorario-HP'!AD2264</f>
        <v>0</v>
      </c>
      <c r="U261" s="58">
        <f>+'Resumen-DiarioHorario-HP'!AD2408</f>
        <v>0</v>
      </c>
      <c r="V261" s="59">
        <f>+'Resumen-DiarioHorario-HP'!AD2552</f>
        <v>0</v>
      </c>
      <c r="W261" s="58">
        <f>+'Resumen-DiarioHorario-HP'!AD2696</f>
        <v>0</v>
      </c>
      <c r="X261" s="59">
        <f>+'Resumen-DiarioHorario-HP'!AD2840</f>
        <v>0</v>
      </c>
      <c r="Y261" s="58">
        <f>+'Resumen-DiarioHorario-HP'!AD2984</f>
        <v>0</v>
      </c>
      <c r="Z261" s="59">
        <f>+'Resumen-DiarioHorario-HP'!AD3128</f>
        <v>0</v>
      </c>
      <c r="AA261" s="58">
        <f>+'Resumen-DiarioHorario-HP'!AD3272</f>
        <v>0</v>
      </c>
      <c r="AB261" s="59">
        <f>+'Resumen-DiarioHorario-HP'!AD3416</f>
        <v>0</v>
      </c>
      <c r="AC261" s="58">
        <f>+'Resumen-DiarioHorario-HP'!AD3560</f>
        <v>0</v>
      </c>
      <c r="AD261" s="59">
        <f>+'Resumen-DiarioHorario-HP'!AD3704</f>
        <v>0</v>
      </c>
      <c r="AE261" s="58">
        <f>+'Resumen-DiarioHorario-HP'!AD3848</f>
        <v>0</v>
      </c>
      <c r="AF261" s="59">
        <f>+'Resumen-DiarioHorario-HP'!AD3992</f>
        <v>0</v>
      </c>
      <c r="AG261" s="58">
        <f>+'Resumen-DiarioHorario-HP'!AD4136</f>
        <v>0</v>
      </c>
      <c r="AH261" s="59">
        <f>+'Resumen-DiarioHorario-HP'!AD4280</f>
        <v>0</v>
      </c>
      <c r="AI261" s="60">
        <f>+'Resumen-DiarioHorario-HP'!AD4424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177</v>
      </c>
      <c r="D262" s="62"/>
      <c r="E262" s="58">
        <f>+'Resumen-DiarioHorario-HP'!AD105</f>
        <v>14.395497222222222</v>
      </c>
      <c r="F262" s="59">
        <f>+'Resumen-DiarioHorario-HP'!AD249</f>
        <v>0</v>
      </c>
      <c r="G262" s="58">
        <f>+'Resumen-DiarioHorario-HP'!AD393</f>
        <v>0.8125</v>
      </c>
      <c r="H262" s="59">
        <f>+'Resumen-DiarioHorario-HP'!AD537</f>
        <v>0</v>
      </c>
      <c r="I262" s="58">
        <f>+'Resumen-DiarioHorario-HP'!AD681</f>
        <v>0</v>
      </c>
      <c r="J262" s="59">
        <f>+'Resumen-DiarioHorario-HP'!AD825</f>
        <v>0</v>
      </c>
      <c r="K262" s="58">
        <f>+'Resumen-DiarioHorario-HP'!AD969</f>
        <v>0</v>
      </c>
      <c r="L262" s="59">
        <f>+'Resumen-DiarioHorario-HP'!AD1113</f>
        <v>0</v>
      </c>
      <c r="M262" s="58">
        <f>+'Resumen-DiarioHorario-HP'!AD1257</f>
        <v>0</v>
      </c>
      <c r="N262" s="59">
        <f>+'Resumen-DiarioHorario-HP'!AD1401</f>
        <v>16.052017142325834</v>
      </c>
      <c r="O262" s="58">
        <f>+'Resumen-DiarioHorario-HP'!AD1545</f>
        <v>31.627638148856324</v>
      </c>
      <c r="P262" s="59">
        <f>+'Resumen-DiarioHorario-HP'!AD1689</f>
        <v>39.222408636354075</v>
      </c>
      <c r="Q262" s="58">
        <f>+'Resumen-DiarioHorario-HP'!AD1833</f>
        <v>52.217843106823828</v>
      </c>
      <c r="R262" s="59">
        <f>+'Resumen-DiarioHorario-HP'!AD1977</f>
        <v>41.305025576341961</v>
      </c>
      <c r="S262" s="58">
        <f>+'Resumen-DiarioHorario-HP'!AD2121</f>
        <v>29.411592315137391</v>
      </c>
      <c r="T262" s="59">
        <f>+'Resumen-DiarioHorario-HP'!AD2265</f>
        <v>33.04571349059011</v>
      </c>
      <c r="U262" s="58">
        <f>+'Resumen-DiarioHorario-HP'!AD2409</f>
        <v>0</v>
      </c>
      <c r="V262" s="59">
        <f>+'Resumen-DiarioHorario-HP'!AD2553</f>
        <v>0</v>
      </c>
      <c r="W262" s="58">
        <f>+'Resumen-DiarioHorario-HP'!AD2697</f>
        <v>0</v>
      </c>
      <c r="X262" s="59">
        <f>+'Resumen-DiarioHorario-HP'!AD2841</f>
        <v>0</v>
      </c>
      <c r="Y262" s="58">
        <f>+'Resumen-DiarioHorario-HP'!AD2985</f>
        <v>73.543747216365205</v>
      </c>
      <c r="Z262" s="59">
        <f>+'Resumen-DiarioHorario-HP'!AD3129</f>
        <v>0</v>
      </c>
      <c r="AA262" s="58">
        <f>+'Resumen-DiarioHorario-HP'!AD3273</f>
        <v>6.2731831794088553</v>
      </c>
      <c r="AB262" s="59">
        <f>+'Resumen-DiarioHorario-HP'!AD3417</f>
        <v>5.3125</v>
      </c>
      <c r="AC262" s="58">
        <f>+'Resumen-DiarioHorario-HP'!AD3561</f>
        <v>9.9261119027990695E-3</v>
      </c>
      <c r="AD262" s="59">
        <f>+'Resumen-DiarioHorario-HP'!AD3705</f>
        <v>5.9454594168265853</v>
      </c>
      <c r="AE262" s="58">
        <f>+'Resumen-DiarioHorario-HP'!AD3849</f>
        <v>11.573600030200119</v>
      </c>
      <c r="AF262" s="59">
        <f>+'Resumen-DiarioHorario-HP'!AD3993</f>
        <v>27.234295858668624</v>
      </c>
      <c r="AG262" s="58">
        <f>+'Resumen-DiarioHorario-HP'!AD4137</f>
        <v>0</v>
      </c>
      <c r="AH262" s="59">
        <f>+'Resumen-DiarioHorario-HP'!AD4281</f>
        <v>52.803212714817583</v>
      </c>
      <c r="AI262" s="60">
        <f>+'Resumen-DiarioHorario-HP'!AD4425</f>
        <v>0</v>
      </c>
      <c r="AJ262" s="54"/>
      <c r="AK262" s="51">
        <f t="shared" si="17"/>
        <v>440.78616016684151</v>
      </c>
      <c r="AL262" s="54"/>
    </row>
    <row r="263" spans="2:38" x14ac:dyDescent="0.3">
      <c r="B263" s="4" t="s">
        <v>178</v>
      </c>
      <c r="D263" s="62"/>
      <c r="E263" s="58">
        <f>+'Resumen-DiarioHorario-HP'!AD106</f>
        <v>14.395497222222222</v>
      </c>
      <c r="F263" s="59">
        <f>+'Resumen-DiarioHorario-HP'!AD250</f>
        <v>0</v>
      </c>
      <c r="G263" s="58">
        <f>+'Resumen-DiarioHorario-HP'!AD394</f>
        <v>0.8125</v>
      </c>
      <c r="H263" s="59">
        <f>+'Resumen-DiarioHorario-HP'!AD538</f>
        <v>0</v>
      </c>
      <c r="I263" s="58">
        <f>+'Resumen-DiarioHorario-HP'!AD682</f>
        <v>0</v>
      </c>
      <c r="J263" s="59">
        <f>+'Resumen-DiarioHorario-HP'!AD826</f>
        <v>0</v>
      </c>
      <c r="K263" s="58">
        <f>+'Resumen-DiarioHorario-HP'!AD970</f>
        <v>0</v>
      </c>
      <c r="L263" s="59">
        <f>+'Resumen-DiarioHorario-HP'!AD1114</f>
        <v>0</v>
      </c>
      <c r="M263" s="58">
        <f>+'Resumen-DiarioHorario-HP'!AD1258</f>
        <v>0</v>
      </c>
      <c r="N263" s="59">
        <f>+'Resumen-DiarioHorario-HP'!AD1402</f>
        <v>16.052017142325834</v>
      </c>
      <c r="O263" s="58">
        <f>+'Resumen-DiarioHorario-HP'!AD1546</f>
        <v>31.627638148856324</v>
      </c>
      <c r="P263" s="59">
        <f>+'Resumen-DiarioHorario-HP'!AD1690</f>
        <v>39.222408636354075</v>
      </c>
      <c r="Q263" s="58">
        <f>+'Resumen-DiarioHorario-HP'!AD1834</f>
        <v>52.217843106823828</v>
      </c>
      <c r="R263" s="59">
        <f>+'Resumen-DiarioHorario-HP'!AD1978</f>
        <v>41.305025576341961</v>
      </c>
      <c r="S263" s="58">
        <f>+'Resumen-DiarioHorario-HP'!AD2122</f>
        <v>29.411592315137391</v>
      </c>
      <c r="T263" s="59">
        <f>+'Resumen-DiarioHorario-HP'!AD2266</f>
        <v>33.04571349059011</v>
      </c>
      <c r="U263" s="58">
        <f>+'Resumen-DiarioHorario-HP'!AD2410</f>
        <v>0</v>
      </c>
      <c r="V263" s="59">
        <f>+'Resumen-DiarioHorario-HP'!AD2554</f>
        <v>0</v>
      </c>
      <c r="W263" s="58">
        <f>+'Resumen-DiarioHorario-HP'!AD2698</f>
        <v>0</v>
      </c>
      <c r="X263" s="59">
        <f>+'Resumen-DiarioHorario-HP'!AD2842</f>
        <v>0</v>
      </c>
      <c r="Y263" s="58">
        <f>+'Resumen-DiarioHorario-HP'!AD2986</f>
        <v>73.543747216365205</v>
      </c>
      <c r="Z263" s="59">
        <f>+'Resumen-DiarioHorario-HP'!AD3130</f>
        <v>0</v>
      </c>
      <c r="AA263" s="58">
        <f>+'Resumen-DiarioHorario-HP'!AD3274</f>
        <v>6.2731831794088553</v>
      </c>
      <c r="AB263" s="59">
        <f>+'Resumen-DiarioHorario-HP'!AD3418</f>
        <v>5.3125</v>
      </c>
      <c r="AC263" s="58">
        <f>+'Resumen-DiarioHorario-HP'!AD3562</f>
        <v>9.9261119027990695E-3</v>
      </c>
      <c r="AD263" s="59">
        <f>+'Resumen-DiarioHorario-HP'!AD3706</f>
        <v>5.9454594168265853</v>
      </c>
      <c r="AE263" s="58">
        <f>+'Resumen-DiarioHorario-HP'!AD3850</f>
        <v>11.573600030200119</v>
      </c>
      <c r="AF263" s="59">
        <f>+'Resumen-DiarioHorario-HP'!AD3994</f>
        <v>27.234295858668624</v>
      </c>
      <c r="AG263" s="58">
        <f>+'Resumen-DiarioHorario-HP'!AD4138</f>
        <v>0</v>
      </c>
      <c r="AH263" s="59">
        <f>+'Resumen-DiarioHorario-HP'!AD4282</f>
        <v>52.803212714817583</v>
      </c>
      <c r="AI263" s="60">
        <f>+'Resumen-DiarioHorario-HP'!AD4426</f>
        <v>0</v>
      </c>
      <c r="AJ263" s="54"/>
      <c r="AK263" s="51">
        <f t="shared" si="17"/>
        <v>440.78616016684151</v>
      </c>
      <c r="AL263" s="54"/>
    </row>
    <row r="264" spans="2:38" x14ac:dyDescent="0.3">
      <c r="B264" s="4" t="s">
        <v>162</v>
      </c>
      <c r="D264" s="62"/>
      <c r="E264" s="58">
        <f>+'Resumen-DiarioHorario-HP'!AD107</f>
        <v>4.8510298768848186</v>
      </c>
      <c r="F264" s="59">
        <f>+'Resumen-DiarioHorario-HP'!AD251</f>
        <v>0</v>
      </c>
      <c r="G264" s="58">
        <f>+'Resumen-DiarioHorario-HP'!AD395</f>
        <v>7.8855897368884902</v>
      </c>
      <c r="H264" s="59">
        <f>+'Resumen-DiarioHorario-HP'!AD539</f>
        <v>35.689033873631153</v>
      </c>
      <c r="I264" s="58">
        <f>+'Resumen-DiarioHorario-HP'!AD683</f>
        <v>0</v>
      </c>
      <c r="J264" s="59">
        <f>+'Resumen-DiarioHorario-HP'!AD827</f>
        <v>0.70272956251256624</v>
      </c>
      <c r="K264" s="58">
        <f>+'Resumen-DiarioHorario-HP'!AD971</f>
        <v>0.50835465401592395</v>
      </c>
      <c r="L264" s="59">
        <f>+'Resumen-DiarioHorario-HP'!AD1115</f>
        <v>28.097862043861671</v>
      </c>
      <c r="M264" s="58">
        <f>+'Resumen-DiarioHorario-HP'!AD1259</f>
        <v>37.447074621194311</v>
      </c>
      <c r="N264" s="59">
        <f>+'Resumen-DiarioHorario-HP'!AD1403</f>
        <v>10.86859367839792</v>
      </c>
      <c r="O264" s="58">
        <f>+'Resumen-DiarioHorario-HP'!AD1547</f>
        <v>23.361047181737309</v>
      </c>
      <c r="P264" s="59">
        <f>+'Resumen-DiarioHorario-HP'!AD1691</f>
        <v>17.922378750731053</v>
      </c>
      <c r="Q264" s="58">
        <f>+'Resumen-DiarioHorario-HP'!AD1835</f>
        <v>20.426102564376457</v>
      </c>
      <c r="R264" s="59">
        <f>+'Resumen-DiarioHorario-HP'!AD1979</f>
        <v>5.6894884746058505</v>
      </c>
      <c r="S264" s="58">
        <f>+'Resumen-DiarioHorario-HP'!AD2123</f>
        <v>32.637913729678793</v>
      </c>
      <c r="T264" s="59">
        <f>+'Resumen-DiarioHorario-HP'!AD2267</f>
        <v>0.95563137086067917</v>
      </c>
      <c r="U264" s="58">
        <f>+'Resumen-DiarioHorario-HP'!AD2411</f>
        <v>8.1723367063710359</v>
      </c>
      <c r="V264" s="59">
        <f>+'Resumen-DiarioHorario-HP'!AD2555</f>
        <v>33.944610315477867</v>
      </c>
      <c r="W264" s="58">
        <f>+'Resumen-DiarioHorario-HP'!AD2699</f>
        <v>28.67205303965984</v>
      </c>
      <c r="X264" s="59">
        <f>+'Resumen-DiarioHorario-HP'!AD2843</f>
        <v>18.427968644645695</v>
      </c>
      <c r="Y264" s="58">
        <f>+'Resumen-DiarioHorario-HP'!AD2987</f>
        <v>16.951889910077089</v>
      </c>
      <c r="Z264" s="59">
        <f>+'Resumen-DiarioHorario-HP'!AD3131</f>
        <v>5.148774509803923</v>
      </c>
      <c r="AA264" s="58">
        <f>+'Resumen-DiarioHorario-HP'!AD3275</f>
        <v>15.402904123881591</v>
      </c>
      <c r="AB264" s="59">
        <f>+'Resumen-DiarioHorario-HP'!AD3419</f>
        <v>4.8325084760029622</v>
      </c>
      <c r="AC264" s="58">
        <f>+'Resumen-DiarioHorario-HP'!AD3563</f>
        <v>23.70731509876563</v>
      </c>
      <c r="AD264" s="59">
        <f>+'Resumen-DiarioHorario-HP'!AD3707</f>
        <v>6.7428635633468073</v>
      </c>
      <c r="AE264" s="58">
        <f>+'Resumen-DiarioHorario-HP'!AD3851</f>
        <v>21.305658493862627</v>
      </c>
      <c r="AF264" s="59">
        <f>+'Resumen-DiarioHorario-HP'!AD3995</f>
        <v>17.482825427887352</v>
      </c>
      <c r="AG264" s="58">
        <f>+'Resumen-DiarioHorario-HP'!AD4139</f>
        <v>12.148342588637288</v>
      </c>
      <c r="AH264" s="59">
        <f>+'Resumen-DiarioHorario-HP'!AD4283</f>
        <v>2.3773831138992896</v>
      </c>
      <c r="AI264" s="60">
        <f>+'Resumen-DiarioHorario-HP'!AD4427</f>
        <v>0</v>
      </c>
      <c r="AJ264" s="54"/>
      <c r="AK264" s="51">
        <f t="shared" si="17"/>
        <v>442.36026413169583</v>
      </c>
      <c r="AL264" s="54"/>
    </row>
    <row r="265" spans="2:38" x14ac:dyDescent="0.3">
      <c r="B265" s="4" t="s">
        <v>163</v>
      </c>
      <c r="D265" s="62"/>
      <c r="E265" s="58">
        <f>+'Resumen-DiarioHorario-HP'!AD108</f>
        <v>4.8510298768848186</v>
      </c>
      <c r="F265" s="59">
        <f>+'Resumen-DiarioHorario-HP'!AD252</f>
        <v>0</v>
      </c>
      <c r="G265" s="58">
        <f>+'Resumen-DiarioHorario-HP'!AD396</f>
        <v>7.8855897368884902</v>
      </c>
      <c r="H265" s="59">
        <f>+'Resumen-DiarioHorario-HP'!AD540</f>
        <v>35.689033873631153</v>
      </c>
      <c r="I265" s="58">
        <f>+'Resumen-DiarioHorario-HP'!AD684</f>
        <v>0</v>
      </c>
      <c r="J265" s="59">
        <f>+'Resumen-DiarioHorario-HP'!AD828</f>
        <v>0.70272956251256624</v>
      </c>
      <c r="K265" s="58">
        <f>+'Resumen-DiarioHorario-HP'!AD972</f>
        <v>0.50835465401592395</v>
      </c>
      <c r="L265" s="59">
        <f>+'Resumen-DiarioHorario-HP'!AD1116</f>
        <v>28.097862043861671</v>
      </c>
      <c r="M265" s="58">
        <f>+'Resumen-DiarioHorario-HP'!AD1260</f>
        <v>37.447074621194311</v>
      </c>
      <c r="N265" s="59">
        <f>+'Resumen-DiarioHorario-HP'!AD1404</f>
        <v>10.86859367839792</v>
      </c>
      <c r="O265" s="58">
        <f>+'Resumen-DiarioHorario-HP'!AD1548</f>
        <v>23.361047181737309</v>
      </c>
      <c r="P265" s="59">
        <f>+'Resumen-DiarioHorario-HP'!AD1692</f>
        <v>17.922378750731053</v>
      </c>
      <c r="Q265" s="58">
        <f>+'Resumen-DiarioHorario-HP'!AD1836</f>
        <v>20.426102564376457</v>
      </c>
      <c r="R265" s="59">
        <f>+'Resumen-DiarioHorario-HP'!AD1980</f>
        <v>5.6894884746058505</v>
      </c>
      <c r="S265" s="58">
        <f>+'Resumen-DiarioHorario-HP'!AD2124</f>
        <v>32.637913729678793</v>
      </c>
      <c r="T265" s="59">
        <f>+'Resumen-DiarioHorario-HP'!AD2268</f>
        <v>0.95563137086067917</v>
      </c>
      <c r="U265" s="58">
        <f>+'Resumen-DiarioHorario-HP'!AD2412</f>
        <v>8.1723367063710359</v>
      </c>
      <c r="V265" s="59">
        <f>+'Resumen-DiarioHorario-HP'!AD2556</f>
        <v>33.944610315477867</v>
      </c>
      <c r="W265" s="58">
        <f>+'Resumen-DiarioHorario-HP'!AD2700</f>
        <v>28.67205303965984</v>
      </c>
      <c r="X265" s="59">
        <f>+'Resumen-DiarioHorario-HP'!AD2844</f>
        <v>18.427968644645695</v>
      </c>
      <c r="Y265" s="58">
        <f>+'Resumen-DiarioHorario-HP'!AD2988</f>
        <v>16.951889910077089</v>
      </c>
      <c r="Z265" s="59">
        <f>+'Resumen-DiarioHorario-HP'!AD3132</f>
        <v>5.148774509803923</v>
      </c>
      <c r="AA265" s="58">
        <f>+'Resumen-DiarioHorario-HP'!AD3276</f>
        <v>15.402904123881591</v>
      </c>
      <c r="AB265" s="59">
        <f>+'Resumen-DiarioHorario-HP'!AD3420</f>
        <v>4.8325084760029622</v>
      </c>
      <c r="AC265" s="58">
        <f>+'Resumen-DiarioHorario-HP'!AD3564</f>
        <v>23.70731509876563</v>
      </c>
      <c r="AD265" s="59">
        <f>+'Resumen-DiarioHorario-HP'!AD3708</f>
        <v>6.7428635633468073</v>
      </c>
      <c r="AE265" s="58">
        <f>+'Resumen-DiarioHorario-HP'!AD3852</f>
        <v>21.305658493862627</v>
      </c>
      <c r="AF265" s="59">
        <f>+'Resumen-DiarioHorario-HP'!AD3996</f>
        <v>17.482825427887352</v>
      </c>
      <c r="AG265" s="58">
        <f>+'Resumen-DiarioHorario-HP'!AD4140</f>
        <v>12.148342588637288</v>
      </c>
      <c r="AH265" s="59">
        <f>+'Resumen-DiarioHorario-HP'!AD4284</f>
        <v>2.3773831138992896</v>
      </c>
      <c r="AI265" s="60">
        <f>+'Resumen-DiarioHorario-HP'!AD4428</f>
        <v>0</v>
      </c>
      <c r="AJ265" s="54"/>
      <c r="AK265" s="51">
        <f t="shared" si="17"/>
        <v>442.36026413169583</v>
      </c>
      <c r="AL265" s="54"/>
    </row>
    <row r="266" spans="2:38" x14ac:dyDescent="0.3">
      <c r="B266" s="4" t="s">
        <v>164</v>
      </c>
      <c r="D266" s="62"/>
      <c r="E266" s="58">
        <f>+'Resumen-DiarioHorario-HP'!AD109</f>
        <v>4.8510298768848186</v>
      </c>
      <c r="F266" s="59">
        <f>+'Resumen-DiarioHorario-HP'!AD253</f>
        <v>0</v>
      </c>
      <c r="G266" s="58">
        <f>+'Resumen-DiarioHorario-HP'!AD397</f>
        <v>7.8855897368884902</v>
      </c>
      <c r="H266" s="59">
        <f>+'Resumen-DiarioHorario-HP'!AD541</f>
        <v>35.689033873631153</v>
      </c>
      <c r="I266" s="58">
        <f>+'Resumen-DiarioHorario-HP'!AD685</f>
        <v>0</v>
      </c>
      <c r="J266" s="59">
        <f>+'Resumen-DiarioHorario-HP'!AD829</f>
        <v>0.70272956251256624</v>
      </c>
      <c r="K266" s="58">
        <f>+'Resumen-DiarioHorario-HP'!AD973</f>
        <v>0.50835465401592395</v>
      </c>
      <c r="L266" s="59">
        <f>+'Resumen-DiarioHorario-HP'!AD1117</f>
        <v>28.097862043861671</v>
      </c>
      <c r="M266" s="58">
        <f>+'Resumen-DiarioHorario-HP'!AD1261</f>
        <v>37.447074621194311</v>
      </c>
      <c r="N266" s="59">
        <f>+'Resumen-DiarioHorario-HP'!AD1405</f>
        <v>10.86859367839792</v>
      </c>
      <c r="O266" s="58">
        <f>+'Resumen-DiarioHorario-HP'!AD1549</f>
        <v>23.361047181737309</v>
      </c>
      <c r="P266" s="59">
        <f>+'Resumen-DiarioHorario-HP'!AD1693</f>
        <v>17.922378750731053</v>
      </c>
      <c r="Q266" s="58">
        <f>+'Resumen-DiarioHorario-HP'!AD1837</f>
        <v>20.426102564376457</v>
      </c>
      <c r="R266" s="59">
        <f>+'Resumen-DiarioHorario-HP'!AD1981</f>
        <v>5.6894884746058505</v>
      </c>
      <c r="S266" s="58">
        <f>+'Resumen-DiarioHorario-HP'!AD2125</f>
        <v>32.637913729678793</v>
      </c>
      <c r="T266" s="59">
        <f>+'Resumen-DiarioHorario-HP'!AD2269</f>
        <v>0.95563137086067917</v>
      </c>
      <c r="U266" s="58">
        <f>+'Resumen-DiarioHorario-HP'!AD2413</f>
        <v>8.1723367063710359</v>
      </c>
      <c r="V266" s="59">
        <f>+'Resumen-DiarioHorario-HP'!AD2557</f>
        <v>33.944610315477867</v>
      </c>
      <c r="W266" s="58">
        <f>+'Resumen-DiarioHorario-HP'!AD2701</f>
        <v>28.67205303965984</v>
      </c>
      <c r="X266" s="59">
        <f>+'Resumen-DiarioHorario-HP'!AD2845</f>
        <v>18.427968644645695</v>
      </c>
      <c r="Y266" s="58">
        <f>+'Resumen-DiarioHorario-HP'!AD2989</f>
        <v>16.951889910077089</v>
      </c>
      <c r="Z266" s="59">
        <f>+'Resumen-DiarioHorario-HP'!AD3133</f>
        <v>5.148774509803923</v>
      </c>
      <c r="AA266" s="58">
        <f>+'Resumen-DiarioHorario-HP'!AD3277</f>
        <v>15.402904123881591</v>
      </c>
      <c r="AB266" s="59">
        <f>+'Resumen-DiarioHorario-HP'!AD3421</f>
        <v>4.8325084760029622</v>
      </c>
      <c r="AC266" s="58">
        <f>+'Resumen-DiarioHorario-HP'!AD3565</f>
        <v>23.70731509876563</v>
      </c>
      <c r="AD266" s="59">
        <f>+'Resumen-DiarioHorario-HP'!AD3709</f>
        <v>6.7428635633468073</v>
      </c>
      <c r="AE266" s="58">
        <f>+'Resumen-DiarioHorario-HP'!AD3853</f>
        <v>21.305658493862627</v>
      </c>
      <c r="AF266" s="59">
        <f>+'Resumen-DiarioHorario-HP'!AD3997</f>
        <v>17.482825427887352</v>
      </c>
      <c r="AG266" s="58">
        <f>+'Resumen-DiarioHorario-HP'!AD4141</f>
        <v>12.148342588637288</v>
      </c>
      <c r="AH266" s="59">
        <f>+'Resumen-DiarioHorario-HP'!AD4285</f>
        <v>2.3773831138992896</v>
      </c>
      <c r="AI266" s="60">
        <f>+'Resumen-DiarioHorario-HP'!AD4429</f>
        <v>0</v>
      </c>
      <c r="AJ266" s="54"/>
      <c r="AK266" s="51">
        <f t="shared" si="17"/>
        <v>442.36026413169583</v>
      </c>
      <c r="AL266" s="54"/>
    </row>
    <row r="267" spans="2:38" x14ac:dyDescent="0.3">
      <c r="B267" s="4" t="s">
        <v>165</v>
      </c>
      <c r="D267" s="62"/>
      <c r="E267" s="58">
        <f>+'Resumen-DiarioHorario-HP'!AD110</f>
        <v>10.395064021896038</v>
      </c>
      <c r="F267" s="59">
        <f>+'Resumen-DiarioHorario-HP'!AD254</f>
        <v>0</v>
      </c>
      <c r="G267" s="58">
        <f>+'Resumen-DiarioHorario-HP'!AD398</f>
        <v>16.897692293332476</v>
      </c>
      <c r="H267" s="59">
        <f>+'Resumen-DiarioHorario-HP'!AD542</f>
        <v>76.47650115778103</v>
      </c>
      <c r="I267" s="58">
        <f>+'Resumen-DiarioHorario-HP'!AD686</f>
        <v>0</v>
      </c>
      <c r="J267" s="59">
        <f>+'Resumen-DiarioHorario-HP'!AD830</f>
        <v>1.505849062526927</v>
      </c>
      <c r="K267" s="58">
        <f>+'Resumen-DiarioHorario-HP'!AD974</f>
        <v>1.0893314014626942</v>
      </c>
      <c r="L267" s="59">
        <f>+'Resumen-DiarioHorario-HP'!AD1118</f>
        <v>60.209704379703567</v>
      </c>
      <c r="M267" s="58">
        <f>+'Resumen-DiarioHorario-HP'!AD1262</f>
        <v>80.243731331130661</v>
      </c>
      <c r="N267" s="59">
        <f>+'Resumen-DiarioHorario-HP'!AD1406</f>
        <v>23.289843596566968</v>
      </c>
      <c r="O267" s="58">
        <f>+'Resumen-DiarioHorario-HP'!AD1550</f>
        <v>50.059386818008491</v>
      </c>
      <c r="P267" s="59">
        <f>+'Resumen-DiarioHorario-HP'!AD1694</f>
        <v>38.405097322995097</v>
      </c>
      <c r="Q267" s="58">
        <f>+'Resumen-DiarioHorario-HP'!AD1838</f>
        <v>43.770219780806684</v>
      </c>
      <c r="R267" s="59">
        <f>+'Resumen-DiarioHorario-HP'!AD1982</f>
        <v>12.191761017012539</v>
      </c>
      <c r="S267" s="58">
        <f>+'Resumen-DiarioHorario-HP'!AD2126</f>
        <v>69.938386563597419</v>
      </c>
      <c r="T267" s="59">
        <f>+'Resumen-DiarioHorario-HP'!AD2270</f>
        <v>2.047781508987168</v>
      </c>
      <c r="U267" s="58">
        <f>+'Resumen-DiarioHorario-HP'!AD2414</f>
        <v>17.512150085080794</v>
      </c>
      <c r="V267" s="59">
        <f>+'Resumen-DiarioHorario-HP'!AD2558</f>
        <v>72.738450676023987</v>
      </c>
      <c r="W267" s="58">
        <f>+'Resumen-DiarioHorario-HP'!AD2702</f>
        <v>61.440113656413942</v>
      </c>
      <c r="X267" s="59">
        <f>+'Resumen-DiarioHorario-HP'!AD2846</f>
        <v>39.488504238526488</v>
      </c>
      <c r="Y267" s="58">
        <f>+'Resumen-DiarioHorario-HP'!AD2990</f>
        <v>36.325478378736626</v>
      </c>
      <c r="Z267" s="59">
        <f>+'Resumen-DiarioHorario-HP'!AD3134</f>
        <v>11.03308823529412</v>
      </c>
      <c r="AA267" s="58">
        <f>+'Resumen-DiarioHorario-HP'!AD3278</f>
        <v>33.006223122603402</v>
      </c>
      <c r="AB267" s="59">
        <f>+'Resumen-DiarioHorario-HP'!AD3422</f>
        <v>10.355375305720635</v>
      </c>
      <c r="AC267" s="58">
        <f>+'Resumen-DiarioHorario-HP'!AD3566</f>
        <v>50.801389497354933</v>
      </c>
      <c r="AD267" s="59">
        <f>+'Resumen-DiarioHorario-HP'!AD3710</f>
        <v>14.448993350028871</v>
      </c>
      <c r="AE267" s="58">
        <f>+'Resumen-DiarioHorario-HP'!AD3854</f>
        <v>45.654982486848475</v>
      </c>
      <c r="AF267" s="59">
        <f>+'Resumen-DiarioHorario-HP'!AD3998</f>
        <v>37.463197345472899</v>
      </c>
      <c r="AG267" s="58">
        <f>+'Resumen-DiarioHorario-HP'!AD4142</f>
        <v>26.032162689937046</v>
      </c>
      <c r="AH267" s="59">
        <f>+'Resumen-DiarioHorario-HP'!AD4286</f>
        <v>5.0943923869270487</v>
      </c>
      <c r="AI267" s="60">
        <f>+'Resumen-DiarioHorario-HP'!AD4430</f>
        <v>0</v>
      </c>
      <c r="AJ267" s="54"/>
      <c r="AK267" s="51">
        <f t="shared" si="17"/>
        <v>947.91485171077716</v>
      </c>
      <c r="AL267" s="54"/>
    </row>
    <row r="268" spans="2:38" x14ac:dyDescent="0.3">
      <c r="B268" s="4" t="s">
        <v>166</v>
      </c>
      <c r="D268" s="62"/>
      <c r="E268" s="58">
        <f>+'Resumen-DiarioHorario-HP'!AD111</f>
        <v>10.395064021896038</v>
      </c>
      <c r="F268" s="59">
        <f>+'Resumen-DiarioHorario-HP'!AD255</f>
        <v>0</v>
      </c>
      <c r="G268" s="58">
        <f>+'Resumen-DiarioHorario-HP'!AD399</f>
        <v>16.897692293332476</v>
      </c>
      <c r="H268" s="59">
        <f>+'Resumen-DiarioHorario-HP'!AD543</f>
        <v>76.47650115778103</v>
      </c>
      <c r="I268" s="58">
        <f>+'Resumen-DiarioHorario-HP'!AD687</f>
        <v>0</v>
      </c>
      <c r="J268" s="59">
        <f>+'Resumen-DiarioHorario-HP'!AD831</f>
        <v>1.505849062526927</v>
      </c>
      <c r="K268" s="58">
        <f>+'Resumen-DiarioHorario-HP'!AD975</f>
        <v>1.0893314014626942</v>
      </c>
      <c r="L268" s="59">
        <f>+'Resumen-DiarioHorario-HP'!AD1119</f>
        <v>60.209704379703567</v>
      </c>
      <c r="M268" s="58">
        <f>+'Resumen-DiarioHorario-HP'!AD1263</f>
        <v>80.243731331130661</v>
      </c>
      <c r="N268" s="59">
        <f>+'Resumen-DiarioHorario-HP'!AD1407</f>
        <v>23.289843596566968</v>
      </c>
      <c r="O268" s="58">
        <f>+'Resumen-DiarioHorario-HP'!AD1551</f>
        <v>50.059386818008491</v>
      </c>
      <c r="P268" s="59">
        <f>+'Resumen-DiarioHorario-HP'!AD1695</f>
        <v>38.405097322995097</v>
      </c>
      <c r="Q268" s="58">
        <f>+'Resumen-DiarioHorario-HP'!AD1839</f>
        <v>43.770219780806684</v>
      </c>
      <c r="R268" s="59">
        <f>+'Resumen-DiarioHorario-HP'!AD1983</f>
        <v>12.191761017012539</v>
      </c>
      <c r="S268" s="58">
        <f>+'Resumen-DiarioHorario-HP'!AD2127</f>
        <v>69.938386563597419</v>
      </c>
      <c r="T268" s="59">
        <f>+'Resumen-DiarioHorario-HP'!AD2271</f>
        <v>2.047781508987168</v>
      </c>
      <c r="U268" s="58">
        <f>+'Resumen-DiarioHorario-HP'!AD2415</f>
        <v>17.512150085080794</v>
      </c>
      <c r="V268" s="59">
        <f>+'Resumen-DiarioHorario-HP'!AD2559</f>
        <v>72.738450676023987</v>
      </c>
      <c r="W268" s="58">
        <f>+'Resumen-DiarioHorario-HP'!AD2703</f>
        <v>61.440113656413942</v>
      </c>
      <c r="X268" s="59">
        <f>+'Resumen-DiarioHorario-HP'!AD2847</f>
        <v>39.488504238526488</v>
      </c>
      <c r="Y268" s="58">
        <f>+'Resumen-DiarioHorario-HP'!AD2991</f>
        <v>36.325478378736626</v>
      </c>
      <c r="Z268" s="59">
        <f>+'Resumen-DiarioHorario-HP'!AD3135</f>
        <v>11.03308823529412</v>
      </c>
      <c r="AA268" s="58">
        <f>+'Resumen-DiarioHorario-HP'!AD3279</f>
        <v>33.006223122603402</v>
      </c>
      <c r="AB268" s="59">
        <f>+'Resumen-DiarioHorario-HP'!AD3423</f>
        <v>10.355375305720635</v>
      </c>
      <c r="AC268" s="58">
        <f>+'Resumen-DiarioHorario-HP'!AD3567</f>
        <v>50.801389497354933</v>
      </c>
      <c r="AD268" s="59">
        <f>+'Resumen-DiarioHorario-HP'!AD3711</f>
        <v>14.448993350028871</v>
      </c>
      <c r="AE268" s="58">
        <f>+'Resumen-DiarioHorario-HP'!AD3855</f>
        <v>45.654982486848475</v>
      </c>
      <c r="AF268" s="59">
        <f>+'Resumen-DiarioHorario-HP'!AD3999</f>
        <v>37.463197345472899</v>
      </c>
      <c r="AG268" s="58">
        <f>+'Resumen-DiarioHorario-HP'!AD4143</f>
        <v>26.032162689937046</v>
      </c>
      <c r="AH268" s="59">
        <f>+'Resumen-DiarioHorario-HP'!AD4287</f>
        <v>5.0943923869270487</v>
      </c>
      <c r="AI268" s="60">
        <f>+'Resumen-DiarioHorario-HP'!AD4431</f>
        <v>0</v>
      </c>
      <c r="AJ268" s="54"/>
      <c r="AK268" s="51">
        <f t="shared" si="17"/>
        <v>947.91485171077716</v>
      </c>
      <c r="AL268" s="54"/>
    </row>
    <row r="269" spans="2:38" x14ac:dyDescent="0.3">
      <c r="B269" s="4" t="s">
        <v>186</v>
      </c>
      <c r="D269" s="62"/>
      <c r="E269" s="58">
        <f>+'Resumen-DiarioHorario-HP'!AD112</f>
        <v>6.2093829294045779</v>
      </c>
      <c r="F269" s="59">
        <f>+'Resumen-DiarioHorario-HP'!AD256</f>
        <v>0</v>
      </c>
      <c r="G269" s="58">
        <f>+'Resumen-DiarioHorario-HP'!AD400</f>
        <v>3.5855269596674297</v>
      </c>
      <c r="H269" s="59">
        <f>+'Resumen-DiarioHorario-HP'!AD544</f>
        <v>5.3646334071954094</v>
      </c>
      <c r="I269" s="58">
        <f>+'Resumen-DiarioHorario-HP'!AD688</f>
        <v>0</v>
      </c>
      <c r="J269" s="59">
        <f>+'Resumen-DiarioHorario-HP'!AD832</f>
        <v>0</v>
      </c>
      <c r="K269" s="58">
        <f>+'Resumen-DiarioHorario-HP'!AD976</f>
        <v>0.22381899356842042</v>
      </c>
      <c r="L269" s="59">
        <f>+'Resumen-DiarioHorario-HP'!AD1120</f>
        <v>19.430572245342901</v>
      </c>
      <c r="M269" s="58">
        <f>+'Resumen-DiarioHorario-HP'!AD1264</f>
        <v>12.541665176153186</v>
      </c>
      <c r="N269" s="59">
        <f>+'Resumen-DiarioHorario-HP'!AD1408</f>
        <v>3.6054985066254939</v>
      </c>
      <c r="O269" s="58">
        <f>+'Resumen-DiarioHorario-HP'!AD1552</f>
        <v>4.3920581360658018</v>
      </c>
      <c r="P269" s="59">
        <f>+'Resumen-DiarioHorario-HP'!AD1696</f>
        <v>0</v>
      </c>
      <c r="Q269" s="58">
        <f>+'Resumen-DiarioHorario-HP'!AD1840</f>
        <v>8.5603135863939936</v>
      </c>
      <c r="R269" s="59">
        <f>+'Resumen-DiarioHorario-HP'!AD1984</f>
        <v>28.938596300284068</v>
      </c>
      <c r="S269" s="58">
        <f>+'Resumen-DiarioHorario-HP'!AD2128</f>
        <v>18.312922704219822</v>
      </c>
      <c r="T269" s="59">
        <f>+'Resumen-DiarioHorario-HP'!AD2272</f>
        <v>23.352281379699708</v>
      </c>
      <c r="U269" s="58">
        <f>+'Resumen-DiarioHorario-HP'!AD2416</f>
        <v>3.4599238644043604</v>
      </c>
      <c r="V269" s="59">
        <f>+'Resumen-DiarioHorario-HP'!AD2560</f>
        <v>0</v>
      </c>
      <c r="W269" s="58">
        <f>+'Resumen-DiarioHorario-HP'!AD2704</f>
        <v>0</v>
      </c>
      <c r="X269" s="59">
        <f>+'Resumen-DiarioHorario-HP'!AD2848</f>
        <v>0</v>
      </c>
      <c r="Y269" s="58">
        <f>+'Resumen-DiarioHorario-HP'!AD2992</f>
        <v>1.0780815144379934</v>
      </c>
      <c r="Z269" s="59">
        <f>+'Resumen-DiarioHorario-HP'!AD3136</f>
        <v>0</v>
      </c>
      <c r="AA269" s="58">
        <f>+'Resumen-DiarioHorario-HP'!AD3280</f>
        <v>0</v>
      </c>
      <c r="AB269" s="59">
        <f>+'Resumen-DiarioHorario-HP'!AD3424</f>
        <v>1.0345062931378683</v>
      </c>
      <c r="AC269" s="58">
        <f>+'Resumen-DiarioHorario-HP'!AD3568</f>
        <v>4.7042984088388087</v>
      </c>
      <c r="AD269" s="59">
        <f>+'Resumen-DiarioHorario-HP'!AD3712</f>
        <v>0.21631051450967786</v>
      </c>
      <c r="AE269" s="58">
        <f>+'Resumen-DiarioHorario-HP'!AD3856</f>
        <v>0.27803439696629839</v>
      </c>
      <c r="AF269" s="59">
        <f>+'Resumen-DiarioHorario-HP'!AD4000</f>
        <v>10.032917359253053</v>
      </c>
      <c r="AG269" s="58">
        <f>+'Resumen-DiarioHorario-HP'!AD4144</f>
        <v>3.4680196121335034</v>
      </c>
      <c r="AH269" s="59">
        <f>+'Resumen-DiarioHorario-HP'!AD4288</f>
        <v>3.3439103006074822</v>
      </c>
      <c r="AI269" s="60">
        <f>+'Resumen-DiarioHorario-HP'!AD4432</f>
        <v>0</v>
      </c>
      <c r="AJ269" s="54"/>
      <c r="AK269" s="51">
        <f t="shared" si="17"/>
        <v>162.13327258890988</v>
      </c>
      <c r="AL269" s="54"/>
    </row>
    <row r="270" spans="2:38" x14ac:dyDescent="0.3">
      <c r="B270" s="4" t="s">
        <v>187</v>
      </c>
      <c r="D270" s="62"/>
      <c r="E270" s="58">
        <f>+'Resumen-DiarioHorario-HP'!AD113</f>
        <v>6.2093829294045779</v>
      </c>
      <c r="F270" s="59">
        <f>+'Resumen-DiarioHorario-HP'!AD257</f>
        <v>0</v>
      </c>
      <c r="G270" s="58">
        <f>+'Resumen-DiarioHorario-HP'!AD401</f>
        <v>3.5855269596674297</v>
      </c>
      <c r="H270" s="59">
        <f>+'Resumen-DiarioHorario-HP'!AD545</f>
        <v>5.3646334071954094</v>
      </c>
      <c r="I270" s="58">
        <f>+'Resumen-DiarioHorario-HP'!AD689</f>
        <v>0</v>
      </c>
      <c r="J270" s="59">
        <f>+'Resumen-DiarioHorario-HP'!AD833</f>
        <v>0</v>
      </c>
      <c r="K270" s="58">
        <f>+'Resumen-DiarioHorario-HP'!AD977</f>
        <v>0.22381899356842042</v>
      </c>
      <c r="L270" s="59">
        <f>+'Resumen-DiarioHorario-HP'!AD1121</f>
        <v>19.430572245342901</v>
      </c>
      <c r="M270" s="58">
        <f>+'Resumen-DiarioHorario-HP'!AD1265</f>
        <v>12.541665176153186</v>
      </c>
      <c r="N270" s="59">
        <f>+'Resumen-DiarioHorario-HP'!AD1409</f>
        <v>3.6054985066254939</v>
      </c>
      <c r="O270" s="58">
        <f>+'Resumen-DiarioHorario-HP'!AD1553</f>
        <v>4.3920581360658018</v>
      </c>
      <c r="P270" s="59">
        <f>+'Resumen-DiarioHorario-HP'!AD1697</f>
        <v>0</v>
      </c>
      <c r="Q270" s="58">
        <f>+'Resumen-DiarioHorario-HP'!AD1841</f>
        <v>8.5603135863939936</v>
      </c>
      <c r="R270" s="59">
        <f>+'Resumen-DiarioHorario-HP'!AD1985</f>
        <v>28.938596300284068</v>
      </c>
      <c r="S270" s="58">
        <f>+'Resumen-DiarioHorario-HP'!AD2129</f>
        <v>18.312922704219822</v>
      </c>
      <c r="T270" s="59">
        <f>+'Resumen-DiarioHorario-HP'!AD2273</f>
        <v>23.352281379699708</v>
      </c>
      <c r="U270" s="58">
        <f>+'Resumen-DiarioHorario-HP'!AD2417</f>
        <v>3.4599238644043604</v>
      </c>
      <c r="V270" s="59">
        <f>+'Resumen-DiarioHorario-HP'!AD2561</f>
        <v>0</v>
      </c>
      <c r="W270" s="58">
        <f>+'Resumen-DiarioHorario-HP'!AD2705</f>
        <v>0</v>
      </c>
      <c r="X270" s="59">
        <f>+'Resumen-DiarioHorario-HP'!AD2849</f>
        <v>0</v>
      </c>
      <c r="Y270" s="58">
        <f>+'Resumen-DiarioHorario-HP'!AD2993</f>
        <v>1.0780815144379934</v>
      </c>
      <c r="Z270" s="59">
        <f>+'Resumen-DiarioHorario-HP'!AD3137</f>
        <v>0</v>
      </c>
      <c r="AA270" s="58">
        <f>+'Resumen-DiarioHorario-HP'!AD3281</f>
        <v>0</v>
      </c>
      <c r="AB270" s="59">
        <f>+'Resumen-DiarioHorario-HP'!AD3425</f>
        <v>1.0345062931378683</v>
      </c>
      <c r="AC270" s="58">
        <f>+'Resumen-DiarioHorario-HP'!AD3569</f>
        <v>4.7042984088388087</v>
      </c>
      <c r="AD270" s="59">
        <f>+'Resumen-DiarioHorario-HP'!AD3713</f>
        <v>0.21631051450967786</v>
      </c>
      <c r="AE270" s="58">
        <f>+'Resumen-DiarioHorario-HP'!AD3857</f>
        <v>0.27803439696629839</v>
      </c>
      <c r="AF270" s="59">
        <f>+'Resumen-DiarioHorario-HP'!AD4001</f>
        <v>10.032917359253053</v>
      </c>
      <c r="AG270" s="58">
        <f>+'Resumen-DiarioHorario-HP'!AD4145</f>
        <v>3.4680196121335034</v>
      </c>
      <c r="AH270" s="59">
        <f>+'Resumen-DiarioHorario-HP'!AD4289</f>
        <v>3.3439103006074822</v>
      </c>
      <c r="AI270" s="60">
        <f>+'Resumen-DiarioHorario-HP'!AD4433</f>
        <v>0</v>
      </c>
      <c r="AJ270" s="54"/>
      <c r="AK270" s="51">
        <f t="shared" si="17"/>
        <v>162.13327258890988</v>
      </c>
      <c r="AL270" s="54"/>
    </row>
    <row r="271" spans="2:38" x14ac:dyDescent="0.3">
      <c r="B271" s="4" t="s">
        <v>145</v>
      </c>
      <c r="D271" s="62"/>
      <c r="E271" s="58">
        <f>+'Resumen-DiarioHorario-HP'!AD114</f>
        <v>1.6799906615416207</v>
      </c>
      <c r="F271" s="59">
        <f>+'Resumen-DiarioHorario-HP'!AD258</f>
        <v>0</v>
      </c>
      <c r="G271" s="58">
        <f>+'Resumen-DiarioHorario-HP'!AD402</f>
        <v>5.6509186728795369</v>
      </c>
      <c r="H271" s="59">
        <f>+'Resumen-DiarioHorario-HP'!AD546</f>
        <v>11.045052181736628</v>
      </c>
      <c r="I271" s="58">
        <f>+'Resumen-DiarioHorario-HP'!AD690</f>
        <v>0</v>
      </c>
      <c r="J271" s="59">
        <f>+'Resumen-DiarioHorario-HP'!AD834</f>
        <v>4.1505774259567349E-2</v>
      </c>
      <c r="K271" s="58">
        <f>+'Resumen-DiarioHorario-HP'!AD978</f>
        <v>9.1490277777777892E-2</v>
      </c>
      <c r="L271" s="59">
        <f>+'Resumen-DiarioHorario-HP'!AD1122</f>
        <v>7.5147122228516459</v>
      </c>
      <c r="M271" s="58">
        <f>+'Resumen-DiarioHorario-HP'!AD1266</f>
        <v>9.4841266444285708</v>
      </c>
      <c r="N271" s="59">
        <f>+'Resumen-DiarioHorario-HP'!AD1410</f>
        <v>10.611364199797313</v>
      </c>
      <c r="O271" s="58">
        <f>+'Resumen-DiarioHorario-HP'!AD1554</f>
        <v>3.1213186788558969</v>
      </c>
      <c r="P271" s="59">
        <f>+'Resumen-DiarioHorario-HP'!AD1698</f>
        <v>8.1092750129540789</v>
      </c>
      <c r="Q271" s="58">
        <f>+'Resumen-DiarioHorario-HP'!AD1842</f>
        <v>2.1234735835393277</v>
      </c>
      <c r="R271" s="59">
        <f>+'Resumen-DiarioHorario-HP'!AD1986</f>
        <v>27.893278336140856</v>
      </c>
      <c r="S271" s="58">
        <f>+'Resumen-DiarioHorario-HP'!AD2130</f>
        <v>18.312743769113226</v>
      </c>
      <c r="T271" s="59">
        <f>+'Resumen-DiarioHorario-HP'!AD2274</f>
        <v>31.182439168969793</v>
      </c>
      <c r="U271" s="58">
        <f>+'Resumen-DiarioHorario-HP'!AD2418</f>
        <v>7.6029980619748452</v>
      </c>
      <c r="V271" s="59">
        <f>+'Resumen-DiarioHorario-HP'!AD2562</f>
        <v>28.371052293578785</v>
      </c>
      <c r="W271" s="58">
        <f>+'Resumen-DiarioHorario-HP'!AD2706</f>
        <v>21.394120368780026</v>
      </c>
      <c r="X271" s="59">
        <f>+'Resumen-DiarioHorario-HP'!AD2850</f>
        <v>5.2955907064543855</v>
      </c>
      <c r="Y271" s="58">
        <f>+'Resumen-DiarioHorario-HP'!AD2994</f>
        <v>26.123575845219104</v>
      </c>
      <c r="Z271" s="59">
        <f>+'Resumen-DiarioHorario-HP'!AD3138</f>
        <v>5.7252929306365274</v>
      </c>
      <c r="AA271" s="58">
        <f>+'Resumen-DiarioHorario-HP'!AD3282</f>
        <v>12.243937433640161</v>
      </c>
      <c r="AB271" s="59">
        <f>+'Resumen-DiarioHorario-HP'!AD3426</f>
        <v>0.77965262154738102</v>
      </c>
      <c r="AC271" s="58">
        <f>+'Resumen-DiarioHorario-HP'!AD3570</f>
        <v>15.541042553273831</v>
      </c>
      <c r="AD271" s="59">
        <f>+'Resumen-DiarioHorario-HP'!AD3714</f>
        <v>3.9399492520093906</v>
      </c>
      <c r="AE271" s="58">
        <f>+'Resumen-DiarioHorario-HP'!AD3858</f>
        <v>21.003145590270886</v>
      </c>
      <c r="AF271" s="59">
        <f>+'Resumen-DiarioHorario-HP'!AD4002</f>
        <v>22.076412499999996</v>
      </c>
      <c r="AG271" s="58">
        <f>+'Resumen-DiarioHorario-HP'!AD4146</f>
        <v>12.515831403538911</v>
      </c>
      <c r="AH271" s="59">
        <f>+'Resumen-DiarioHorario-HP'!AD4290</f>
        <v>24.155363955820928</v>
      </c>
      <c r="AI271" s="60">
        <f>+'Resumen-DiarioHorario-HP'!AD4434</f>
        <v>0</v>
      </c>
      <c r="AJ271" s="54"/>
      <c r="AK271" s="51">
        <f t="shared" si="17"/>
        <v>343.62965470159099</v>
      </c>
      <c r="AL271" s="54"/>
    </row>
    <row r="272" spans="2:38" x14ac:dyDescent="0.3">
      <c r="B272" s="4" t="s">
        <v>146</v>
      </c>
      <c r="D272" s="62"/>
      <c r="E272" s="58">
        <f>+'Resumen-DiarioHorario-HP'!AD115</f>
        <v>1.6799906615416207</v>
      </c>
      <c r="F272" s="59">
        <f>+'Resumen-DiarioHorario-HP'!AD259</f>
        <v>0</v>
      </c>
      <c r="G272" s="58">
        <f>+'Resumen-DiarioHorario-HP'!AD403</f>
        <v>5.6509186728795369</v>
      </c>
      <c r="H272" s="59">
        <f>+'Resumen-DiarioHorario-HP'!AD547</f>
        <v>11.045052181736628</v>
      </c>
      <c r="I272" s="58">
        <f>+'Resumen-DiarioHorario-HP'!AD691</f>
        <v>0</v>
      </c>
      <c r="J272" s="59">
        <f>+'Resumen-DiarioHorario-HP'!AD835</f>
        <v>4.1505774259567349E-2</v>
      </c>
      <c r="K272" s="58">
        <f>+'Resumen-DiarioHorario-HP'!AD979</f>
        <v>9.1490277777777892E-2</v>
      </c>
      <c r="L272" s="59">
        <f>+'Resumen-DiarioHorario-HP'!AD1123</f>
        <v>7.5147122228516459</v>
      </c>
      <c r="M272" s="58">
        <f>+'Resumen-DiarioHorario-HP'!AD1267</f>
        <v>9.4841266444285708</v>
      </c>
      <c r="N272" s="59">
        <f>+'Resumen-DiarioHorario-HP'!AD1411</f>
        <v>10.611364199797313</v>
      </c>
      <c r="O272" s="58">
        <f>+'Resumen-DiarioHorario-HP'!AD1555</f>
        <v>3.1213186788558969</v>
      </c>
      <c r="P272" s="59">
        <f>+'Resumen-DiarioHorario-HP'!AD1699</f>
        <v>8.1092750129540789</v>
      </c>
      <c r="Q272" s="58">
        <f>+'Resumen-DiarioHorario-HP'!AD1843</f>
        <v>2.1234735835393277</v>
      </c>
      <c r="R272" s="59">
        <f>+'Resumen-DiarioHorario-HP'!AD1987</f>
        <v>27.893278336140856</v>
      </c>
      <c r="S272" s="58">
        <f>+'Resumen-DiarioHorario-HP'!AD2131</f>
        <v>18.312743769113226</v>
      </c>
      <c r="T272" s="59">
        <f>+'Resumen-DiarioHorario-HP'!AD2275</f>
        <v>31.182439168969793</v>
      </c>
      <c r="U272" s="58">
        <f>+'Resumen-DiarioHorario-HP'!AD2419</f>
        <v>7.6029980619748452</v>
      </c>
      <c r="V272" s="59">
        <f>+'Resumen-DiarioHorario-HP'!AD2563</f>
        <v>28.371052293578785</v>
      </c>
      <c r="W272" s="58">
        <f>+'Resumen-DiarioHorario-HP'!AD2707</f>
        <v>21.394120368780026</v>
      </c>
      <c r="X272" s="59">
        <f>+'Resumen-DiarioHorario-HP'!AD2851</f>
        <v>5.2955907064543855</v>
      </c>
      <c r="Y272" s="58">
        <f>+'Resumen-DiarioHorario-HP'!AD2995</f>
        <v>26.123575845219104</v>
      </c>
      <c r="Z272" s="59">
        <f>+'Resumen-DiarioHorario-HP'!AD3139</f>
        <v>5.7252929306365274</v>
      </c>
      <c r="AA272" s="58">
        <f>+'Resumen-DiarioHorario-HP'!AD3283</f>
        <v>12.243937433640161</v>
      </c>
      <c r="AB272" s="59">
        <f>+'Resumen-DiarioHorario-HP'!AD3427</f>
        <v>0.77965262154738102</v>
      </c>
      <c r="AC272" s="58">
        <f>+'Resumen-DiarioHorario-HP'!AD3571</f>
        <v>15.541042553273831</v>
      </c>
      <c r="AD272" s="59">
        <f>+'Resumen-DiarioHorario-HP'!AD3715</f>
        <v>3.9399492520093906</v>
      </c>
      <c r="AE272" s="58">
        <f>+'Resumen-DiarioHorario-HP'!AD3859</f>
        <v>21.003145590270886</v>
      </c>
      <c r="AF272" s="59">
        <f>+'Resumen-DiarioHorario-HP'!AD4003</f>
        <v>22.076412499999996</v>
      </c>
      <c r="AG272" s="58">
        <f>+'Resumen-DiarioHorario-HP'!AD4147</f>
        <v>12.515831403538911</v>
      </c>
      <c r="AH272" s="59">
        <f>+'Resumen-DiarioHorario-HP'!AD4291</f>
        <v>24.155363955820928</v>
      </c>
      <c r="AI272" s="60">
        <f>+'Resumen-DiarioHorario-HP'!AD4435</f>
        <v>0</v>
      </c>
      <c r="AJ272" s="54"/>
      <c r="AK272" s="51">
        <f t="shared" si="17"/>
        <v>343.62965470159099</v>
      </c>
      <c r="AL272" s="54"/>
    </row>
    <row r="273" spans="2:38" x14ac:dyDescent="0.3">
      <c r="B273" s="4" t="s">
        <v>167</v>
      </c>
      <c r="D273" s="62"/>
      <c r="E273" s="58">
        <f>+'Resumen-DiarioHorario-HP'!AD116</f>
        <v>0</v>
      </c>
      <c r="F273" s="59">
        <f>+'Resumen-DiarioHorario-HP'!AD260</f>
        <v>0</v>
      </c>
      <c r="G273" s="58">
        <f>+'Resumen-DiarioHorario-HP'!AD404</f>
        <v>16.928711537467109</v>
      </c>
      <c r="H273" s="59">
        <f>+'Resumen-DiarioHorario-HP'!AD548</f>
        <v>31.333944857242756</v>
      </c>
      <c r="I273" s="58">
        <f>+'Resumen-DiarioHorario-HP'!AD692</f>
        <v>0</v>
      </c>
      <c r="J273" s="59">
        <f>+'Resumen-DiarioHorario-HP'!AD836</f>
        <v>8.1407864888509707E-3</v>
      </c>
      <c r="K273" s="58">
        <f>+'Resumen-DiarioHorario-HP'!AD980</f>
        <v>0</v>
      </c>
      <c r="L273" s="59">
        <f>+'Resumen-DiarioHorario-HP'!AD1124</f>
        <v>60.446859094811515</v>
      </c>
      <c r="M273" s="58">
        <f>+'Resumen-DiarioHorario-HP'!AD1268</f>
        <v>30.669383668285715</v>
      </c>
      <c r="N273" s="59">
        <f>+'Resumen-DiarioHorario-HP'!AD1412</f>
        <v>26.637378261571794</v>
      </c>
      <c r="O273" s="58">
        <f>+'Resumen-DiarioHorario-HP'!AD1556</f>
        <v>26.843638095865028</v>
      </c>
      <c r="P273" s="59">
        <f>+'Resumen-DiarioHorario-HP'!AD1700</f>
        <v>3.0560504595438638</v>
      </c>
      <c r="Q273" s="58">
        <f>+'Resumen-DiarioHorario-HP'!AD1844</f>
        <v>9.1902607476269793</v>
      </c>
      <c r="R273" s="59">
        <f>+'Resumen-DiarioHorario-HP'!AD1988</f>
        <v>6.2473303348653895</v>
      </c>
      <c r="S273" s="58">
        <f>+'Resumen-DiarioHorario-HP'!AD2132</f>
        <v>30.734451856940158</v>
      </c>
      <c r="T273" s="59">
        <f>+'Resumen-DiarioHorario-HP'!AD2276</f>
        <v>63.736080397003228</v>
      </c>
      <c r="U273" s="58">
        <f>+'Resumen-DiarioHorario-HP'!AD2420</f>
        <v>13.452143303915445</v>
      </c>
      <c r="V273" s="59">
        <f>+'Resumen-DiarioHorario-HP'!AD2564</f>
        <v>26.036911301529162</v>
      </c>
      <c r="W273" s="58">
        <f>+'Resumen-DiarioHorario-HP'!AD2708</f>
        <v>8.1649373133977292</v>
      </c>
      <c r="X273" s="59">
        <f>+'Resumen-DiarioHorario-HP'!AD2852</f>
        <v>20.454785369171038</v>
      </c>
      <c r="Y273" s="58">
        <f>+'Resumen-DiarioHorario-HP'!AD2996</f>
        <v>13.466108337188647</v>
      </c>
      <c r="Z273" s="59">
        <f>+'Resumen-DiarioHorario-HP'!AD3140</f>
        <v>5.3039615197019874</v>
      </c>
      <c r="AA273" s="58">
        <f>+'Resumen-DiarioHorario-HP'!AD3284</f>
        <v>15.895857436662642</v>
      </c>
      <c r="AB273" s="59">
        <f>+'Resumen-DiarioHorario-HP'!AD3428</f>
        <v>6.4990286959128252</v>
      </c>
      <c r="AC273" s="58">
        <f>+'Resumen-DiarioHorario-HP'!AD3572</f>
        <v>40.181940040891732</v>
      </c>
      <c r="AD273" s="59">
        <f>+'Resumen-DiarioHorario-HP'!AD3716</f>
        <v>9.6941774279982962</v>
      </c>
      <c r="AE273" s="58">
        <f>+'Resumen-DiarioHorario-HP'!AD3860</f>
        <v>51.969968780715455</v>
      </c>
      <c r="AF273" s="59">
        <f>+'Resumen-DiarioHorario-HP'!AD4004</f>
        <v>36.578272046697066</v>
      </c>
      <c r="AG273" s="58">
        <f>+'Resumen-DiarioHorario-HP'!AD4148</f>
        <v>23.490321323880607</v>
      </c>
      <c r="AH273" s="59">
        <f>+'Resumen-DiarioHorario-HP'!AD4292</f>
        <v>37.773511602001015</v>
      </c>
      <c r="AI273" s="60">
        <f>+'Resumen-DiarioHorario-HP'!AD4436</f>
        <v>0</v>
      </c>
      <c r="AJ273" s="54"/>
      <c r="AK273" s="51">
        <f t="shared" si="17"/>
        <v>614.79415459737595</v>
      </c>
      <c r="AL273" s="54"/>
    </row>
    <row r="274" spans="2:38" x14ac:dyDescent="0.3">
      <c r="B274" s="4" t="s">
        <v>168</v>
      </c>
      <c r="D274" s="62"/>
      <c r="E274" s="58">
        <f>+'Resumen-DiarioHorario-HP'!AD117</f>
        <v>0</v>
      </c>
      <c r="F274" s="59">
        <f>+'Resumen-DiarioHorario-HP'!AD261</f>
        <v>0</v>
      </c>
      <c r="G274" s="58">
        <f>+'Resumen-DiarioHorario-HP'!AD405</f>
        <v>16.928711537467109</v>
      </c>
      <c r="H274" s="59">
        <f>+'Resumen-DiarioHorario-HP'!AD549</f>
        <v>31.333944857242756</v>
      </c>
      <c r="I274" s="58">
        <f>+'Resumen-DiarioHorario-HP'!AD693</f>
        <v>0</v>
      </c>
      <c r="J274" s="59">
        <f>+'Resumen-DiarioHorario-HP'!AD837</f>
        <v>8.1407864888509707E-3</v>
      </c>
      <c r="K274" s="58">
        <f>+'Resumen-DiarioHorario-HP'!AD981</f>
        <v>0</v>
      </c>
      <c r="L274" s="59">
        <f>+'Resumen-DiarioHorario-HP'!AD1125</f>
        <v>60.446859094811515</v>
      </c>
      <c r="M274" s="58">
        <f>+'Resumen-DiarioHorario-HP'!AD1269</f>
        <v>30.669383668285715</v>
      </c>
      <c r="N274" s="59">
        <f>+'Resumen-DiarioHorario-HP'!AD1413</f>
        <v>26.637378261571794</v>
      </c>
      <c r="O274" s="58">
        <f>+'Resumen-DiarioHorario-HP'!AD1557</f>
        <v>26.843638095865028</v>
      </c>
      <c r="P274" s="59">
        <f>+'Resumen-DiarioHorario-HP'!AD1701</f>
        <v>3.0560504595438638</v>
      </c>
      <c r="Q274" s="58">
        <f>+'Resumen-DiarioHorario-HP'!AD1845</f>
        <v>9.1902607476269793</v>
      </c>
      <c r="R274" s="59">
        <f>+'Resumen-DiarioHorario-HP'!AD1989</f>
        <v>6.2473303348653895</v>
      </c>
      <c r="S274" s="58">
        <f>+'Resumen-DiarioHorario-HP'!AD2133</f>
        <v>30.734451856940158</v>
      </c>
      <c r="T274" s="59">
        <f>+'Resumen-DiarioHorario-HP'!AD2277</f>
        <v>63.736080397003228</v>
      </c>
      <c r="U274" s="58">
        <f>+'Resumen-DiarioHorario-HP'!AD2421</f>
        <v>13.452143303915445</v>
      </c>
      <c r="V274" s="59">
        <f>+'Resumen-DiarioHorario-HP'!AD2565</f>
        <v>26.036911301529162</v>
      </c>
      <c r="W274" s="58">
        <f>+'Resumen-DiarioHorario-HP'!AD2709</f>
        <v>8.1649373133977292</v>
      </c>
      <c r="X274" s="59">
        <f>+'Resumen-DiarioHorario-HP'!AD2853</f>
        <v>20.454785369171038</v>
      </c>
      <c r="Y274" s="58">
        <f>+'Resumen-DiarioHorario-HP'!AD2997</f>
        <v>13.466108337188647</v>
      </c>
      <c r="Z274" s="59">
        <f>+'Resumen-DiarioHorario-HP'!AD3141</f>
        <v>5.3039615197019874</v>
      </c>
      <c r="AA274" s="58">
        <f>+'Resumen-DiarioHorario-HP'!AD3285</f>
        <v>15.895857436662642</v>
      </c>
      <c r="AB274" s="59">
        <f>+'Resumen-DiarioHorario-HP'!AD3429</f>
        <v>6.4990286959128252</v>
      </c>
      <c r="AC274" s="58">
        <f>+'Resumen-DiarioHorario-HP'!AD3573</f>
        <v>40.181940040891732</v>
      </c>
      <c r="AD274" s="59">
        <f>+'Resumen-DiarioHorario-HP'!AD3717</f>
        <v>9.6941774279982962</v>
      </c>
      <c r="AE274" s="58">
        <f>+'Resumen-DiarioHorario-HP'!AD3861</f>
        <v>51.969968780715455</v>
      </c>
      <c r="AF274" s="59">
        <f>+'Resumen-DiarioHorario-HP'!AD4005</f>
        <v>36.578272046697066</v>
      </c>
      <c r="AG274" s="58">
        <f>+'Resumen-DiarioHorario-HP'!AD4149</f>
        <v>23.490321323880607</v>
      </c>
      <c r="AH274" s="59">
        <f>+'Resumen-DiarioHorario-HP'!AD4293</f>
        <v>37.773511602001015</v>
      </c>
      <c r="AI274" s="60">
        <f>+'Resumen-DiarioHorario-HP'!AD4437</f>
        <v>0</v>
      </c>
      <c r="AJ274" s="54"/>
      <c r="AK274" s="51">
        <f t="shared" si="17"/>
        <v>614.79415459737595</v>
      </c>
      <c r="AL274" s="54"/>
    </row>
    <row r="275" spans="2:38" x14ac:dyDescent="0.3">
      <c r="B275" s="4" t="s">
        <v>169</v>
      </c>
      <c r="D275" s="62"/>
      <c r="E275" s="58">
        <f>+'Resumen-DiarioHorario-HP'!AD118</f>
        <v>0</v>
      </c>
      <c r="F275" s="59">
        <f>+'Resumen-DiarioHorario-HP'!AD262</f>
        <v>0</v>
      </c>
      <c r="G275" s="58">
        <f>+'Resumen-DiarioHorario-HP'!AD406</f>
        <v>16.928711537467109</v>
      </c>
      <c r="H275" s="59">
        <f>+'Resumen-DiarioHorario-HP'!AD550</f>
        <v>31.333944857242756</v>
      </c>
      <c r="I275" s="58">
        <f>+'Resumen-DiarioHorario-HP'!AD694</f>
        <v>0</v>
      </c>
      <c r="J275" s="59">
        <f>+'Resumen-DiarioHorario-HP'!AD838</f>
        <v>8.1407864888509707E-3</v>
      </c>
      <c r="K275" s="58">
        <f>+'Resumen-DiarioHorario-HP'!AD982</f>
        <v>0</v>
      </c>
      <c r="L275" s="59">
        <f>+'Resumen-DiarioHorario-HP'!AD1126</f>
        <v>60.446859094811515</v>
      </c>
      <c r="M275" s="58">
        <f>+'Resumen-DiarioHorario-HP'!AD1270</f>
        <v>30.669383668285715</v>
      </c>
      <c r="N275" s="59">
        <f>+'Resumen-DiarioHorario-HP'!AD1414</f>
        <v>26.637378261571794</v>
      </c>
      <c r="O275" s="58">
        <f>+'Resumen-DiarioHorario-HP'!AD1558</f>
        <v>26.843638095865028</v>
      </c>
      <c r="P275" s="59">
        <f>+'Resumen-DiarioHorario-HP'!AD1702</f>
        <v>3.0560504595438638</v>
      </c>
      <c r="Q275" s="58">
        <f>+'Resumen-DiarioHorario-HP'!AD1846</f>
        <v>9.1902607476269793</v>
      </c>
      <c r="R275" s="59">
        <f>+'Resumen-DiarioHorario-HP'!AD1990</f>
        <v>6.2473303348653895</v>
      </c>
      <c r="S275" s="58">
        <f>+'Resumen-DiarioHorario-HP'!AD2134</f>
        <v>30.734451856940158</v>
      </c>
      <c r="T275" s="59">
        <f>+'Resumen-DiarioHorario-HP'!AD2278</f>
        <v>63.736080397003228</v>
      </c>
      <c r="U275" s="58">
        <f>+'Resumen-DiarioHorario-HP'!AD2422</f>
        <v>13.452143303915445</v>
      </c>
      <c r="V275" s="59">
        <f>+'Resumen-DiarioHorario-HP'!AD2566</f>
        <v>26.036911301529162</v>
      </c>
      <c r="W275" s="58">
        <f>+'Resumen-DiarioHorario-HP'!AD2710</f>
        <v>8.1649373133977292</v>
      </c>
      <c r="X275" s="59">
        <f>+'Resumen-DiarioHorario-HP'!AD2854</f>
        <v>20.454785369171038</v>
      </c>
      <c r="Y275" s="58">
        <f>+'Resumen-DiarioHorario-HP'!AD2998</f>
        <v>13.466108337188647</v>
      </c>
      <c r="Z275" s="59">
        <f>+'Resumen-DiarioHorario-HP'!AD3142</f>
        <v>5.3039615197019874</v>
      </c>
      <c r="AA275" s="58">
        <f>+'Resumen-DiarioHorario-HP'!AD3286</f>
        <v>15.895857436662642</v>
      </c>
      <c r="AB275" s="59">
        <f>+'Resumen-DiarioHorario-HP'!AD3430</f>
        <v>6.4990286959128252</v>
      </c>
      <c r="AC275" s="58">
        <f>+'Resumen-DiarioHorario-HP'!AD3574</f>
        <v>40.181940040891732</v>
      </c>
      <c r="AD275" s="59">
        <f>+'Resumen-DiarioHorario-HP'!AD3718</f>
        <v>9.6941774279982962</v>
      </c>
      <c r="AE275" s="58">
        <f>+'Resumen-DiarioHorario-HP'!AD3862</f>
        <v>51.969968780715455</v>
      </c>
      <c r="AF275" s="59">
        <f>+'Resumen-DiarioHorario-HP'!AD4006</f>
        <v>36.578272046697066</v>
      </c>
      <c r="AG275" s="58">
        <f>+'Resumen-DiarioHorario-HP'!AD4150</f>
        <v>23.490321323880607</v>
      </c>
      <c r="AH275" s="59">
        <f>+'Resumen-DiarioHorario-HP'!AD4294</f>
        <v>37.773511602001015</v>
      </c>
      <c r="AI275" s="60">
        <f>+'Resumen-DiarioHorario-HP'!AD4438</f>
        <v>0</v>
      </c>
      <c r="AJ275" s="54"/>
      <c r="AK275" s="51">
        <f t="shared" si="17"/>
        <v>614.79415459737595</v>
      </c>
      <c r="AL275" s="54"/>
    </row>
    <row r="276" spans="2:38" x14ac:dyDescent="0.3">
      <c r="B276" s="4" t="s">
        <v>204</v>
      </c>
      <c r="D276" s="62"/>
      <c r="E276" s="58">
        <f>+'Resumen-DiarioHorario-HP'!AD119</f>
        <v>0</v>
      </c>
      <c r="F276" s="59">
        <f>+'Resumen-DiarioHorario-HP'!AD263</f>
        <v>0</v>
      </c>
      <c r="G276" s="58">
        <f>+'Resumen-DiarioHorario-HP'!AD407</f>
        <v>0</v>
      </c>
      <c r="H276" s="59">
        <f>+'Resumen-DiarioHorario-HP'!AD551</f>
        <v>0</v>
      </c>
      <c r="I276" s="58">
        <f>+'Resumen-DiarioHorario-HP'!AD695</f>
        <v>0</v>
      </c>
      <c r="J276" s="59">
        <f>+'Resumen-DiarioHorario-HP'!AD839</f>
        <v>0</v>
      </c>
      <c r="K276" s="58">
        <f>+'Resumen-DiarioHorario-HP'!AD983</f>
        <v>0</v>
      </c>
      <c r="L276" s="59">
        <f>+'Resumen-DiarioHorario-HP'!AD1127</f>
        <v>0</v>
      </c>
      <c r="M276" s="58">
        <f>+'Resumen-DiarioHorario-HP'!AD1271</f>
        <v>0</v>
      </c>
      <c r="N276" s="59">
        <f>+'Resumen-DiarioHorario-HP'!AD1415</f>
        <v>0</v>
      </c>
      <c r="O276" s="58">
        <f>+'Resumen-DiarioHorario-HP'!AD1559</f>
        <v>0</v>
      </c>
      <c r="P276" s="59">
        <f>+'Resumen-DiarioHorario-HP'!AD1703</f>
        <v>0</v>
      </c>
      <c r="Q276" s="58">
        <f>+'Resumen-DiarioHorario-HP'!AD1847</f>
        <v>0</v>
      </c>
      <c r="R276" s="59">
        <f>+'Resumen-DiarioHorario-HP'!AD1991</f>
        <v>0</v>
      </c>
      <c r="S276" s="58">
        <f>+'Resumen-DiarioHorario-HP'!AD2135</f>
        <v>0</v>
      </c>
      <c r="T276" s="59">
        <f>+'Resumen-DiarioHorario-HP'!AD2279</f>
        <v>0</v>
      </c>
      <c r="U276" s="58">
        <f>+'Resumen-DiarioHorario-HP'!AD2423</f>
        <v>0</v>
      </c>
      <c r="V276" s="59">
        <f>+'Resumen-DiarioHorario-HP'!AD2567</f>
        <v>0</v>
      </c>
      <c r="W276" s="58">
        <f>+'Resumen-DiarioHorario-HP'!AD2711</f>
        <v>0</v>
      </c>
      <c r="X276" s="59">
        <f>+'Resumen-DiarioHorario-HP'!AD2855</f>
        <v>0</v>
      </c>
      <c r="Y276" s="58">
        <f>+'Resumen-DiarioHorario-HP'!AD2999</f>
        <v>0</v>
      </c>
      <c r="Z276" s="59">
        <f>+'Resumen-DiarioHorario-HP'!AD3143</f>
        <v>0</v>
      </c>
      <c r="AA276" s="58">
        <f>+'Resumen-DiarioHorario-HP'!AD3287</f>
        <v>0</v>
      </c>
      <c r="AB276" s="59">
        <f>+'Resumen-DiarioHorario-HP'!AD3431</f>
        <v>0</v>
      </c>
      <c r="AC276" s="58">
        <f>+'Resumen-DiarioHorario-HP'!AD3575</f>
        <v>0</v>
      </c>
      <c r="AD276" s="59">
        <f>+'Resumen-DiarioHorario-HP'!AD3719</f>
        <v>0</v>
      </c>
      <c r="AE276" s="58">
        <f>+'Resumen-DiarioHorario-HP'!AD3863</f>
        <v>0</v>
      </c>
      <c r="AF276" s="59">
        <f>+'Resumen-DiarioHorario-HP'!AD4007</f>
        <v>0</v>
      </c>
      <c r="AG276" s="58">
        <f>+'Resumen-DiarioHorario-HP'!AD4151</f>
        <v>0</v>
      </c>
      <c r="AH276" s="59">
        <f>+'Resumen-DiarioHorario-HP'!AD4295</f>
        <v>0</v>
      </c>
      <c r="AI276" s="60">
        <f>+'Resumen-DiarioHorario-HP'!AD4439</f>
        <v>0</v>
      </c>
      <c r="AJ276" s="54"/>
      <c r="AK276" s="51">
        <f t="shared" si="17"/>
        <v>0</v>
      </c>
      <c r="AL276" s="54"/>
    </row>
    <row r="277" spans="2:38" x14ac:dyDescent="0.3">
      <c r="B277" s="4" t="s">
        <v>205</v>
      </c>
      <c r="D277" s="62"/>
      <c r="E277" s="58">
        <f>+'Resumen-DiarioHorario-HP'!AD120</f>
        <v>0</v>
      </c>
      <c r="F277" s="59">
        <f>+'Resumen-DiarioHorario-HP'!AD264</f>
        <v>0</v>
      </c>
      <c r="G277" s="58">
        <f>+'Resumen-DiarioHorario-HP'!AD408</f>
        <v>0</v>
      </c>
      <c r="H277" s="59">
        <f>+'Resumen-DiarioHorario-HP'!AD552</f>
        <v>0</v>
      </c>
      <c r="I277" s="58">
        <f>+'Resumen-DiarioHorario-HP'!AD696</f>
        <v>0</v>
      </c>
      <c r="J277" s="59">
        <f>+'Resumen-DiarioHorario-HP'!AD840</f>
        <v>0</v>
      </c>
      <c r="K277" s="58">
        <f>+'Resumen-DiarioHorario-HP'!AD984</f>
        <v>0</v>
      </c>
      <c r="L277" s="59">
        <f>+'Resumen-DiarioHorario-HP'!AD1128</f>
        <v>0</v>
      </c>
      <c r="M277" s="58">
        <f>+'Resumen-DiarioHorario-HP'!AD1272</f>
        <v>0</v>
      </c>
      <c r="N277" s="59">
        <f>+'Resumen-DiarioHorario-HP'!AD1416</f>
        <v>0</v>
      </c>
      <c r="O277" s="58">
        <f>+'Resumen-DiarioHorario-HP'!AD1560</f>
        <v>0</v>
      </c>
      <c r="P277" s="59">
        <f>+'Resumen-DiarioHorario-HP'!AD1704</f>
        <v>0</v>
      </c>
      <c r="Q277" s="58">
        <f>+'Resumen-DiarioHorario-HP'!AD1848</f>
        <v>0</v>
      </c>
      <c r="R277" s="59">
        <f>+'Resumen-DiarioHorario-HP'!AD1992</f>
        <v>0</v>
      </c>
      <c r="S277" s="58">
        <f>+'Resumen-DiarioHorario-HP'!AD2136</f>
        <v>0</v>
      </c>
      <c r="T277" s="59">
        <f>+'Resumen-DiarioHorario-HP'!AD2280</f>
        <v>0</v>
      </c>
      <c r="U277" s="58">
        <f>+'Resumen-DiarioHorario-HP'!AD2424</f>
        <v>0</v>
      </c>
      <c r="V277" s="59">
        <f>+'Resumen-DiarioHorario-HP'!AD2568</f>
        <v>0</v>
      </c>
      <c r="W277" s="58">
        <f>+'Resumen-DiarioHorario-HP'!AD2712</f>
        <v>0</v>
      </c>
      <c r="X277" s="59">
        <f>+'Resumen-DiarioHorario-HP'!AD2856</f>
        <v>0</v>
      </c>
      <c r="Y277" s="58">
        <f>+'Resumen-DiarioHorario-HP'!AD3000</f>
        <v>0</v>
      </c>
      <c r="Z277" s="59">
        <f>+'Resumen-DiarioHorario-HP'!AD3144</f>
        <v>0</v>
      </c>
      <c r="AA277" s="58">
        <f>+'Resumen-DiarioHorario-HP'!AD3288</f>
        <v>0</v>
      </c>
      <c r="AB277" s="59">
        <f>+'Resumen-DiarioHorario-HP'!AD3432</f>
        <v>0</v>
      </c>
      <c r="AC277" s="58">
        <f>+'Resumen-DiarioHorario-HP'!AD3576</f>
        <v>0</v>
      </c>
      <c r="AD277" s="59">
        <f>+'Resumen-DiarioHorario-HP'!AD3720</f>
        <v>0</v>
      </c>
      <c r="AE277" s="58">
        <f>+'Resumen-DiarioHorario-HP'!AD3864</f>
        <v>0</v>
      </c>
      <c r="AF277" s="59">
        <f>+'Resumen-DiarioHorario-HP'!AD4008</f>
        <v>0</v>
      </c>
      <c r="AG277" s="58">
        <f>+'Resumen-DiarioHorario-HP'!AD4152</f>
        <v>0</v>
      </c>
      <c r="AH277" s="59">
        <f>+'Resumen-DiarioHorario-HP'!AD4296</f>
        <v>0</v>
      </c>
      <c r="AI277" s="60">
        <f>+'Resumen-DiarioHorario-HP'!AD4440</f>
        <v>0</v>
      </c>
      <c r="AJ277" s="54"/>
      <c r="AK277" s="51">
        <f t="shared" si="17"/>
        <v>0</v>
      </c>
      <c r="AL277" s="54"/>
    </row>
    <row r="278" spans="2:38" x14ac:dyDescent="0.3">
      <c r="B278" s="4" t="s">
        <v>206</v>
      </c>
      <c r="D278" s="62"/>
      <c r="E278" s="58">
        <f>+'Resumen-DiarioHorario-HP'!AD121</f>
        <v>0</v>
      </c>
      <c r="F278" s="59">
        <f>+'Resumen-DiarioHorario-HP'!AD265</f>
        <v>0</v>
      </c>
      <c r="G278" s="58">
        <f>+'Resumen-DiarioHorario-HP'!AD409</f>
        <v>0</v>
      </c>
      <c r="H278" s="59">
        <f>+'Resumen-DiarioHorario-HP'!AD553</f>
        <v>0</v>
      </c>
      <c r="I278" s="58">
        <f>+'Resumen-DiarioHorario-HP'!AD697</f>
        <v>0</v>
      </c>
      <c r="J278" s="59">
        <f>+'Resumen-DiarioHorario-HP'!AD841</f>
        <v>0</v>
      </c>
      <c r="K278" s="58">
        <f>+'Resumen-DiarioHorario-HP'!AD985</f>
        <v>0</v>
      </c>
      <c r="L278" s="59">
        <f>+'Resumen-DiarioHorario-HP'!AD1129</f>
        <v>0</v>
      </c>
      <c r="M278" s="58">
        <f>+'Resumen-DiarioHorario-HP'!AD1273</f>
        <v>0</v>
      </c>
      <c r="N278" s="59">
        <f>+'Resumen-DiarioHorario-HP'!AD1417</f>
        <v>0</v>
      </c>
      <c r="O278" s="58">
        <f>+'Resumen-DiarioHorario-HP'!AD1561</f>
        <v>0</v>
      </c>
      <c r="P278" s="59">
        <f>+'Resumen-DiarioHorario-HP'!AD1705</f>
        <v>0</v>
      </c>
      <c r="Q278" s="58">
        <f>+'Resumen-DiarioHorario-HP'!AD1849</f>
        <v>0</v>
      </c>
      <c r="R278" s="59">
        <f>+'Resumen-DiarioHorario-HP'!AD1993</f>
        <v>0</v>
      </c>
      <c r="S278" s="58">
        <f>+'Resumen-DiarioHorario-HP'!AD2137</f>
        <v>0</v>
      </c>
      <c r="T278" s="59">
        <f>+'Resumen-DiarioHorario-HP'!AD2281</f>
        <v>0</v>
      </c>
      <c r="U278" s="58">
        <f>+'Resumen-DiarioHorario-HP'!AD2425</f>
        <v>0</v>
      </c>
      <c r="V278" s="59">
        <f>+'Resumen-DiarioHorario-HP'!AD2569</f>
        <v>0</v>
      </c>
      <c r="W278" s="58">
        <f>+'Resumen-DiarioHorario-HP'!AD2713</f>
        <v>0</v>
      </c>
      <c r="X278" s="59">
        <f>+'Resumen-DiarioHorario-HP'!AD2857</f>
        <v>0</v>
      </c>
      <c r="Y278" s="58">
        <f>+'Resumen-DiarioHorario-HP'!AD3001</f>
        <v>0</v>
      </c>
      <c r="Z278" s="59">
        <f>+'Resumen-DiarioHorario-HP'!AD3145</f>
        <v>0</v>
      </c>
      <c r="AA278" s="58">
        <f>+'Resumen-DiarioHorario-HP'!AD3289</f>
        <v>0</v>
      </c>
      <c r="AB278" s="59">
        <f>+'Resumen-DiarioHorario-HP'!AD3433</f>
        <v>0</v>
      </c>
      <c r="AC278" s="58">
        <f>+'Resumen-DiarioHorario-HP'!AD3577</f>
        <v>0</v>
      </c>
      <c r="AD278" s="59">
        <f>+'Resumen-DiarioHorario-HP'!AD3721</f>
        <v>0</v>
      </c>
      <c r="AE278" s="58">
        <f>+'Resumen-DiarioHorario-HP'!AD3865</f>
        <v>0</v>
      </c>
      <c r="AF278" s="59">
        <f>+'Resumen-DiarioHorario-HP'!AD4009</f>
        <v>0</v>
      </c>
      <c r="AG278" s="58">
        <f>+'Resumen-DiarioHorario-HP'!AD4153</f>
        <v>0</v>
      </c>
      <c r="AH278" s="59">
        <f>+'Resumen-DiarioHorario-HP'!AD4297</f>
        <v>0</v>
      </c>
      <c r="AI278" s="60">
        <f>+'Resumen-DiarioHorario-HP'!AD4441</f>
        <v>0</v>
      </c>
      <c r="AJ278" s="54"/>
      <c r="AK278" s="51">
        <f t="shared" si="17"/>
        <v>0</v>
      </c>
      <c r="AL278" s="54"/>
    </row>
    <row r="279" spans="2:38" x14ac:dyDescent="0.3">
      <c r="B279" s="4" t="s">
        <v>135</v>
      </c>
      <c r="D279" s="62"/>
      <c r="E279" s="58">
        <f>+'Resumen-DiarioHorario-HP'!AD122</f>
        <v>0</v>
      </c>
      <c r="F279" s="59">
        <f>+'Resumen-DiarioHorario-HP'!AD266</f>
        <v>0</v>
      </c>
      <c r="G279" s="58">
        <f>+'Resumen-DiarioHorario-HP'!AD410</f>
        <v>0</v>
      </c>
      <c r="H279" s="59">
        <f>+'Resumen-DiarioHorario-HP'!AD554</f>
        <v>0</v>
      </c>
      <c r="I279" s="58">
        <f>+'Resumen-DiarioHorario-HP'!AD698</f>
        <v>0</v>
      </c>
      <c r="J279" s="59">
        <f>+'Resumen-DiarioHorario-HP'!AD842</f>
        <v>0</v>
      </c>
      <c r="K279" s="58">
        <f>+'Resumen-DiarioHorario-HP'!AD986</f>
        <v>0</v>
      </c>
      <c r="L279" s="59">
        <f>+'Resumen-DiarioHorario-HP'!AD1130</f>
        <v>0</v>
      </c>
      <c r="M279" s="58">
        <f>+'Resumen-DiarioHorario-HP'!AD1274</f>
        <v>0</v>
      </c>
      <c r="N279" s="59">
        <f>+'Resumen-DiarioHorario-HP'!AD1418</f>
        <v>0</v>
      </c>
      <c r="O279" s="58">
        <f>+'Resumen-DiarioHorario-HP'!AD1562</f>
        <v>0</v>
      </c>
      <c r="P279" s="59">
        <f>+'Resumen-DiarioHorario-HP'!AD1706</f>
        <v>0</v>
      </c>
      <c r="Q279" s="58">
        <f>+'Resumen-DiarioHorario-HP'!AD1850</f>
        <v>0</v>
      </c>
      <c r="R279" s="59">
        <f>+'Resumen-DiarioHorario-HP'!AD1994</f>
        <v>0</v>
      </c>
      <c r="S279" s="58">
        <f>+'Resumen-DiarioHorario-HP'!AD2138</f>
        <v>0</v>
      </c>
      <c r="T279" s="59">
        <f>+'Resumen-DiarioHorario-HP'!AD2282</f>
        <v>0</v>
      </c>
      <c r="U279" s="58">
        <f>+'Resumen-DiarioHorario-HP'!AD2426</f>
        <v>0</v>
      </c>
      <c r="V279" s="59">
        <f>+'Resumen-DiarioHorario-HP'!AD2570</f>
        <v>0</v>
      </c>
      <c r="W279" s="58">
        <f>+'Resumen-DiarioHorario-HP'!AD2714</f>
        <v>0</v>
      </c>
      <c r="X279" s="59">
        <f>+'Resumen-DiarioHorario-HP'!AD2858</f>
        <v>0</v>
      </c>
      <c r="Y279" s="58">
        <f>+'Resumen-DiarioHorario-HP'!AD3002</f>
        <v>0</v>
      </c>
      <c r="Z279" s="59">
        <f>+'Resumen-DiarioHorario-HP'!AD3146</f>
        <v>0</v>
      </c>
      <c r="AA279" s="58">
        <f>+'Resumen-DiarioHorario-HP'!AD3290</f>
        <v>0</v>
      </c>
      <c r="AB279" s="59">
        <f>+'Resumen-DiarioHorario-HP'!AD3434</f>
        <v>0</v>
      </c>
      <c r="AC279" s="58">
        <f>+'Resumen-DiarioHorario-HP'!AD3578</f>
        <v>0</v>
      </c>
      <c r="AD279" s="59">
        <f>+'Resumen-DiarioHorario-HP'!AD3722</f>
        <v>0</v>
      </c>
      <c r="AE279" s="58">
        <f>+'Resumen-DiarioHorario-HP'!AD3866</f>
        <v>0</v>
      </c>
      <c r="AF279" s="59">
        <f>+'Resumen-DiarioHorario-HP'!AD4010</f>
        <v>0</v>
      </c>
      <c r="AG279" s="58">
        <f>+'Resumen-DiarioHorario-HP'!AD4154</f>
        <v>0</v>
      </c>
      <c r="AH279" s="59">
        <f>+'Resumen-DiarioHorario-HP'!AD4298</f>
        <v>0</v>
      </c>
      <c r="AI279" s="60">
        <f>+'Resumen-DiarioHorario-HP'!AD4442</f>
        <v>0</v>
      </c>
      <c r="AJ279" s="54"/>
      <c r="AK279" s="51">
        <f t="shared" si="17"/>
        <v>0</v>
      </c>
      <c r="AL279" s="54"/>
    </row>
    <row r="280" spans="2:38" x14ac:dyDescent="0.3">
      <c r="B280" s="4" t="s">
        <v>136</v>
      </c>
      <c r="D280" s="62"/>
      <c r="E280" s="58">
        <f>+'Resumen-DiarioHorario-HP'!AD123</f>
        <v>0</v>
      </c>
      <c r="F280" s="59">
        <f>+'Resumen-DiarioHorario-HP'!AD267</f>
        <v>0</v>
      </c>
      <c r="G280" s="58">
        <f>+'Resumen-DiarioHorario-HP'!AD411</f>
        <v>0</v>
      </c>
      <c r="H280" s="59">
        <f>+'Resumen-DiarioHorario-HP'!AD555</f>
        <v>0</v>
      </c>
      <c r="I280" s="58">
        <f>+'Resumen-DiarioHorario-HP'!AD699</f>
        <v>0</v>
      </c>
      <c r="J280" s="59">
        <f>+'Resumen-DiarioHorario-HP'!AD843</f>
        <v>0</v>
      </c>
      <c r="K280" s="58">
        <f>+'Resumen-DiarioHorario-HP'!AD987</f>
        <v>0</v>
      </c>
      <c r="L280" s="59">
        <f>+'Resumen-DiarioHorario-HP'!AD1131</f>
        <v>0</v>
      </c>
      <c r="M280" s="58">
        <f>+'Resumen-DiarioHorario-HP'!AD1275</f>
        <v>0</v>
      </c>
      <c r="N280" s="59">
        <f>+'Resumen-DiarioHorario-HP'!AD1419</f>
        <v>0</v>
      </c>
      <c r="O280" s="58">
        <f>+'Resumen-DiarioHorario-HP'!AD1563</f>
        <v>0</v>
      </c>
      <c r="P280" s="59">
        <f>+'Resumen-DiarioHorario-HP'!AD1707</f>
        <v>0</v>
      </c>
      <c r="Q280" s="58">
        <f>+'Resumen-DiarioHorario-HP'!AD1851</f>
        <v>0</v>
      </c>
      <c r="R280" s="59">
        <f>+'Resumen-DiarioHorario-HP'!AD1995</f>
        <v>0</v>
      </c>
      <c r="S280" s="58">
        <f>+'Resumen-DiarioHorario-HP'!AD2139</f>
        <v>0</v>
      </c>
      <c r="T280" s="59">
        <f>+'Resumen-DiarioHorario-HP'!AD2283</f>
        <v>0</v>
      </c>
      <c r="U280" s="58">
        <f>+'Resumen-DiarioHorario-HP'!AD2427</f>
        <v>0</v>
      </c>
      <c r="V280" s="59">
        <f>+'Resumen-DiarioHorario-HP'!AD2571</f>
        <v>0</v>
      </c>
      <c r="W280" s="58">
        <f>+'Resumen-DiarioHorario-HP'!AD2715</f>
        <v>0</v>
      </c>
      <c r="X280" s="59">
        <f>+'Resumen-DiarioHorario-HP'!AD2859</f>
        <v>0</v>
      </c>
      <c r="Y280" s="58">
        <f>+'Resumen-DiarioHorario-HP'!AD3003</f>
        <v>0</v>
      </c>
      <c r="Z280" s="59">
        <f>+'Resumen-DiarioHorario-HP'!AD3147</f>
        <v>0</v>
      </c>
      <c r="AA280" s="58">
        <f>+'Resumen-DiarioHorario-HP'!AD3291</f>
        <v>0</v>
      </c>
      <c r="AB280" s="59">
        <f>+'Resumen-DiarioHorario-HP'!AD3435</f>
        <v>0</v>
      </c>
      <c r="AC280" s="58">
        <f>+'Resumen-DiarioHorario-HP'!AD3579</f>
        <v>0</v>
      </c>
      <c r="AD280" s="59">
        <f>+'Resumen-DiarioHorario-HP'!AD3723</f>
        <v>0</v>
      </c>
      <c r="AE280" s="58">
        <f>+'Resumen-DiarioHorario-HP'!AD3867</f>
        <v>0</v>
      </c>
      <c r="AF280" s="59">
        <f>+'Resumen-DiarioHorario-HP'!AD4011</f>
        <v>0</v>
      </c>
      <c r="AG280" s="58">
        <f>+'Resumen-DiarioHorario-HP'!AD4155</f>
        <v>0</v>
      </c>
      <c r="AH280" s="59">
        <f>+'Resumen-DiarioHorario-HP'!AD4299</f>
        <v>0</v>
      </c>
      <c r="AI280" s="60">
        <f>+'Resumen-DiarioHorario-HP'!AD4443</f>
        <v>0</v>
      </c>
      <c r="AJ280" s="54"/>
      <c r="AK280" s="51">
        <f t="shared" si="17"/>
        <v>0</v>
      </c>
      <c r="AL280" s="54"/>
    </row>
    <row r="281" spans="2:38" x14ac:dyDescent="0.3">
      <c r="B281" s="4" t="s">
        <v>137</v>
      </c>
      <c r="D281" s="62"/>
      <c r="E281" s="58">
        <f>+'Resumen-DiarioHorario-HP'!AD124</f>
        <v>0</v>
      </c>
      <c r="F281" s="59">
        <f>+'Resumen-DiarioHorario-HP'!AD268</f>
        <v>0</v>
      </c>
      <c r="G281" s="58">
        <f>+'Resumen-DiarioHorario-HP'!AD412</f>
        <v>0</v>
      </c>
      <c r="H281" s="59">
        <f>+'Resumen-DiarioHorario-HP'!AD556</f>
        <v>0</v>
      </c>
      <c r="I281" s="58">
        <f>+'Resumen-DiarioHorario-HP'!AD700</f>
        <v>0</v>
      </c>
      <c r="J281" s="59">
        <f>+'Resumen-DiarioHorario-HP'!AD844</f>
        <v>0</v>
      </c>
      <c r="K281" s="58">
        <f>+'Resumen-DiarioHorario-HP'!AD988</f>
        <v>0</v>
      </c>
      <c r="L281" s="59">
        <f>+'Resumen-DiarioHorario-HP'!AD1132</f>
        <v>0</v>
      </c>
      <c r="M281" s="58">
        <f>+'Resumen-DiarioHorario-HP'!AD1276</f>
        <v>0</v>
      </c>
      <c r="N281" s="59">
        <f>+'Resumen-DiarioHorario-HP'!AD1420</f>
        <v>0</v>
      </c>
      <c r="O281" s="58">
        <f>+'Resumen-DiarioHorario-HP'!AD1564</f>
        <v>0</v>
      </c>
      <c r="P281" s="59">
        <f>+'Resumen-DiarioHorario-HP'!AD1708</f>
        <v>0</v>
      </c>
      <c r="Q281" s="58">
        <f>+'Resumen-DiarioHorario-HP'!AD1852</f>
        <v>0</v>
      </c>
      <c r="R281" s="59">
        <f>+'Resumen-DiarioHorario-HP'!AD1996</f>
        <v>0</v>
      </c>
      <c r="S281" s="58">
        <f>+'Resumen-DiarioHorario-HP'!AD2140</f>
        <v>0</v>
      </c>
      <c r="T281" s="59">
        <f>+'Resumen-DiarioHorario-HP'!AD2284</f>
        <v>0</v>
      </c>
      <c r="U281" s="58">
        <f>+'Resumen-DiarioHorario-HP'!AD2428</f>
        <v>0</v>
      </c>
      <c r="V281" s="59">
        <f>+'Resumen-DiarioHorario-HP'!AD2572</f>
        <v>0</v>
      </c>
      <c r="W281" s="58">
        <f>+'Resumen-DiarioHorario-HP'!AD2716</f>
        <v>0</v>
      </c>
      <c r="X281" s="59">
        <f>+'Resumen-DiarioHorario-HP'!AD2860</f>
        <v>0</v>
      </c>
      <c r="Y281" s="58">
        <f>+'Resumen-DiarioHorario-HP'!AD3004</f>
        <v>0</v>
      </c>
      <c r="Z281" s="59">
        <f>+'Resumen-DiarioHorario-HP'!AD3148</f>
        <v>0</v>
      </c>
      <c r="AA281" s="58">
        <f>+'Resumen-DiarioHorario-HP'!AD3292</f>
        <v>0</v>
      </c>
      <c r="AB281" s="59">
        <f>+'Resumen-DiarioHorario-HP'!AD3436</f>
        <v>0</v>
      </c>
      <c r="AC281" s="58">
        <f>+'Resumen-DiarioHorario-HP'!AD3580</f>
        <v>0</v>
      </c>
      <c r="AD281" s="59">
        <f>+'Resumen-DiarioHorario-HP'!AD3724</f>
        <v>0</v>
      </c>
      <c r="AE281" s="58">
        <f>+'Resumen-DiarioHorario-HP'!AD3868</f>
        <v>0</v>
      </c>
      <c r="AF281" s="59">
        <f>+'Resumen-DiarioHorario-HP'!AD4012</f>
        <v>0</v>
      </c>
      <c r="AG281" s="58">
        <f>+'Resumen-DiarioHorario-HP'!AD4156</f>
        <v>0</v>
      </c>
      <c r="AH281" s="59">
        <f>+'Resumen-DiarioHorario-HP'!AD4300</f>
        <v>0</v>
      </c>
      <c r="AI281" s="60">
        <f>+'Resumen-DiarioHorario-HP'!AD4444</f>
        <v>0</v>
      </c>
      <c r="AJ281" s="54"/>
      <c r="AK281" s="51">
        <f t="shared" si="17"/>
        <v>0</v>
      </c>
      <c r="AL281" s="54"/>
    </row>
    <row r="282" spans="2:38" x14ac:dyDescent="0.3">
      <c r="B282" s="4" t="s">
        <v>261</v>
      </c>
      <c r="D282" s="62"/>
      <c r="E282" s="58">
        <f>+'Resumen-DiarioHorario-HP'!AD125</f>
        <v>0</v>
      </c>
      <c r="F282" s="59">
        <f>+'Resumen-DiarioHorario-HP'!AD269</f>
        <v>0</v>
      </c>
      <c r="G282" s="58">
        <f>+'Resumen-DiarioHorario-HP'!AD413</f>
        <v>0</v>
      </c>
      <c r="H282" s="59">
        <f>+'Resumen-DiarioHorario-HP'!AD557</f>
        <v>0</v>
      </c>
      <c r="I282" s="58">
        <f>+'Resumen-DiarioHorario-HP'!AD701</f>
        <v>0</v>
      </c>
      <c r="J282" s="59">
        <f>+'Resumen-DiarioHorario-HP'!AD845</f>
        <v>0</v>
      </c>
      <c r="K282" s="58">
        <f>+'Resumen-DiarioHorario-HP'!AD989</f>
        <v>0</v>
      </c>
      <c r="L282" s="59">
        <f>+'Resumen-DiarioHorario-HP'!AD1133</f>
        <v>0</v>
      </c>
      <c r="M282" s="58">
        <f>+'Resumen-DiarioHorario-HP'!AD1277</f>
        <v>0</v>
      </c>
      <c r="N282" s="59">
        <f>+'Resumen-DiarioHorario-HP'!AD1421</f>
        <v>0</v>
      </c>
      <c r="O282" s="58">
        <f>+'Resumen-DiarioHorario-HP'!AD1565</f>
        <v>0</v>
      </c>
      <c r="P282" s="59">
        <f>+'Resumen-DiarioHorario-HP'!AD1709</f>
        <v>0</v>
      </c>
      <c r="Q282" s="58">
        <f>+'Resumen-DiarioHorario-HP'!AD1853</f>
        <v>0</v>
      </c>
      <c r="R282" s="59">
        <f>+'Resumen-DiarioHorario-HP'!AD1997</f>
        <v>0</v>
      </c>
      <c r="S282" s="58">
        <f>+'Resumen-DiarioHorario-HP'!AD2141</f>
        <v>0</v>
      </c>
      <c r="T282" s="59">
        <f>+'Resumen-DiarioHorario-HP'!AD2285</f>
        <v>0</v>
      </c>
      <c r="U282" s="58">
        <f>+'Resumen-DiarioHorario-HP'!AD2429</f>
        <v>0</v>
      </c>
      <c r="V282" s="59">
        <f>+'Resumen-DiarioHorario-HP'!AD2573</f>
        <v>0</v>
      </c>
      <c r="W282" s="58">
        <f>+'Resumen-DiarioHorario-HP'!AD2717</f>
        <v>0</v>
      </c>
      <c r="X282" s="59">
        <f>+'Resumen-DiarioHorario-HP'!AD2861</f>
        <v>0</v>
      </c>
      <c r="Y282" s="58">
        <f>+'Resumen-DiarioHorario-HP'!AD3005</f>
        <v>0</v>
      </c>
      <c r="Z282" s="59">
        <f>+'Resumen-DiarioHorario-HP'!AD3149</f>
        <v>0</v>
      </c>
      <c r="AA282" s="58">
        <f>+'Resumen-DiarioHorario-HP'!AD3293</f>
        <v>0</v>
      </c>
      <c r="AB282" s="59">
        <f>+'Resumen-DiarioHorario-HP'!AD3437</f>
        <v>0</v>
      </c>
      <c r="AC282" s="58">
        <f>+'Resumen-DiarioHorario-HP'!AD3581</f>
        <v>0</v>
      </c>
      <c r="AD282" s="59">
        <f>+'Resumen-DiarioHorario-HP'!AD3725</f>
        <v>0</v>
      </c>
      <c r="AE282" s="58">
        <f>+'Resumen-DiarioHorario-HP'!AD3869</f>
        <v>0</v>
      </c>
      <c r="AF282" s="59">
        <f>+'Resumen-DiarioHorario-HP'!AD4013</f>
        <v>0</v>
      </c>
      <c r="AG282" s="58">
        <f>+'Resumen-DiarioHorario-HP'!AD4157</f>
        <v>0</v>
      </c>
      <c r="AH282" s="59">
        <f>+'Resumen-DiarioHorario-HP'!AD4301</f>
        <v>0</v>
      </c>
      <c r="AI282" s="60">
        <f>+'Resumen-DiarioHorario-HP'!AD4445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262</v>
      </c>
      <c r="D283" s="62"/>
      <c r="E283" s="58">
        <f>+'Resumen-DiarioHorario-HP'!AD126</f>
        <v>0</v>
      </c>
      <c r="F283" s="59">
        <f>+'Resumen-DiarioHorario-HP'!AD270</f>
        <v>0</v>
      </c>
      <c r="G283" s="58">
        <f>+'Resumen-DiarioHorario-HP'!AD414</f>
        <v>0</v>
      </c>
      <c r="H283" s="59">
        <f>+'Resumen-DiarioHorario-HP'!AD558</f>
        <v>0</v>
      </c>
      <c r="I283" s="58">
        <f>+'Resumen-DiarioHorario-HP'!AD702</f>
        <v>0</v>
      </c>
      <c r="J283" s="59">
        <f>+'Resumen-DiarioHorario-HP'!AD846</f>
        <v>0</v>
      </c>
      <c r="K283" s="58">
        <f>+'Resumen-DiarioHorario-HP'!AD990</f>
        <v>0</v>
      </c>
      <c r="L283" s="59">
        <f>+'Resumen-DiarioHorario-HP'!AD1134</f>
        <v>0</v>
      </c>
      <c r="M283" s="58">
        <f>+'Resumen-DiarioHorario-HP'!AD1278</f>
        <v>0</v>
      </c>
      <c r="N283" s="59">
        <f>+'Resumen-DiarioHorario-HP'!AD1422</f>
        <v>0</v>
      </c>
      <c r="O283" s="58">
        <f>+'Resumen-DiarioHorario-HP'!AD1566</f>
        <v>0</v>
      </c>
      <c r="P283" s="59">
        <f>+'Resumen-DiarioHorario-HP'!AD1710</f>
        <v>0</v>
      </c>
      <c r="Q283" s="58">
        <f>+'Resumen-DiarioHorario-HP'!AD1854</f>
        <v>0</v>
      </c>
      <c r="R283" s="59">
        <f>+'Resumen-DiarioHorario-HP'!AD1998</f>
        <v>0</v>
      </c>
      <c r="S283" s="58">
        <f>+'Resumen-DiarioHorario-HP'!AD2142</f>
        <v>0</v>
      </c>
      <c r="T283" s="59">
        <f>+'Resumen-DiarioHorario-HP'!AD2286</f>
        <v>0</v>
      </c>
      <c r="U283" s="58">
        <f>+'Resumen-DiarioHorario-HP'!AD2430</f>
        <v>0</v>
      </c>
      <c r="V283" s="59">
        <f>+'Resumen-DiarioHorario-HP'!AD2574</f>
        <v>0</v>
      </c>
      <c r="W283" s="58">
        <f>+'Resumen-DiarioHorario-HP'!AD2718</f>
        <v>0</v>
      </c>
      <c r="X283" s="59">
        <f>+'Resumen-DiarioHorario-HP'!AD2862</f>
        <v>0</v>
      </c>
      <c r="Y283" s="58">
        <f>+'Resumen-DiarioHorario-HP'!AD3006</f>
        <v>0</v>
      </c>
      <c r="Z283" s="59">
        <f>+'Resumen-DiarioHorario-HP'!AD3150</f>
        <v>0</v>
      </c>
      <c r="AA283" s="58">
        <f>+'Resumen-DiarioHorario-HP'!AD3294</f>
        <v>0</v>
      </c>
      <c r="AB283" s="59">
        <f>+'Resumen-DiarioHorario-HP'!AD3438</f>
        <v>0</v>
      </c>
      <c r="AC283" s="58">
        <f>+'Resumen-DiarioHorario-HP'!AD3582</f>
        <v>0</v>
      </c>
      <c r="AD283" s="59">
        <f>+'Resumen-DiarioHorario-HP'!AD3726</f>
        <v>0</v>
      </c>
      <c r="AE283" s="58">
        <f>+'Resumen-DiarioHorario-HP'!AD3870</f>
        <v>0</v>
      </c>
      <c r="AF283" s="59">
        <f>+'Resumen-DiarioHorario-HP'!AD4014</f>
        <v>0</v>
      </c>
      <c r="AG283" s="58">
        <f>+'Resumen-DiarioHorario-HP'!AD4158</f>
        <v>0</v>
      </c>
      <c r="AH283" s="59">
        <f>+'Resumen-DiarioHorario-HP'!AD4302</f>
        <v>0</v>
      </c>
      <c r="AI283" s="60">
        <f>+'Resumen-DiarioHorario-HP'!AD4446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197</v>
      </c>
      <c r="D284" s="62"/>
      <c r="E284" s="58">
        <f>+'Resumen-DiarioHorario-HP'!AD127</f>
        <v>0</v>
      </c>
      <c r="F284" s="59">
        <f>+'Resumen-DiarioHorario-HP'!AD271</f>
        <v>0</v>
      </c>
      <c r="G284" s="58">
        <f>+'Resumen-DiarioHorario-HP'!AD415</f>
        <v>0</v>
      </c>
      <c r="H284" s="59">
        <f>+'Resumen-DiarioHorario-HP'!AD559</f>
        <v>0</v>
      </c>
      <c r="I284" s="58">
        <f>+'Resumen-DiarioHorario-HP'!AD703</f>
        <v>0</v>
      </c>
      <c r="J284" s="59">
        <f>+'Resumen-DiarioHorario-HP'!AD847</f>
        <v>0</v>
      </c>
      <c r="K284" s="58">
        <f>+'Resumen-DiarioHorario-HP'!AD991</f>
        <v>0</v>
      </c>
      <c r="L284" s="59">
        <f>+'Resumen-DiarioHorario-HP'!AD1135</f>
        <v>0</v>
      </c>
      <c r="M284" s="58">
        <f>+'Resumen-DiarioHorario-HP'!AD1279</f>
        <v>0</v>
      </c>
      <c r="N284" s="59">
        <f>+'Resumen-DiarioHorario-HP'!AD1423</f>
        <v>0</v>
      </c>
      <c r="O284" s="58">
        <f>+'Resumen-DiarioHorario-HP'!AD1567</f>
        <v>0</v>
      </c>
      <c r="P284" s="59">
        <f>+'Resumen-DiarioHorario-HP'!AD1711</f>
        <v>0</v>
      </c>
      <c r="Q284" s="58">
        <f>+'Resumen-DiarioHorario-HP'!AD1855</f>
        <v>0</v>
      </c>
      <c r="R284" s="59">
        <f>+'Resumen-DiarioHorario-HP'!AD1999</f>
        <v>0</v>
      </c>
      <c r="S284" s="58">
        <f>+'Resumen-DiarioHorario-HP'!AD2143</f>
        <v>0</v>
      </c>
      <c r="T284" s="59">
        <f>+'Resumen-DiarioHorario-HP'!AD2287</f>
        <v>0</v>
      </c>
      <c r="U284" s="58">
        <f>+'Resumen-DiarioHorario-HP'!AD2431</f>
        <v>0</v>
      </c>
      <c r="V284" s="59">
        <f>+'Resumen-DiarioHorario-HP'!AD2575</f>
        <v>0</v>
      </c>
      <c r="W284" s="58">
        <f>+'Resumen-DiarioHorario-HP'!AD2719</f>
        <v>0</v>
      </c>
      <c r="X284" s="59">
        <f>+'Resumen-DiarioHorario-HP'!AD2863</f>
        <v>0</v>
      </c>
      <c r="Y284" s="58">
        <f>+'Resumen-DiarioHorario-HP'!AD3007</f>
        <v>0</v>
      </c>
      <c r="Z284" s="59">
        <f>+'Resumen-DiarioHorario-HP'!AD3151</f>
        <v>0</v>
      </c>
      <c r="AA284" s="58">
        <f>+'Resumen-DiarioHorario-HP'!AD3295</f>
        <v>0</v>
      </c>
      <c r="AB284" s="59">
        <f>+'Resumen-DiarioHorario-HP'!AD3439</f>
        <v>0</v>
      </c>
      <c r="AC284" s="58">
        <f>+'Resumen-DiarioHorario-HP'!AD3583</f>
        <v>0</v>
      </c>
      <c r="AD284" s="59">
        <f>+'Resumen-DiarioHorario-HP'!AD3727</f>
        <v>0</v>
      </c>
      <c r="AE284" s="58">
        <f>+'Resumen-DiarioHorario-HP'!AD3871</f>
        <v>0</v>
      </c>
      <c r="AF284" s="59">
        <f>+'Resumen-DiarioHorario-HP'!AD4015</f>
        <v>0</v>
      </c>
      <c r="AG284" s="58">
        <f>+'Resumen-DiarioHorario-HP'!AD4159</f>
        <v>0</v>
      </c>
      <c r="AH284" s="59">
        <f>+'Resumen-DiarioHorario-HP'!AD4303</f>
        <v>0</v>
      </c>
      <c r="AI284" s="60">
        <f>+'Resumen-DiarioHorario-HP'!AD4447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209</v>
      </c>
      <c r="D285" s="62"/>
      <c r="E285" s="58">
        <f>+'Resumen-DiarioHorario-HP'!AD128</f>
        <v>3.9422977427175887</v>
      </c>
      <c r="F285" s="59">
        <f>+'Resumen-DiarioHorario-HP'!AD272</f>
        <v>0</v>
      </c>
      <c r="G285" s="58">
        <f>+'Resumen-DiarioHorario-HP'!AD416</f>
        <v>2.8344555192875367</v>
      </c>
      <c r="H285" s="59">
        <f>+'Resumen-DiarioHorario-HP'!AD560</f>
        <v>7.3551425082503492</v>
      </c>
      <c r="I285" s="58">
        <f>+'Resumen-DiarioHorario-HP'!AD704</f>
        <v>0</v>
      </c>
      <c r="J285" s="59">
        <f>+'Resumen-DiarioHorario-HP'!AD848</f>
        <v>0.74048176792015641</v>
      </c>
      <c r="K285" s="58">
        <f>+'Resumen-DiarioHorario-HP'!AD992</f>
        <v>0</v>
      </c>
      <c r="L285" s="59">
        <f>+'Resumen-DiarioHorario-HP'!AD1136</f>
        <v>6.3564112637937074</v>
      </c>
      <c r="M285" s="58">
        <f>+'Resumen-DiarioHorario-HP'!AD1280</f>
        <v>28.978280133856813</v>
      </c>
      <c r="N285" s="59">
        <f>+'Resumen-DiarioHorario-HP'!AD1424</f>
        <v>5.1276221823294961</v>
      </c>
      <c r="O285" s="58">
        <f>+'Resumen-DiarioHorario-HP'!AD1568</f>
        <v>4.6907463993628813</v>
      </c>
      <c r="P285" s="59">
        <f>+'Resumen-DiarioHorario-HP'!AD1712</f>
        <v>1.7106951761245741</v>
      </c>
      <c r="Q285" s="58">
        <f>+'Resumen-DiarioHorario-HP'!AD1856</f>
        <v>9.204783306916557</v>
      </c>
      <c r="R285" s="59">
        <f>+'Resumen-DiarioHorario-HP'!AD2000</f>
        <v>15.246869669901001</v>
      </c>
      <c r="S285" s="58">
        <f>+'Resumen-DiarioHorario-HP'!AD2144</f>
        <v>12.042047146891747</v>
      </c>
      <c r="T285" s="59">
        <f>+'Resumen-DiarioHorario-HP'!AD2288</f>
        <v>20.796532391523943</v>
      </c>
      <c r="U285" s="58">
        <f>+'Resumen-DiarioHorario-HP'!AD2432</f>
        <v>10.510202030340832</v>
      </c>
      <c r="V285" s="59">
        <f>+'Resumen-DiarioHorario-HP'!AD2576</f>
        <v>0</v>
      </c>
      <c r="W285" s="58">
        <f>+'Resumen-DiarioHorario-HP'!AD2720</f>
        <v>0</v>
      </c>
      <c r="X285" s="59">
        <f>+'Resumen-DiarioHorario-HP'!AD2864</f>
        <v>0</v>
      </c>
      <c r="Y285" s="58">
        <f>+'Resumen-DiarioHorario-HP'!AD3008</f>
        <v>0</v>
      </c>
      <c r="Z285" s="59">
        <f>+'Resumen-DiarioHorario-HP'!AD3152</f>
        <v>0</v>
      </c>
      <c r="AA285" s="58">
        <f>+'Resumen-DiarioHorario-HP'!AD3296</f>
        <v>0</v>
      </c>
      <c r="AB285" s="59">
        <f>+'Resumen-DiarioHorario-HP'!AD3440</f>
        <v>0</v>
      </c>
      <c r="AC285" s="58">
        <f>+'Resumen-DiarioHorario-HP'!AD3584</f>
        <v>0</v>
      </c>
      <c r="AD285" s="59">
        <f>+'Resumen-DiarioHorario-HP'!AD3728</f>
        <v>0</v>
      </c>
      <c r="AE285" s="58">
        <f>+'Resumen-DiarioHorario-HP'!AD3872</f>
        <v>0</v>
      </c>
      <c r="AF285" s="59">
        <f>+'Resumen-DiarioHorario-HP'!AD4016</f>
        <v>0</v>
      </c>
      <c r="AG285" s="58">
        <f>+'Resumen-DiarioHorario-HP'!AD4160</f>
        <v>0</v>
      </c>
      <c r="AH285" s="59">
        <f>+'Resumen-DiarioHorario-HP'!AD4304</f>
        <v>0</v>
      </c>
      <c r="AI285" s="60">
        <f>+'Resumen-DiarioHorario-HP'!AD4448</f>
        <v>0</v>
      </c>
      <c r="AJ285" s="54"/>
      <c r="AK285" s="51">
        <f t="shared" si="17"/>
        <v>129.53656723921719</v>
      </c>
      <c r="AL285" s="54"/>
    </row>
    <row r="286" spans="2:38" x14ac:dyDescent="0.3">
      <c r="B286" s="4" t="s">
        <v>210</v>
      </c>
      <c r="D286" s="62"/>
      <c r="E286" s="58">
        <f>+'Resumen-DiarioHorario-HP'!AD129</f>
        <v>3.9422977427175887</v>
      </c>
      <c r="F286" s="59">
        <f>+'Resumen-DiarioHorario-HP'!AD273</f>
        <v>0</v>
      </c>
      <c r="G286" s="58">
        <f>+'Resumen-DiarioHorario-HP'!AD417</f>
        <v>2.8344555192875367</v>
      </c>
      <c r="H286" s="59">
        <f>+'Resumen-DiarioHorario-HP'!AD561</f>
        <v>7.3551425082503492</v>
      </c>
      <c r="I286" s="58">
        <f>+'Resumen-DiarioHorario-HP'!AD705</f>
        <v>0</v>
      </c>
      <c r="J286" s="59">
        <f>+'Resumen-DiarioHorario-HP'!AD849</f>
        <v>0.74048176792015641</v>
      </c>
      <c r="K286" s="58">
        <f>+'Resumen-DiarioHorario-HP'!AD993</f>
        <v>0</v>
      </c>
      <c r="L286" s="59">
        <f>+'Resumen-DiarioHorario-HP'!AD1137</f>
        <v>6.3564112637937074</v>
      </c>
      <c r="M286" s="58">
        <f>+'Resumen-DiarioHorario-HP'!AD1281</f>
        <v>28.978280133856813</v>
      </c>
      <c r="N286" s="59">
        <f>+'Resumen-DiarioHorario-HP'!AD1425</f>
        <v>5.1276221823294961</v>
      </c>
      <c r="O286" s="58">
        <f>+'Resumen-DiarioHorario-HP'!AD1569</f>
        <v>4.6907463993628813</v>
      </c>
      <c r="P286" s="59">
        <f>+'Resumen-DiarioHorario-HP'!AD1713</f>
        <v>1.7106951761245741</v>
      </c>
      <c r="Q286" s="58">
        <f>+'Resumen-DiarioHorario-HP'!AD1857</f>
        <v>9.204783306916557</v>
      </c>
      <c r="R286" s="59">
        <f>+'Resumen-DiarioHorario-HP'!AD2001</f>
        <v>15.246869669901001</v>
      </c>
      <c r="S286" s="58">
        <f>+'Resumen-DiarioHorario-HP'!AD2145</f>
        <v>12.042047146891747</v>
      </c>
      <c r="T286" s="59">
        <f>+'Resumen-DiarioHorario-HP'!AD2289</f>
        <v>20.796532391523943</v>
      </c>
      <c r="U286" s="58">
        <f>+'Resumen-DiarioHorario-HP'!AD2433</f>
        <v>10.510202030340832</v>
      </c>
      <c r="V286" s="59">
        <f>+'Resumen-DiarioHorario-HP'!AD2577</f>
        <v>0</v>
      </c>
      <c r="W286" s="58">
        <f>+'Resumen-DiarioHorario-HP'!AD2721</f>
        <v>0</v>
      </c>
      <c r="X286" s="59">
        <f>+'Resumen-DiarioHorario-HP'!AD2865</f>
        <v>0</v>
      </c>
      <c r="Y286" s="58">
        <f>+'Resumen-DiarioHorario-HP'!AD3009</f>
        <v>0</v>
      </c>
      <c r="Z286" s="59">
        <f>+'Resumen-DiarioHorario-HP'!AD3153</f>
        <v>0</v>
      </c>
      <c r="AA286" s="58">
        <f>+'Resumen-DiarioHorario-HP'!AD3297</f>
        <v>0</v>
      </c>
      <c r="AB286" s="59">
        <f>+'Resumen-DiarioHorario-HP'!AD3441</f>
        <v>0</v>
      </c>
      <c r="AC286" s="58">
        <f>+'Resumen-DiarioHorario-HP'!AD3585</f>
        <v>0</v>
      </c>
      <c r="AD286" s="59">
        <f>+'Resumen-DiarioHorario-HP'!AD3729</f>
        <v>0</v>
      </c>
      <c r="AE286" s="58">
        <f>+'Resumen-DiarioHorario-HP'!AD3873</f>
        <v>0</v>
      </c>
      <c r="AF286" s="59">
        <f>+'Resumen-DiarioHorario-HP'!AD4017</f>
        <v>0</v>
      </c>
      <c r="AG286" s="58">
        <f>+'Resumen-DiarioHorario-HP'!AD4161</f>
        <v>0</v>
      </c>
      <c r="AH286" s="59">
        <f>+'Resumen-DiarioHorario-HP'!AD4305</f>
        <v>0</v>
      </c>
      <c r="AI286" s="60">
        <f>+'Resumen-DiarioHorario-HP'!AD4449</f>
        <v>0</v>
      </c>
      <c r="AJ286" s="54"/>
      <c r="AK286" s="51">
        <f t="shared" si="17"/>
        <v>129.53656723921719</v>
      </c>
      <c r="AL286" s="54"/>
    </row>
    <row r="287" spans="2:38" x14ac:dyDescent="0.3">
      <c r="B287" s="4" t="s">
        <v>211</v>
      </c>
      <c r="D287" s="62"/>
      <c r="E287" s="58">
        <f>+'Resumen-DiarioHorario-HP'!AD130</f>
        <v>0</v>
      </c>
      <c r="F287" s="59">
        <f>+'Resumen-DiarioHorario-HP'!AD274</f>
        <v>0</v>
      </c>
      <c r="G287" s="58">
        <f>+'Resumen-DiarioHorario-HP'!AD418</f>
        <v>0</v>
      </c>
      <c r="H287" s="59">
        <f>+'Resumen-DiarioHorario-HP'!AD562</f>
        <v>0</v>
      </c>
      <c r="I287" s="58">
        <f>+'Resumen-DiarioHorario-HP'!AD706</f>
        <v>0</v>
      </c>
      <c r="J287" s="59">
        <f>+'Resumen-DiarioHorario-HP'!AD850</f>
        <v>0</v>
      </c>
      <c r="K287" s="58">
        <f>+'Resumen-DiarioHorario-HP'!AD994</f>
        <v>0</v>
      </c>
      <c r="L287" s="59">
        <f>+'Resumen-DiarioHorario-HP'!AD1138</f>
        <v>0</v>
      </c>
      <c r="M287" s="58">
        <f>+'Resumen-DiarioHorario-HP'!AD1282</f>
        <v>0</v>
      </c>
      <c r="N287" s="59">
        <f>+'Resumen-DiarioHorario-HP'!AD1426</f>
        <v>0</v>
      </c>
      <c r="O287" s="58">
        <f>+'Resumen-DiarioHorario-HP'!AD1570</f>
        <v>0</v>
      </c>
      <c r="P287" s="59">
        <f>+'Resumen-DiarioHorario-HP'!AD1714</f>
        <v>0</v>
      </c>
      <c r="Q287" s="58">
        <f>+'Resumen-DiarioHorario-HP'!AD1858</f>
        <v>0</v>
      </c>
      <c r="R287" s="59">
        <f>+'Resumen-DiarioHorario-HP'!AD2002</f>
        <v>0</v>
      </c>
      <c r="S287" s="58">
        <f>+'Resumen-DiarioHorario-HP'!AD2146</f>
        <v>0</v>
      </c>
      <c r="T287" s="59">
        <f>+'Resumen-DiarioHorario-HP'!AD2290</f>
        <v>0</v>
      </c>
      <c r="U287" s="58">
        <f>+'Resumen-DiarioHorario-HP'!AD2434</f>
        <v>0</v>
      </c>
      <c r="V287" s="59">
        <f>+'Resumen-DiarioHorario-HP'!AD2578</f>
        <v>0</v>
      </c>
      <c r="W287" s="58">
        <f>+'Resumen-DiarioHorario-HP'!AD2722</f>
        <v>0</v>
      </c>
      <c r="X287" s="59">
        <f>+'Resumen-DiarioHorario-HP'!AD2866</f>
        <v>0</v>
      </c>
      <c r="Y287" s="58">
        <f>+'Resumen-DiarioHorario-HP'!AD3010</f>
        <v>0</v>
      </c>
      <c r="Z287" s="59">
        <f>+'Resumen-DiarioHorario-HP'!AD3154</f>
        <v>0</v>
      </c>
      <c r="AA287" s="58">
        <f>+'Resumen-DiarioHorario-HP'!AD3298</f>
        <v>0</v>
      </c>
      <c r="AB287" s="59">
        <f>+'Resumen-DiarioHorario-HP'!AD3442</f>
        <v>0</v>
      </c>
      <c r="AC287" s="58">
        <f>+'Resumen-DiarioHorario-HP'!AD3586</f>
        <v>0</v>
      </c>
      <c r="AD287" s="59">
        <f>+'Resumen-DiarioHorario-HP'!AD3730</f>
        <v>0</v>
      </c>
      <c r="AE287" s="58">
        <f>+'Resumen-DiarioHorario-HP'!AD3874</f>
        <v>0</v>
      </c>
      <c r="AF287" s="59">
        <f>+'Resumen-DiarioHorario-HP'!AD4018</f>
        <v>0</v>
      </c>
      <c r="AG287" s="58">
        <f>+'Resumen-DiarioHorario-HP'!AD4162</f>
        <v>0</v>
      </c>
      <c r="AH287" s="59">
        <f>+'Resumen-DiarioHorario-HP'!AD4306</f>
        <v>0</v>
      </c>
      <c r="AI287" s="60">
        <f>+'Resumen-DiarioHorario-HP'!AD4450</f>
        <v>0</v>
      </c>
      <c r="AJ287" s="54"/>
      <c r="AK287" s="51">
        <f t="shared" si="17"/>
        <v>0</v>
      </c>
      <c r="AL287" s="54"/>
    </row>
    <row r="288" spans="2:38" x14ac:dyDescent="0.3">
      <c r="B288" s="4" t="s">
        <v>212</v>
      </c>
      <c r="D288" s="62"/>
      <c r="E288" s="58">
        <f>+'Resumen-DiarioHorario-HP'!AD131</f>
        <v>0</v>
      </c>
      <c r="F288" s="59">
        <f>+'Resumen-DiarioHorario-HP'!AD275</f>
        <v>0</v>
      </c>
      <c r="G288" s="58">
        <f>+'Resumen-DiarioHorario-HP'!AD419</f>
        <v>0</v>
      </c>
      <c r="H288" s="59">
        <f>+'Resumen-DiarioHorario-HP'!AD563</f>
        <v>0</v>
      </c>
      <c r="I288" s="58">
        <f>+'Resumen-DiarioHorario-HP'!AD707</f>
        <v>0</v>
      </c>
      <c r="J288" s="59">
        <f>+'Resumen-DiarioHorario-HP'!AD851</f>
        <v>0</v>
      </c>
      <c r="K288" s="58">
        <f>+'Resumen-DiarioHorario-HP'!AD995</f>
        <v>0</v>
      </c>
      <c r="L288" s="59">
        <f>+'Resumen-DiarioHorario-HP'!AD1139</f>
        <v>0</v>
      </c>
      <c r="M288" s="58">
        <f>+'Resumen-DiarioHorario-HP'!AD1283</f>
        <v>0</v>
      </c>
      <c r="N288" s="59">
        <f>+'Resumen-DiarioHorario-HP'!AD1427</f>
        <v>0</v>
      </c>
      <c r="O288" s="58">
        <f>+'Resumen-DiarioHorario-HP'!AD1571</f>
        <v>0</v>
      </c>
      <c r="P288" s="59">
        <f>+'Resumen-DiarioHorario-HP'!AD1715</f>
        <v>0</v>
      </c>
      <c r="Q288" s="58">
        <f>+'Resumen-DiarioHorario-HP'!AD1859</f>
        <v>0</v>
      </c>
      <c r="R288" s="59">
        <f>+'Resumen-DiarioHorario-HP'!AD2003</f>
        <v>0</v>
      </c>
      <c r="S288" s="58">
        <f>+'Resumen-DiarioHorario-HP'!AD2147</f>
        <v>0</v>
      </c>
      <c r="T288" s="59">
        <f>+'Resumen-DiarioHorario-HP'!AD2291</f>
        <v>0</v>
      </c>
      <c r="U288" s="58">
        <f>+'Resumen-DiarioHorario-HP'!AD2435</f>
        <v>0</v>
      </c>
      <c r="V288" s="59">
        <f>+'Resumen-DiarioHorario-HP'!AD2579</f>
        <v>0</v>
      </c>
      <c r="W288" s="58">
        <f>+'Resumen-DiarioHorario-HP'!AD2723</f>
        <v>0</v>
      </c>
      <c r="X288" s="59">
        <f>+'Resumen-DiarioHorario-HP'!AD2867</f>
        <v>0</v>
      </c>
      <c r="Y288" s="58">
        <f>+'Resumen-DiarioHorario-HP'!AD3011</f>
        <v>0</v>
      </c>
      <c r="Z288" s="59">
        <f>+'Resumen-DiarioHorario-HP'!AD3155</f>
        <v>0</v>
      </c>
      <c r="AA288" s="58">
        <f>+'Resumen-DiarioHorario-HP'!AD3299</f>
        <v>0</v>
      </c>
      <c r="AB288" s="59">
        <f>+'Resumen-DiarioHorario-HP'!AD3443</f>
        <v>0</v>
      </c>
      <c r="AC288" s="58">
        <f>+'Resumen-DiarioHorario-HP'!AD3587</f>
        <v>0</v>
      </c>
      <c r="AD288" s="59">
        <f>+'Resumen-DiarioHorario-HP'!AD3731</f>
        <v>0</v>
      </c>
      <c r="AE288" s="58">
        <f>+'Resumen-DiarioHorario-HP'!AD3875</f>
        <v>0</v>
      </c>
      <c r="AF288" s="59">
        <f>+'Resumen-DiarioHorario-HP'!AD4019</f>
        <v>0</v>
      </c>
      <c r="AG288" s="58">
        <f>+'Resumen-DiarioHorario-HP'!AD4163</f>
        <v>0</v>
      </c>
      <c r="AH288" s="59">
        <f>+'Resumen-DiarioHorario-HP'!AD4307</f>
        <v>0</v>
      </c>
      <c r="AI288" s="60">
        <f>+'Resumen-DiarioHorario-HP'!AD4451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229</v>
      </c>
      <c r="D289" s="62"/>
      <c r="E289" s="58">
        <f>+'Resumen-DiarioHorario-HP'!AD132</f>
        <v>6.7066378074641726</v>
      </c>
      <c r="F289" s="59">
        <f>+'Resumen-DiarioHorario-HP'!AD276</f>
        <v>0</v>
      </c>
      <c r="G289" s="58">
        <f>+'Resumen-DiarioHorario-HP'!AD420</f>
        <v>0.74171651859639209</v>
      </c>
      <c r="H289" s="59">
        <f>+'Resumen-DiarioHorario-HP'!AD564</f>
        <v>5.7912736451782241</v>
      </c>
      <c r="I289" s="58">
        <f>+'Resumen-DiarioHorario-HP'!AD708</f>
        <v>0</v>
      </c>
      <c r="J289" s="59">
        <f>+'Resumen-DiarioHorario-HP'!AD852</f>
        <v>0.31428375244140644</v>
      </c>
      <c r="K289" s="58">
        <f>+'Resumen-DiarioHorario-HP'!AD996</f>
        <v>5.3370641072591062E-2</v>
      </c>
      <c r="L289" s="59">
        <f>+'Resumen-DiarioHorario-HP'!AD1140</f>
        <v>6.4436704385280619</v>
      </c>
      <c r="M289" s="58">
        <f>+'Resumen-DiarioHorario-HP'!AD1284</f>
        <v>59.800749211443097</v>
      </c>
      <c r="N289" s="59">
        <f>+'Resumen-DiarioHorario-HP'!AD1428</f>
        <v>8.9862446228663124</v>
      </c>
      <c r="O289" s="58">
        <f>+'Resumen-DiarioHorario-HP'!AD1572</f>
        <v>25.287819330890969</v>
      </c>
      <c r="P289" s="59">
        <f>+'Resumen-DiarioHorario-HP'!AD1716</f>
        <v>25.832986160248225</v>
      </c>
      <c r="Q289" s="58">
        <f>+'Resumen-DiarioHorario-HP'!AD1860</f>
        <v>30.849852816528749</v>
      </c>
      <c r="R289" s="59">
        <f>+'Resumen-DiarioHorario-HP'!AD2004</f>
        <v>3.7088697115580249</v>
      </c>
      <c r="S289" s="58">
        <f>+'Resumen-DiarioHorario-HP'!AD2148</f>
        <v>18.616644261280697</v>
      </c>
      <c r="T289" s="59">
        <f>+'Resumen-DiarioHorario-HP'!AD2292</f>
        <v>38.60960977153777</v>
      </c>
      <c r="U289" s="58">
        <f>+'Resumen-DiarioHorario-HP'!AD2436</f>
        <v>0</v>
      </c>
      <c r="V289" s="59">
        <f>+'Resumen-DiarioHorario-HP'!AD2580</f>
        <v>26.882477727333704</v>
      </c>
      <c r="W289" s="58">
        <f>+'Resumen-DiarioHorario-HP'!AD2724</f>
        <v>5.3496722506152263</v>
      </c>
      <c r="X289" s="59">
        <f>+'Resumen-DiarioHorario-HP'!AD2868</f>
        <v>3.3520180503527324</v>
      </c>
      <c r="Y289" s="58">
        <f>+'Resumen-DiarioHorario-HP'!AD3012</f>
        <v>55.103039753437031</v>
      </c>
      <c r="Z289" s="59">
        <f>+'Resumen-DiarioHorario-HP'!AD3156</f>
        <v>9.4881198276731666</v>
      </c>
      <c r="AA289" s="58">
        <f>+'Resumen-DiarioHorario-HP'!AD3300</f>
        <v>26.744191328271231</v>
      </c>
      <c r="AB289" s="59">
        <f>+'Resumen-DiarioHorario-HP'!AD3444</f>
        <v>26.238780006927911</v>
      </c>
      <c r="AC289" s="58">
        <f>+'Resumen-DiarioHorario-HP'!AD3588</f>
        <v>29.242981172667609</v>
      </c>
      <c r="AD289" s="59">
        <f>+'Resumen-DiarioHorario-HP'!AD3732</f>
        <v>8.0018347064654023</v>
      </c>
      <c r="AE289" s="58">
        <f>+'Resumen-DiarioHorario-HP'!AD3876</f>
        <v>48.105037838220596</v>
      </c>
      <c r="AF289" s="59">
        <f>+'Resumen-DiarioHorario-HP'!AD4020</f>
        <v>46.758147809902823</v>
      </c>
      <c r="AG289" s="58">
        <f>+'Resumen-DiarioHorario-HP'!AD4164</f>
        <v>18.981732398271561</v>
      </c>
      <c r="AH289" s="59">
        <f>+'Resumen-DiarioHorario-HP'!AD4308</f>
        <v>46.561403695705202</v>
      </c>
      <c r="AI289" s="60">
        <f>+'Resumen-DiarioHorario-HP'!AD4452</f>
        <v>0</v>
      </c>
      <c r="AJ289" s="54"/>
      <c r="AK289" s="51">
        <f t="shared" si="17"/>
        <v>582.55316525547892</v>
      </c>
      <c r="AL289" s="54"/>
    </row>
    <row r="290" spans="2:38" x14ac:dyDescent="0.3">
      <c r="B290" s="4" t="s">
        <v>230</v>
      </c>
      <c r="D290" s="62"/>
      <c r="E290" s="58">
        <f>+'Resumen-DiarioHorario-HP'!AD133</f>
        <v>6.7066378074641726</v>
      </c>
      <c r="F290" s="59">
        <f>+'Resumen-DiarioHorario-HP'!AD277</f>
        <v>0</v>
      </c>
      <c r="G290" s="58">
        <f>+'Resumen-DiarioHorario-HP'!AD421</f>
        <v>0.74171651859639209</v>
      </c>
      <c r="H290" s="59">
        <f>+'Resumen-DiarioHorario-HP'!AD565</f>
        <v>5.7912736451782241</v>
      </c>
      <c r="I290" s="58">
        <f>+'Resumen-DiarioHorario-HP'!AD709</f>
        <v>0</v>
      </c>
      <c r="J290" s="59">
        <f>+'Resumen-DiarioHorario-HP'!AD853</f>
        <v>0.31428375244140644</v>
      </c>
      <c r="K290" s="58">
        <f>+'Resumen-DiarioHorario-HP'!AD997</f>
        <v>5.3370641072591062E-2</v>
      </c>
      <c r="L290" s="59">
        <f>+'Resumen-DiarioHorario-HP'!AD1141</f>
        <v>6.4436704385280619</v>
      </c>
      <c r="M290" s="58">
        <f>+'Resumen-DiarioHorario-HP'!AD1285</f>
        <v>59.800749211443097</v>
      </c>
      <c r="N290" s="59">
        <f>+'Resumen-DiarioHorario-HP'!AD1429</f>
        <v>8.9862446228663124</v>
      </c>
      <c r="O290" s="58">
        <f>+'Resumen-DiarioHorario-HP'!AD1573</f>
        <v>25.287819330890969</v>
      </c>
      <c r="P290" s="59">
        <f>+'Resumen-DiarioHorario-HP'!AD1717</f>
        <v>25.832986160248225</v>
      </c>
      <c r="Q290" s="58">
        <f>+'Resumen-DiarioHorario-HP'!AD1861</f>
        <v>30.849852816528749</v>
      </c>
      <c r="R290" s="59">
        <f>+'Resumen-DiarioHorario-HP'!AD2005</f>
        <v>3.7088697115580249</v>
      </c>
      <c r="S290" s="58">
        <f>+'Resumen-DiarioHorario-HP'!AD2149</f>
        <v>18.616644261280697</v>
      </c>
      <c r="T290" s="59">
        <f>+'Resumen-DiarioHorario-HP'!AD2293</f>
        <v>38.60960977153777</v>
      </c>
      <c r="U290" s="58">
        <f>+'Resumen-DiarioHorario-HP'!AD2437</f>
        <v>0</v>
      </c>
      <c r="V290" s="59">
        <f>+'Resumen-DiarioHorario-HP'!AD2581</f>
        <v>26.882477727333704</v>
      </c>
      <c r="W290" s="58">
        <f>+'Resumen-DiarioHorario-HP'!AD2725</f>
        <v>5.3496722506152263</v>
      </c>
      <c r="X290" s="59">
        <f>+'Resumen-DiarioHorario-HP'!AD2869</f>
        <v>3.3520180503527324</v>
      </c>
      <c r="Y290" s="58">
        <f>+'Resumen-DiarioHorario-HP'!AD3013</f>
        <v>55.103039753437031</v>
      </c>
      <c r="Z290" s="59">
        <f>+'Resumen-DiarioHorario-HP'!AD3157</f>
        <v>9.4881198276731666</v>
      </c>
      <c r="AA290" s="58">
        <f>+'Resumen-DiarioHorario-HP'!AD3301</f>
        <v>26.744191328271231</v>
      </c>
      <c r="AB290" s="59">
        <f>+'Resumen-DiarioHorario-HP'!AD3445</f>
        <v>26.238780006927911</v>
      </c>
      <c r="AC290" s="58">
        <f>+'Resumen-DiarioHorario-HP'!AD3589</f>
        <v>29.242981172667609</v>
      </c>
      <c r="AD290" s="59">
        <f>+'Resumen-DiarioHorario-HP'!AD3733</f>
        <v>8.0018347064654023</v>
      </c>
      <c r="AE290" s="58">
        <f>+'Resumen-DiarioHorario-HP'!AD3877</f>
        <v>48.105037838220596</v>
      </c>
      <c r="AF290" s="59">
        <f>+'Resumen-DiarioHorario-HP'!AD4021</f>
        <v>46.758147809902823</v>
      </c>
      <c r="AG290" s="58">
        <f>+'Resumen-DiarioHorario-HP'!AD4165</f>
        <v>18.981732398271561</v>
      </c>
      <c r="AH290" s="59">
        <f>+'Resumen-DiarioHorario-HP'!AD4309</f>
        <v>46.561403695705202</v>
      </c>
      <c r="AI290" s="60">
        <f>+'Resumen-DiarioHorario-HP'!AD4453</f>
        <v>0</v>
      </c>
      <c r="AJ290" s="54"/>
      <c r="AK290" s="51">
        <f t="shared" si="17"/>
        <v>582.55316525547892</v>
      </c>
      <c r="AL290" s="54"/>
    </row>
    <row r="291" spans="2:38" x14ac:dyDescent="0.3">
      <c r="B291" s="4" t="s">
        <v>213</v>
      </c>
      <c r="D291" s="62"/>
      <c r="E291" s="58">
        <f>+'Resumen-DiarioHorario-HP'!AD134</f>
        <v>30.113102308909099</v>
      </c>
      <c r="F291" s="59">
        <f>+'Resumen-DiarioHorario-HP'!AD278</f>
        <v>0</v>
      </c>
      <c r="G291" s="58">
        <f>+'Resumen-DiarioHorario-HP'!AD422</f>
        <v>33.724221452077231</v>
      </c>
      <c r="H291" s="59">
        <f>+'Resumen-DiarioHorario-HP'!AD566</f>
        <v>124.54100904780374</v>
      </c>
      <c r="I291" s="58">
        <f>+'Resumen-DiarioHorario-HP'!AD710</f>
        <v>0</v>
      </c>
      <c r="J291" s="59">
        <f>+'Resumen-DiarioHorario-HP'!AD854</f>
        <v>6.6055297851562497E-3</v>
      </c>
      <c r="K291" s="58">
        <f>+'Resumen-DiarioHorario-HP'!AD998</f>
        <v>7.6301394462585455</v>
      </c>
      <c r="L291" s="59">
        <f>+'Resumen-DiarioHorario-HP'!AD1142</f>
        <v>122.56635179095797</v>
      </c>
      <c r="M291" s="58">
        <f>+'Resumen-DiarioHorario-HP'!AD1286</f>
        <v>131.39850203090245</v>
      </c>
      <c r="N291" s="59">
        <f>+'Resumen-DiarioHorario-HP'!AD1430</f>
        <v>30.77551118532817</v>
      </c>
      <c r="O291" s="58">
        <f>+'Resumen-DiarioHorario-HP'!AD1574</f>
        <v>187.20313524246217</v>
      </c>
      <c r="P291" s="59">
        <f>+'Resumen-DiarioHorario-HP'!AD1718</f>
        <v>22.00630960464477</v>
      </c>
      <c r="Q291" s="58">
        <f>+'Resumen-DiarioHorario-HP'!AD1862</f>
        <v>43.549454434712729</v>
      </c>
      <c r="R291" s="59">
        <f>+'Resumen-DiarioHorario-HP'!AD2006</f>
        <v>13.983292817009819</v>
      </c>
      <c r="S291" s="58">
        <f>+'Resumen-DiarioHorario-HP'!AD2150</f>
        <v>40.557114395765005</v>
      </c>
      <c r="T291" s="59">
        <f>+'Resumen-DiarioHorario-HP'!AD2294</f>
        <v>24.906322040557857</v>
      </c>
      <c r="U291" s="58">
        <f>+'Resumen-DiarioHorario-HP'!AD2438</f>
        <v>46.231617825826021</v>
      </c>
      <c r="V291" s="59">
        <f>+'Resumen-DiarioHorario-HP'!AD2582</f>
        <v>174.49065222740177</v>
      </c>
      <c r="W291" s="58">
        <f>+'Resumen-DiarioHorario-HP'!AD2726</f>
        <v>11.848212454054089</v>
      </c>
      <c r="X291" s="59">
        <f>+'Resumen-DiarioHorario-HP'!AD2870</f>
        <v>5.9738658290439188</v>
      </c>
      <c r="Y291" s="58">
        <f>+'Resumen-DiarioHorario-HP'!AD3014</f>
        <v>10.155516429477267</v>
      </c>
      <c r="Z291" s="59">
        <f>+'Resumen-DiarioHorario-HP'!AD3158</f>
        <v>9.8905837525261759</v>
      </c>
      <c r="AA291" s="58">
        <f>+'Resumen-DiarioHorario-HP'!AD3302</f>
        <v>14.236996722751195</v>
      </c>
      <c r="AB291" s="59">
        <f>+'Resumen-DiarioHorario-HP'!AD3446</f>
        <v>0</v>
      </c>
      <c r="AC291" s="58">
        <f>+'Resumen-DiarioHorario-HP'!AD3590</f>
        <v>121.71420461866592</v>
      </c>
      <c r="AD291" s="59">
        <f>+'Resumen-DiarioHorario-HP'!AD3734</f>
        <v>30.819614310794407</v>
      </c>
      <c r="AE291" s="58">
        <f>+'Resumen-DiarioHorario-HP'!AD3878</f>
        <v>51.855893860922919</v>
      </c>
      <c r="AF291" s="59">
        <f>+'Resumen-DiarioHorario-HP'!AD4022</f>
        <v>34.973167182074661</v>
      </c>
      <c r="AG291" s="58">
        <f>+'Resumen-DiarioHorario-HP'!AD4166</f>
        <v>29.646985988616947</v>
      </c>
      <c r="AH291" s="59">
        <f>+'Resumen-DiarioHorario-HP'!AD4310</f>
        <v>49.102506410810676</v>
      </c>
      <c r="AI291" s="60">
        <f>+'Resumen-DiarioHorario-HP'!AD4454</f>
        <v>0</v>
      </c>
      <c r="AJ291" s="54"/>
      <c r="AK291" s="51">
        <f t="shared" si="17"/>
        <v>1403.9008889401407</v>
      </c>
      <c r="AL291" s="54"/>
    </row>
    <row r="292" spans="2:38" x14ac:dyDescent="0.3">
      <c r="B292" s="4" t="s">
        <v>263</v>
      </c>
      <c r="D292" s="62"/>
      <c r="E292" s="58">
        <f>+'Resumen-DiarioHorario-HP'!AD135</f>
        <v>0</v>
      </c>
      <c r="F292" s="59">
        <f>+'Resumen-DiarioHorario-HP'!AD279</f>
        <v>0</v>
      </c>
      <c r="G292" s="58">
        <f>+'Resumen-DiarioHorario-HP'!AD423</f>
        <v>0</v>
      </c>
      <c r="H292" s="59">
        <f>+'Resumen-DiarioHorario-HP'!AD567</f>
        <v>0</v>
      </c>
      <c r="I292" s="58">
        <f>+'Resumen-DiarioHorario-HP'!AD711</f>
        <v>0</v>
      </c>
      <c r="J292" s="59">
        <f>+'Resumen-DiarioHorario-HP'!AD855</f>
        <v>0</v>
      </c>
      <c r="K292" s="58">
        <f>+'Resumen-DiarioHorario-HP'!AD999</f>
        <v>0</v>
      </c>
      <c r="L292" s="59">
        <f>+'Resumen-DiarioHorario-HP'!AD1143</f>
        <v>0</v>
      </c>
      <c r="M292" s="58">
        <f>+'Resumen-DiarioHorario-HP'!AD1287</f>
        <v>0</v>
      </c>
      <c r="N292" s="59">
        <f>+'Resumen-DiarioHorario-HP'!AD1431</f>
        <v>0</v>
      </c>
      <c r="O292" s="58">
        <f>+'Resumen-DiarioHorario-HP'!AD1575</f>
        <v>0</v>
      </c>
      <c r="P292" s="59">
        <f>+'Resumen-DiarioHorario-HP'!AD1719</f>
        <v>0</v>
      </c>
      <c r="Q292" s="58">
        <f>+'Resumen-DiarioHorario-HP'!AD1863</f>
        <v>0</v>
      </c>
      <c r="R292" s="59">
        <f>+'Resumen-DiarioHorario-HP'!AD2007</f>
        <v>0</v>
      </c>
      <c r="S292" s="58">
        <f>+'Resumen-DiarioHorario-HP'!AD2151</f>
        <v>0</v>
      </c>
      <c r="T292" s="59">
        <f>+'Resumen-DiarioHorario-HP'!AD2295</f>
        <v>0</v>
      </c>
      <c r="U292" s="58">
        <f>+'Resumen-DiarioHorario-HP'!AD2439</f>
        <v>0</v>
      </c>
      <c r="V292" s="59">
        <f>+'Resumen-DiarioHorario-HP'!AD2583</f>
        <v>0</v>
      </c>
      <c r="W292" s="58">
        <f>+'Resumen-DiarioHorario-HP'!AD2727</f>
        <v>0</v>
      </c>
      <c r="X292" s="59">
        <f>+'Resumen-DiarioHorario-HP'!AD2871</f>
        <v>0</v>
      </c>
      <c r="Y292" s="58">
        <f>+'Resumen-DiarioHorario-HP'!AD3015</f>
        <v>0</v>
      </c>
      <c r="Z292" s="59">
        <f>+'Resumen-DiarioHorario-HP'!AD3159</f>
        <v>0</v>
      </c>
      <c r="AA292" s="58">
        <f>+'Resumen-DiarioHorario-HP'!AD3303</f>
        <v>0</v>
      </c>
      <c r="AB292" s="59">
        <f>+'Resumen-DiarioHorario-HP'!AD3447</f>
        <v>0</v>
      </c>
      <c r="AC292" s="58">
        <f>+'Resumen-DiarioHorario-HP'!AD3591</f>
        <v>0</v>
      </c>
      <c r="AD292" s="59">
        <f>+'Resumen-DiarioHorario-HP'!AD3735</f>
        <v>0</v>
      </c>
      <c r="AE292" s="58">
        <f>+'Resumen-DiarioHorario-HP'!AD3879</f>
        <v>0</v>
      </c>
      <c r="AF292" s="59">
        <f>+'Resumen-DiarioHorario-HP'!AD4023</f>
        <v>0</v>
      </c>
      <c r="AG292" s="58">
        <f>+'Resumen-DiarioHorario-HP'!AD4167</f>
        <v>0</v>
      </c>
      <c r="AH292" s="59">
        <f>+'Resumen-DiarioHorario-HP'!AD4311</f>
        <v>0</v>
      </c>
      <c r="AI292" s="60">
        <f>+'Resumen-DiarioHorario-HP'!AD4455</f>
        <v>0</v>
      </c>
      <c r="AJ292" s="54"/>
      <c r="AK292" s="51">
        <f t="shared" si="17"/>
        <v>0</v>
      </c>
      <c r="AL292" s="54"/>
    </row>
    <row r="293" spans="2:38" x14ac:dyDescent="0.3">
      <c r="B293" s="4" t="s">
        <v>264</v>
      </c>
      <c r="D293" s="62"/>
      <c r="E293" s="58">
        <f>+'Resumen-DiarioHorario-HP'!AD136</f>
        <v>0</v>
      </c>
      <c r="F293" s="59">
        <f>+'Resumen-DiarioHorario-HP'!AD280</f>
        <v>0</v>
      </c>
      <c r="G293" s="58">
        <f>+'Resumen-DiarioHorario-HP'!AD424</f>
        <v>0</v>
      </c>
      <c r="H293" s="59">
        <f>+'Resumen-DiarioHorario-HP'!AD568</f>
        <v>0</v>
      </c>
      <c r="I293" s="58">
        <f>+'Resumen-DiarioHorario-HP'!AD712</f>
        <v>0</v>
      </c>
      <c r="J293" s="59">
        <f>+'Resumen-DiarioHorario-HP'!AD856</f>
        <v>0</v>
      </c>
      <c r="K293" s="58">
        <f>+'Resumen-DiarioHorario-HP'!AD1000</f>
        <v>0</v>
      </c>
      <c r="L293" s="59">
        <f>+'Resumen-DiarioHorario-HP'!AD1144</f>
        <v>0</v>
      </c>
      <c r="M293" s="58">
        <f>+'Resumen-DiarioHorario-HP'!AD1288</f>
        <v>0</v>
      </c>
      <c r="N293" s="59">
        <f>+'Resumen-DiarioHorario-HP'!AD1432</f>
        <v>0</v>
      </c>
      <c r="O293" s="58">
        <f>+'Resumen-DiarioHorario-HP'!AD1576</f>
        <v>0</v>
      </c>
      <c r="P293" s="59">
        <f>+'Resumen-DiarioHorario-HP'!AD1720</f>
        <v>0</v>
      </c>
      <c r="Q293" s="58">
        <f>+'Resumen-DiarioHorario-HP'!AD1864</f>
        <v>0</v>
      </c>
      <c r="R293" s="59">
        <f>+'Resumen-DiarioHorario-HP'!AD2008</f>
        <v>0</v>
      </c>
      <c r="S293" s="58">
        <f>+'Resumen-DiarioHorario-HP'!AD2152</f>
        <v>0</v>
      </c>
      <c r="T293" s="59">
        <f>+'Resumen-DiarioHorario-HP'!AD2296</f>
        <v>0</v>
      </c>
      <c r="U293" s="58">
        <f>+'Resumen-DiarioHorario-HP'!AD2440</f>
        <v>0</v>
      </c>
      <c r="V293" s="59">
        <f>+'Resumen-DiarioHorario-HP'!AD2584</f>
        <v>0</v>
      </c>
      <c r="W293" s="58">
        <f>+'Resumen-DiarioHorario-HP'!AD2728</f>
        <v>0</v>
      </c>
      <c r="X293" s="59">
        <f>+'Resumen-DiarioHorario-HP'!AD2872</f>
        <v>0</v>
      </c>
      <c r="Y293" s="58">
        <f>+'Resumen-DiarioHorario-HP'!AD3016</f>
        <v>0</v>
      </c>
      <c r="Z293" s="59">
        <f>+'Resumen-DiarioHorario-HP'!AD3160</f>
        <v>0</v>
      </c>
      <c r="AA293" s="58">
        <f>+'Resumen-DiarioHorario-HP'!AD3304</f>
        <v>0</v>
      </c>
      <c r="AB293" s="59">
        <f>+'Resumen-DiarioHorario-HP'!AD3448</f>
        <v>0</v>
      </c>
      <c r="AC293" s="58">
        <f>+'Resumen-DiarioHorario-HP'!AD3592</f>
        <v>0</v>
      </c>
      <c r="AD293" s="59">
        <f>+'Resumen-DiarioHorario-HP'!AD3736</f>
        <v>0</v>
      </c>
      <c r="AE293" s="58">
        <f>+'Resumen-DiarioHorario-HP'!AD3880</f>
        <v>0</v>
      </c>
      <c r="AF293" s="59">
        <f>+'Resumen-DiarioHorario-HP'!AD4024</f>
        <v>0</v>
      </c>
      <c r="AG293" s="58">
        <f>+'Resumen-DiarioHorario-HP'!AD4168</f>
        <v>0</v>
      </c>
      <c r="AH293" s="59">
        <f>+'Resumen-DiarioHorario-HP'!AD4312</f>
        <v>0</v>
      </c>
      <c r="AI293" s="60">
        <f>+'Resumen-DiarioHorario-HP'!AD4456</f>
        <v>0</v>
      </c>
      <c r="AJ293" s="54"/>
      <c r="AK293" s="51">
        <f t="shared" si="17"/>
        <v>0</v>
      </c>
      <c r="AL293" s="54"/>
    </row>
    <row r="294" spans="2:38" x14ac:dyDescent="0.3">
      <c r="B294" s="4" t="s">
        <v>217</v>
      </c>
      <c r="D294" s="62"/>
      <c r="E294" s="58">
        <f>+'Resumen-DiarioHorario-HP'!AD137</f>
        <v>0</v>
      </c>
      <c r="F294" s="59">
        <f>+'Resumen-DiarioHorario-HP'!AD281</f>
        <v>0</v>
      </c>
      <c r="G294" s="58">
        <f>+'Resumen-DiarioHorario-HP'!AD425</f>
        <v>0</v>
      </c>
      <c r="H294" s="59">
        <f>+'Resumen-DiarioHorario-HP'!AD569</f>
        <v>0</v>
      </c>
      <c r="I294" s="58">
        <f>+'Resumen-DiarioHorario-HP'!AD713</f>
        <v>0</v>
      </c>
      <c r="J294" s="59">
        <f>+'Resumen-DiarioHorario-HP'!AD857</f>
        <v>10.666666666666671</v>
      </c>
      <c r="K294" s="58">
        <f>+'Resumen-DiarioHorario-HP'!AD1001</f>
        <v>4.6666666666666652</v>
      </c>
      <c r="L294" s="59">
        <f>+'Resumen-DiarioHorario-HP'!AD1145</f>
        <v>99.28266273613356</v>
      </c>
      <c r="M294" s="58">
        <f>+'Resumen-DiarioHorario-HP'!AD1289</f>
        <v>11.078651856167617</v>
      </c>
      <c r="N294" s="59">
        <f>+'Resumen-DiarioHorario-HP'!AD1433</f>
        <v>18.761758673947025</v>
      </c>
      <c r="O294" s="58">
        <f>+'Resumen-DiarioHorario-HP'!AD1577</f>
        <v>5.3601074840940548</v>
      </c>
      <c r="P294" s="59">
        <f>+'Resumen-DiarioHorario-HP'!AD1721</f>
        <v>0.64565924167062005</v>
      </c>
      <c r="Q294" s="58">
        <f>+'Resumen-DiarioHorario-HP'!AD1865</f>
        <v>2.4523637301520016</v>
      </c>
      <c r="R294" s="59">
        <f>+'Resumen-DiarioHorario-HP'!AD2009</f>
        <v>4.5135705333328433</v>
      </c>
      <c r="S294" s="58">
        <f>+'Resumen-DiarioHorario-HP'!AD2153</f>
        <v>2.5649762103963831</v>
      </c>
      <c r="T294" s="59">
        <f>+'Resumen-DiarioHorario-HP'!AD2297</f>
        <v>0.74053223111667499</v>
      </c>
      <c r="U294" s="58">
        <f>+'Resumen-DiarioHorario-HP'!AD2441</f>
        <v>0</v>
      </c>
      <c r="V294" s="59">
        <f>+'Resumen-DiarioHorario-HP'!AD2585</f>
        <v>7.4993609891039039</v>
      </c>
      <c r="W294" s="58">
        <f>+'Resumen-DiarioHorario-HP'!AD2729</f>
        <v>4.391986408730995</v>
      </c>
      <c r="X294" s="59">
        <f>+'Resumen-DiarioHorario-HP'!AD2873</f>
        <v>4.5555555555555554</v>
      </c>
      <c r="Y294" s="58">
        <f>+'Resumen-DiarioHorario-HP'!AD3017</f>
        <v>0</v>
      </c>
      <c r="Z294" s="59">
        <f>+'Resumen-DiarioHorario-HP'!AD3161</f>
        <v>0</v>
      </c>
      <c r="AA294" s="58">
        <f>+'Resumen-DiarioHorario-HP'!AD3305</f>
        <v>7.6496345750573598</v>
      </c>
      <c r="AB294" s="59">
        <f>+'Resumen-DiarioHorario-HP'!AD3449</f>
        <v>7.0801360688521529</v>
      </c>
      <c r="AC294" s="58">
        <f>+'Resumen-DiarioHorario-HP'!AD3593</f>
        <v>2.7520101840297384</v>
      </c>
      <c r="AD294" s="59">
        <f>+'Resumen-DiarioHorario-HP'!AD3737</f>
        <v>0</v>
      </c>
      <c r="AE294" s="58">
        <f>+'Resumen-DiarioHorario-HP'!AD3881</f>
        <v>2.9640256402841234</v>
      </c>
      <c r="AF294" s="59">
        <f>+'Resumen-DiarioHorario-HP'!AD4025</f>
        <v>1.6569587618928288</v>
      </c>
      <c r="AG294" s="58">
        <f>+'Resumen-DiarioHorario-HP'!AD4169</f>
        <v>4.0661947257594304E-3</v>
      </c>
      <c r="AH294" s="59">
        <f>+'Resumen-DiarioHorario-HP'!AD4313</f>
        <v>0</v>
      </c>
      <c r="AI294" s="60">
        <f>+'Resumen-DiarioHorario-HP'!AD4457</f>
        <v>0</v>
      </c>
      <c r="AJ294" s="54"/>
      <c r="AK294" s="51">
        <f t="shared" si="17"/>
        <v>199.28735040857649</v>
      </c>
      <c r="AL294" s="54"/>
    </row>
    <row r="295" spans="2:38" x14ac:dyDescent="0.3">
      <c r="B295" s="4" t="s">
        <v>218</v>
      </c>
      <c r="D295" s="62"/>
      <c r="E295" s="58">
        <f>+'Resumen-DiarioHorario-HP'!AD138</f>
        <v>0</v>
      </c>
      <c r="F295" s="59">
        <f>+'Resumen-DiarioHorario-HP'!AD282</f>
        <v>0</v>
      </c>
      <c r="G295" s="58">
        <f>+'Resumen-DiarioHorario-HP'!AD426</f>
        <v>0</v>
      </c>
      <c r="H295" s="59">
        <f>+'Resumen-DiarioHorario-HP'!AD570</f>
        <v>0</v>
      </c>
      <c r="I295" s="58">
        <f>+'Resumen-DiarioHorario-HP'!AD714</f>
        <v>0</v>
      </c>
      <c r="J295" s="59">
        <f>+'Resumen-DiarioHorario-HP'!AD858</f>
        <v>10.666666666666671</v>
      </c>
      <c r="K295" s="58">
        <f>+'Resumen-DiarioHorario-HP'!AD1002</f>
        <v>4.6666666666666652</v>
      </c>
      <c r="L295" s="59">
        <f>+'Resumen-DiarioHorario-HP'!AD1146</f>
        <v>99.28266273613356</v>
      </c>
      <c r="M295" s="58">
        <f>+'Resumen-DiarioHorario-HP'!AD1290</f>
        <v>11.078651856167617</v>
      </c>
      <c r="N295" s="59">
        <f>+'Resumen-DiarioHorario-HP'!AD1434</f>
        <v>18.761758673947025</v>
      </c>
      <c r="O295" s="58">
        <f>+'Resumen-DiarioHorario-HP'!AD1578</f>
        <v>5.3601074840940548</v>
      </c>
      <c r="P295" s="59">
        <f>+'Resumen-DiarioHorario-HP'!AD1722</f>
        <v>0.64565924167062005</v>
      </c>
      <c r="Q295" s="58">
        <f>+'Resumen-DiarioHorario-HP'!AD1866</f>
        <v>2.4523637301520016</v>
      </c>
      <c r="R295" s="59">
        <f>+'Resumen-DiarioHorario-HP'!AD2010</f>
        <v>4.5135705333328433</v>
      </c>
      <c r="S295" s="58">
        <f>+'Resumen-DiarioHorario-HP'!AD2154</f>
        <v>2.5649762103963831</v>
      </c>
      <c r="T295" s="59">
        <f>+'Resumen-DiarioHorario-HP'!AD2298</f>
        <v>0.74053223111667499</v>
      </c>
      <c r="U295" s="58">
        <f>+'Resumen-DiarioHorario-HP'!AD2442</f>
        <v>0</v>
      </c>
      <c r="V295" s="59">
        <f>+'Resumen-DiarioHorario-HP'!AD2586</f>
        <v>7.4993609891039039</v>
      </c>
      <c r="W295" s="58">
        <f>+'Resumen-DiarioHorario-HP'!AD2730</f>
        <v>4.391986408730995</v>
      </c>
      <c r="X295" s="59">
        <f>+'Resumen-DiarioHorario-HP'!AD2874</f>
        <v>4.5555555555555554</v>
      </c>
      <c r="Y295" s="58">
        <f>+'Resumen-DiarioHorario-HP'!AD3018</f>
        <v>0</v>
      </c>
      <c r="Z295" s="59">
        <f>+'Resumen-DiarioHorario-HP'!AD3162</f>
        <v>0</v>
      </c>
      <c r="AA295" s="58">
        <f>+'Resumen-DiarioHorario-HP'!AD3306</f>
        <v>7.6496345750573598</v>
      </c>
      <c r="AB295" s="59">
        <f>+'Resumen-DiarioHorario-HP'!AD3450</f>
        <v>7.0801360688521529</v>
      </c>
      <c r="AC295" s="58">
        <f>+'Resumen-DiarioHorario-HP'!AD3594</f>
        <v>2.7520101840297384</v>
      </c>
      <c r="AD295" s="59">
        <f>+'Resumen-DiarioHorario-HP'!AD3738</f>
        <v>0</v>
      </c>
      <c r="AE295" s="58">
        <f>+'Resumen-DiarioHorario-HP'!AD3882</f>
        <v>2.9640256402841234</v>
      </c>
      <c r="AF295" s="59">
        <f>+'Resumen-DiarioHorario-HP'!AD4026</f>
        <v>1.6569587618928288</v>
      </c>
      <c r="AG295" s="58">
        <f>+'Resumen-DiarioHorario-HP'!AD4170</f>
        <v>4.0661947257594304E-3</v>
      </c>
      <c r="AH295" s="59">
        <f>+'Resumen-DiarioHorario-HP'!AD4314</f>
        <v>0</v>
      </c>
      <c r="AI295" s="60">
        <f>+'Resumen-DiarioHorario-HP'!AD4458</f>
        <v>0</v>
      </c>
      <c r="AJ295" s="54"/>
      <c r="AK295" s="51">
        <f t="shared" si="17"/>
        <v>199.28735040857649</v>
      </c>
      <c r="AL295" s="54"/>
    </row>
    <row r="296" spans="2:38" x14ac:dyDescent="0.3">
      <c r="B296" s="4" t="s">
        <v>243</v>
      </c>
      <c r="D296" s="62"/>
      <c r="E296" s="58">
        <f>+'Resumen-DiarioHorario-HP'!AD139</f>
        <v>0</v>
      </c>
      <c r="F296" s="59">
        <f>+'Resumen-DiarioHorario-HP'!AD283</f>
        <v>0</v>
      </c>
      <c r="G296" s="58">
        <f>+'Resumen-DiarioHorario-HP'!AD427</f>
        <v>0</v>
      </c>
      <c r="H296" s="59">
        <f>+'Resumen-DiarioHorario-HP'!AD571</f>
        <v>0</v>
      </c>
      <c r="I296" s="58">
        <f>+'Resumen-DiarioHorario-HP'!AD715</f>
        <v>0</v>
      </c>
      <c r="J296" s="59">
        <f>+'Resumen-DiarioHorario-HP'!AD859</f>
        <v>0</v>
      </c>
      <c r="K296" s="58">
        <f>+'Resumen-DiarioHorario-HP'!AD1003</f>
        <v>0</v>
      </c>
      <c r="L296" s="59">
        <f>+'Resumen-DiarioHorario-HP'!AD1147</f>
        <v>0</v>
      </c>
      <c r="M296" s="58">
        <f>+'Resumen-DiarioHorario-HP'!AD1291</f>
        <v>0</v>
      </c>
      <c r="N296" s="59">
        <f>+'Resumen-DiarioHorario-HP'!AD1435</f>
        <v>0</v>
      </c>
      <c r="O296" s="58">
        <f>+'Resumen-DiarioHorario-HP'!AD1579</f>
        <v>0</v>
      </c>
      <c r="P296" s="59">
        <f>+'Resumen-DiarioHorario-HP'!AD1723</f>
        <v>0</v>
      </c>
      <c r="Q296" s="58">
        <f>+'Resumen-DiarioHorario-HP'!AD1867</f>
        <v>0</v>
      </c>
      <c r="R296" s="59">
        <f>+'Resumen-DiarioHorario-HP'!AD2011</f>
        <v>0</v>
      </c>
      <c r="S296" s="58">
        <f>+'Resumen-DiarioHorario-HP'!AD2155</f>
        <v>0</v>
      </c>
      <c r="T296" s="59">
        <f>+'Resumen-DiarioHorario-HP'!AD2299</f>
        <v>0</v>
      </c>
      <c r="U296" s="58">
        <f>+'Resumen-DiarioHorario-HP'!AD2443</f>
        <v>0</v>
      </c>
      <c r="V296" s="59">
        <f>+'Resumen-DiarioHorario-HP'!AD2587</f>
        <v>0</v>
      </c>
      <c r="W296" s="58">
        <f>+'Resumen-DiarioHorario-HP'!AD2731</f>
        <v>0</v>
      </c>
      <c r="X296" s="59">
        <f>+'Resumen-DiarioHorario-HP'!AD2875</f>
        <v>0</v>
      </c>
      <c r="Y296" s="58">
        <f>+'Resumen-DiarioHorario-HP'!AD3019</f>
        <v>0</v>
      </c>
      <c r="Z296" s="59">
        <f>+'Resumen-DiarioHorario-HP'!AD3163</f>
        <v>0</v>
      </c>
      <c r="AA296" s="58">
        <f>+'Resumen-DiarioHorario-HP'!AD3307</f>
        <v>0</v>
      </c>
      <c r="AB296" s="59">
        <f>+'Resumen-DiarioHorario-HP'!AD3451</f>
        <v>0</v>
      </c>
      <c r="AC296" s="58">
        <f>+'Resumen-DiarioHorario-HP'!AD3595</f>
        <v>0</v>
      </c>
      <c r="AD296" s="59">
        <f>+'Resumen-DiarioHorario-HP'!AD3739</f>
        <v>0</v>
      </c>
      <c r="AE296" s="58">
        <f>+'Resumen-DiarioHorario-HP'!AD3883</f>
        <v>0</v>
      </c>
      <c r="AF296" s="59">
        <f>+'Resumen-DiarioHorario-HP'!AD4027</f>
        <v>0</v>
      </c>
      <c r="AG296" s="58">
        <f>+'Resumen-DiarioHorario-HP'!AD4171</f>
        <v>0</v>
      </c>
      <c r="AH296" s="59">
        <f>+'Resumen-DiarioHorario-HP'!AD4315</f>
        <v>0</v>
      </c>
      <c r="AI296" s="60">
        <f>+'Resumen-DiarioHorario-HP'!AD4459</f>
        <v>0</v>
      </c>
      <c r="AJ296" s="54"/>
      <c r="AK296" s="51">
        <f t="shared" ref="AK296:AK302" si="18">SUM(E296:AI296)</f>
        <v>0</v>
      </c>
      <c r="AL296" s="54"/>
    </row>
    <row r="297" spans="2:38" x14ac:dyDescent="0.3">
      <c r="B297" s="4" t="s">
        <v>265</v>
      </c>
      <c r="D297" s="62"/>
      <c r="E297" s="58">
        <f>+'Resumen-DiarioHorario-HP'!AD140</f>
        <v>0</v>
      </c>
      <c r="F297" s="59">
        <f>+'Resumen-DiarioHorario-HP'!AD284</f>
        <v>0</v>
      </c>
      <c r="G297" s="58">
        <f>+'Resumen-DiarioHorario-HP'!AD428</f>
        <v>0</v>
      </c>
      <c r="H297" s="59">
        <f>+'Resumen-DiarioHorario-HP'!AD572</f>
        <v>0</v>
      </c>
      <c r="I297" s="58">
        <f>+'Resumen-DiarioHorario-HP'!AD716</f>
        <v>0</v>
      </c>
      <c r="J297" s="59">
        <f>+'Resumen-DiarioHorario-HP'!AD860</f>
        <v>0</v>
      </c>
      <c r="K297" s="58">
        <f>+'Resumen-DiarioHorario-HP'!AD1004</f>
        <v>0</v>
      </c>
      <c r="L297" s="59">
        <f>+'Resumen-DiarioHorario-HP'!AD1148</f>
        <v>0</v>
      </c>
      <c r="M297" s="58">
        <f>+'Resumen-DiarioHorario-HP'!AD1292</f>
        <v>0</v>
      </c>
      <c r="N297" s="59">
        <f>+'Resumen-DiarioHorario-HP'!AD1436</f>
        <v>0</v>
      </c>
      <c r="O297" s="58">
        <f>+'Resumen-DiarioHorario-HP'!AD1580</f>
        <v>0</v>
      </c>
      <c r="P297" s="59">
        <f>+'Resumen-DiarioHorario-HP'!AD1724</f>
        <v>0</v>
      </c>
      <c r="Q297" s="58">
        <f>+'Resumen-DiarioHorario-HP'!AD1868</f>
        <v>0</v>
      </c>
      <c r="R297" s="59">
        <f>+'Resumen-DiarioHorario-HP'!AD2012</f>
        <v>0</v>
      </c>
      <c r="S297" s="58">
        <f>+'Resumen-DiarioHorario-HP'!AD2156</f>
        <v>0</v>
      </c>
      <c r="T297" s="59">
        <f>+'Resumen-DiarioHorario-HP'!AD2300</f>
        <v>0</v>
      </c>
      <c r="U297" s="58">
        <f>+'Resumen-DiarioHorario-HP'!AD2444</f>
        <v>0</v>
      </c>
      <c r="V297" s="59">
        <f>+'Resumen-DiarioHorario-HP'!AD2588</f>
        <v>0</v>
      </c>
      <c r="W297" s="58">
        <f>+'Resumen-DiarioHorario-HP'!AD2732</f>
        <v>0</v>
      </c>
      <c r="X297" s="59">
        <f>+'Resumen-DiarioHorario-HP'!AD2876</f>
        <v>0</v>
      </c>
      <c r="Y297" s="58">
        <f>+'Resumen-DiarioHorario-HP'!AD3020</f>
        <v>0</v>
      </c>
      <c r="Z297" s="59">
        <f>+'Resumen-DiarioHorario-HP'!AD3164</f>
        <v>0</v>
      </c>
      <c r="AA297" s="58">
        <f>+'Resumen-DiarioHorario-HP'!AD3308</f>
        <v>0</v>
      </c>
      <c r="AB297" s="59">
        <f>+'Resumen-DiarioHorario-HP'!AD3452</f>
        <v>0</v>
      </c>
      <c r="AC297" s="58">
        <f>+'Resumen-DiarioHorario-HP'!AD3596</f>
        <v>0</v>
      </c>
      <c r="AD297" s="59">
        <f>+'Resumen-DiarioHorario-HP'!AD3740</f>
        <v>0</v>
      </c>
      <c r="AE297" s="58">
        <f>+'Resumen-DiarioHorario-HP'!AD3884</f>
        <v>0</v>
      </c>
      <c r="AF297" s="59">
        <f>+'Resumen-DiarioHorario-HP'!AD4028</f>
        <v>0</v>
      </c>
      <c r="AG297" s="58">
        <f>+'Resumen-DiarioHorario-HP'!AD4172</f>
        <v>0</v>
      </c>
      <c r="AH297" s="59">
        <f>+'Resumen-DiarioHorario-HP'!AD4316</f>
        <v>0</v>
      </c>
      <c r="AI297" s="60">
        <f>+'Resumen-DiarioHorario-HP'!AD4460</f>
        <v>0</v>
      </c>
      <c r="AJ297" s="54"/>
      <c r="AK297" s="51">
        <f t="shared" si="18"/>
        <v>0</v>
      </c>
      <c r="AL297" s="54"/>
    </row>
    <row r="298" spans="2:38" x14ac:dyDescent="0.3">
      <c r="B298" s="4" t="s">
        <v>170</v>
      </c>
      <c r="D298" s="62"/>
      <c r="E298" s="58">
        <f>+'Resumen-DiarioHorario-HP'!AD141</f>
        <v>0</v>
      </c>
      <c r="F298" s="59">
        <f>+'Resumen-DiarioHorario-HP'!AD285</f>
        <v>0</v>
      </c>
      <c r="G298" s="58">
        <f>+'Resumen-DiarioHorario-HP'!AD429</f>
        <v>0</v>
      </c>
      <c r="H298" s="59">
        <f>+'Resumen-DiarioHorario-HP'!AD573</f>
        <v>0</v>
      </c>
      <c r="I298" s="58">
        <f>+'Resumen-DiarioHorario-HP'!AD717</f>
        <v>0</v>
      </c>
      <c r="J298" s="59">
        <f>+'Resumen-DiarioHorario-HP'!AD861</f>
        <v>0</v>
      </c>
      <c r="K298" s="58">
        <f>+'Resumen-DiarioHorario-HP'!AD1005</f>
        <v>0</v>
      </c>
      <c r="L298" s="59">
        <f>+'Resumen-DiarioHorario-HP'!AD1149</f>
        <v>0</v>
      </c>
      <c r="M298" s="58">
        <f>+'Resumen-DiarioHorario-HP'!AD1293</f>
        <v>0</v>
      </c>
      <c r="N298" s="59">
        <f>+'Resumen-DiarioHorario-HP'!AD1437</f>
        <v>0</v>
      </c>
      <c r="O298" s="58">
        <f>+'Resumen-DiarioHorario-HP'!AD1581</f>
        <v>0</v>
      </c>
      <c r="P298" s="59">
        <f>+'Resumen-DiarioHorario-HP'!AD1725</f>
        <v>0</v>
      </c>
      <c r="Q298" s="58">
        <f>+'Resumen-DiarioHorario-HP'!AD1869</f>
        <v>0</v>
      </c>
      <c r="R298" s="59">
        <f>+'Resumen-DiarioHorario-HP'!AD2013</f>
        <v>0</v>
      </c>
      <c r="S298" s="58">
        <f>+'Resumen-DiarioHorario-HP'!AD2157</f>
        <v>0</v>
      </c>
      <c r="T298" s="59">
        <f>+'Resumen-DiarioHorario-HP'!AD2301</f>
        <v>0</v>
      </c>
      <c r="U298" s="58">
        <f>+'Resumen-DiarioHorario-HP'!AD2445</f>
        <v>0</v>
      </c>
      <c r="V298" s="59">
        <f>+'Resumen-DiarioHorario-HP'!AD2589</f>
        <v>0</v>
      </c>
      <c r="W298" s="58">
        <f>+'Resumen-DiarioHorario-HP'!AD2733</f>
        <v>0</v>
      </c>
      <c r="X298" s="59">
        <f>+'Resumen-DiarioHorario-HP'!AD2877</f>
        <v>0</v>
      </c>
      <c r="Y298" s="58">
        <f>+'Resumen-DiarioHorario-HP'!AD3021</f>
        <v>0</v>
      </c>
      <c r="Z298" s="59">
        <f>+'Resumen-DiarioHorario-HP'!AD3165</f>
        <v>0</v>
      </c>
      <c r="AA298" s="58">
        <f>+'Resumen-DiarioHorario-HP'!AD3309</f>
        <v>0</v>
      </c>
      <c r="AB298" s="59">
        <f>+'Resumen-DiarioHorario-HP'!AD3453</f>
        <v>0</v>
      </c>
      <c r="AC298" s="58">
        <f>+'Resumen-DiarioHorario-HP'!AD3597</f>
        <v>0</v>
      </c>
      <c r="AD298" s="59">
        <f>+'Resumen-DiarioHorario-HP'!AD3741</f>
        <v>0</v>
      </c>
      <c r="AE298" s="58">
        <f>+'Resumen-DiarioHorario-HP'!AD3885</f>
        <v>0</v>
      </c>
      <c r="AF298" s="59">
        <f>+'Resumen-DiarioHorario-HP'!AD4029</f>
        <v>0</v>
      </c>
      <c r="AG298" s="58">
        <f>+'Resumen-DiarioHorario-HP'!AD4173</f>
        <v>0</v>
      </c>
      <c r="AH298" s="59">
        <f>+'Resumen-DiarioHorario-HP'!AD4317</f>
        <v>0</v>
      </c>
      <c r="AI298" s="60">
        <f>+'Resumen-DiarioHorario-HP'!AD4461</f>
        <v>0</v>
      </c>
      <c r="AJ298" s="54"/>
      <c r="AK298" s="51">
        <f t="shared" si="18"/>
        <v>0</v>
      </c>
      <c r="AL298" s="54"/>
    </row>
    <row r="299" spans="2:38" x14ac:dyDescent="0.3">
      <c r="B299" s="4" t="s">
        <v>171</v>
      </c>
      <c r="D299" s="62"/>
      <c r="E299" s="58">
        <f>+'Resumen-DiarioHorario-HP'!AD142</f>
        <v>0</v>
      </c>
      <c r="F299" s="59">
        <f>+'Resumen-DiarioHorario-HP'!AD286</f>
        <v>0</v>
      </c>
      <c r="G299" s="58">
        <f>+'Resumen-DiarioHorario-HP'!AD430</f>
        <v>0</v>
      </c>
      <c r="H299" s="59">
        <f>+'Resumen-DiarioHorario-HP'!AD574</f>
        <v>0</v>
      </c>
      <c r="I299" s="58">
        <f>+'Resumen-DiarioHorario-HP'!AD718</f>
        <v>0</v>
      </c>
      <c r="J299" s="59">
        <f>+'Resumen-DiarioHorario-HP'!AD862</f>
        <v>0</v>
      </c>
      <c r="K299" s="58">
        <f>+'Resumen-DiarioHorario-HP'!AD1006</f>
        <v>0</v>
      </c>
      <c r="L299" s="59">
        <f>+'Resumen-DiarioHorario-HP'!AD1150</f>
        <v>0</v>
      </c>
      <c r="M299" s="58">
        <f>+'Resumen-DiarioHorario-HP'!AD1294</f>
        <v>0</v>
      </c>
      <c r="N299" s="59">
        <f>+'Resumen-DiarioHorario-HP'!AD1438</f>
        <v>0</v>
      </c>
      <c r="O299" s="58">
        <f>+'Resumen-DiarioHorario-HP'!AD1582</f>
        <v>0</v>
      </c>
      <c r="P299" s="59">
        <f>+'Resumen-DiarioHorario-HP'!AD1726</f>
        <v>0</v>
      </c>
      <c r="Q299" s="58">
        <f>+'Resumen-DiarioHorario-HP'!AD1870</f>
        <v>0</v>
      </c>
      <c r="R299" s="59">
        <f>+'Resumen-DiarioHorario-HP'!AD2014</f>
        <v>0</v>
      </c>
      <c r="S299" s="58">
        <f>+'Resumen-DiarioHorario-HP'!AD2158</f>
        <v>0</v>
      </c>
      <c r="T299" s="59">
        <f>+'Resumen-DiarioHorario-HP'!AD2302</f>
        <v>0</v>
      </c>
      <c r="U299" s="58">
        <f>+'Resumen-DiarioHorario-HP'!AD2446</f>
        <v>0</v>
      </c>
      <c r="V299" s="59">
        <f>+'Resumen-DiarioHorario-HP'!AD2590</f>
        <v>0</v>
      </c>
      <c r="W299" s="58">
        <f>+'Resumen-DiarioHorario-HP'!AD2734</f>
        <v>0</v>
      </c>
      <c r="X299" s="59">
        <f>+'Resumen-DiarioHorario-HP'!AD2878</f>
        <v>0</v>
      </c>
      <c r="Y299" s="58">
        <f>+'Resumen-DiarioHorario-HP'!AD3022</f>
        <v>0</v>
      </c>
      <c r="Z299" s="59">
        <f>+'Resumen-DiarioHorario-HP'!AD3166</f>
        <v>0</v>
      </c>
      <c r="AA299" s="58">
        <f>+'Resumen-DiarioHorario-HP'!AD3310</f>
        <v>0</v>
      </c>
      <c r="AB299" s="59">
        <f>+'Resumen-DiarioHorario-HP'!AD3454</f>
        <v>0</v>
      </c>
      <c r="AC299" s="58">
        <f>+'Resumen-DiarioHorario-HP'!AD3598</f>
        <v>0</v>
      </c>
      <c r="AD299" s="59">
        <f>+'Resumen-DiarioHorario-HP'!AD3742</f>
        <v>0</v>
      </c>
      <c r="AE299" s="58">
        <f>+'Resumen-DiarioHorario-HP'!AD3886</f>
        <v>0</v>
      </c>
      <c r="AF299" s="59">
        <f>+'Resumen-DiarioHorario-HP'!AD4030</f>
        <v>0</v>
      </c>
      <c r="AG299" s="58">
        <f>+'Resumen-DiarioHorario-HP'!AD4174</f>
        <v>0</v>
      </c>
      <c r="AH299" s="59">
        <f>+'Resumen-DiarioHorario-HP'!AD4318</f>
        <v>0</v>
      </c>
      <c r="AI299" s="60">
        <f>+'Resumen-DiarioHorario-HP'!AD4462</f>
        <v>0</v>
      </c>
      <c r="AJ299" s="54"/>
      <c r="AK299" s="51">
        <f t="shared" si="18"/>
        <v>0</v>
      </c>
      <c r="AL299" s="54"/>
    </row>
    <row r="300" spans="2:38" x14ac:dyDescent="0.3">
      <c r="B300" s="4" t="s">
        <v>172</v>
      </c>
      <c r="D300" s="62"/>
      <c r="E300" s="58">
        <f>+'Resumen-DiarioHorario-HP'!AD143</f>
        <v>0</v>
      </c>
      <c r="F300" s="59">
        <f>+'Resumen-DiarioHorario-HP'!AD287</f>
        <v>0</v>
      </c>
      <c r="G300" s="58">
        <f>+'Resumen-DiarioHorario-HP'!AD431</f>
        <v>0</v>
      </c>
      <c r="H300" s="59">
        <f>+'Resumen-DiarioHorario-HP'!AD575</f>
        <v>0</v>
      </c>
      <c r="I300" s="58">
        <f>+'Resumen-DiarioHorario-HP'!AD719</f>
        <v>0</v>
      </c>
      <c r="J300" s="59">
        <f>+'Resumen-DiarioHorario-HP'!AD863</f>
        <v>0</v>
      </c>
      <c r="K300" s="58">
        <f>+'Resumen-DiarioHorario-HP'!AD1007</f>
        <v>0</v>
      </c>
      <c r="L300" s="59">
        <f>+'Resumen-DiarioHorario-HP'!AD1151</f>
        <v>0</v>
      </c>
      <c r="M300" s="58">
        <f>+'Resumen-DiarioHorario-HP'!AD1295</f>
        <v>0</v>
      </c>
      <c r="N300" s="59">
        <f>+'Resumen-DiarioHorario-HP'!AD1439</f>
        <v>0</v>
      </c>
      <c r="O300" s="58">
        <f>+'Resumen-DiarioHorario-HP'!AD1583</f>
        <v>0</v>
      </c>
      <c r="P300" s="59">
        <f>+'Resumen-DiarioHorario-HP'!AD1727</f>
        <v>0</v>
      </c>
      <c r="Q300" s="58">
        <f>+'Resumen-DiarioHorario-HP'!AD1871</f>
        <v>0</v>
      </c>
      <c r="R300" s="59">
        <f>+'Resumen-DiarioHorario-HP'!AD2015</f>
        <v>0</v>
      </c>
      <c r="S300" s="58">
        <f>+'Resumen-DiarioHorario-HP'!AD2159</f>
        <v>0</v>
      </c>
      <c r="T300" s="59">
        <f>+'Resumen-DiarioHorario-HP'!AD2303</f>
        <v>0</v>
      </c>
      <c r="U300" s="58">
        <f>+'Resumen-DiarioHorario-HP'!AD2447</f>
        <v>0</v>
      </c>
      <c r="V300" s="59">
        <f>+'Resumen-DiarioHorario-HP'!AD2591</f>
        <v>0</v>
      </c>
      <c r="W300" s="58">
        <f>+'Resumen-DiarioHorario-HP'!AD2735</f>
        <v>0</v>
      </c>
      <c r="X300" s="59">
        <f>+'Resumen-DiarioHorario-HP'!AD2879</f>
        <v>0</v>
      </c>
      <c r="Y300" s="58">
        <f>+'Resumen-DiarioHorario-HP'!AD3023</f>
        <v>0</v>
      </c>
      <c r="Z300" s="59">
        <f>+'Resumen-DiarioHorario-HP'!AD3167</f>
        <v>0</v>
      </c>
      <c r="AA300" s="58">
        <f>+'Resumen-DiarioHorario-HP'!AD3311</f>
        <v>0</v>
      </c>
      <c r="AB300" s="59">
        <f>+'Resumen-DiarioHorario-HP'!AD3455</f>
        <v>0</v>
      </c>
      <c r="AC300" s="58">
        <f>+'Resumen-DiarioHorario-HP'!AD3599</f>
        <v>0</v>
      </c>
      <c r="AD300" s="59">
        <f>+'Resumen-DiarioHorario-HP'!AD3743</f>
        <v>0</v>
      </c>
      <c r="AE300" s="58">
        <f>+'Resumen-DiarioHorario-HP'!AD3887</f>
        <v>0</v>
      </c>
      <c r="AF300" s="59">
        <f>+'Resumen-DiarioHorario-HP'!AD4031</f>
        <v>0</v>
      </c>
      <c r="AG300" s="58">
        <f>+'Resumen-DiarioHorario-HP'!AD4175</f>
        <v>0</v>
      </c>
      <c r="AH300" s="59">
        <f>+'Resumen-DiarioHorario-HP'!AD4319</f>
        <v>0</v>
      </c>
      <c r="AI300" s="60">
        <f>+'Resumen-DiarioHorario-HP'!AD4463</f>
        <v>0</v>
      </c>
      <c r="AJ300" s="54"/>
      <c r="AK300" s="51">
        <f t="shared" si="18"/>
        <v>0</v>
      </c>
      <c r="AL300" s="54"/>
    </row>
    <row r="301" spans="2:38" x14ac:dyDescent="0.3">
      <c r="B301" s="4" t="s">
        <v>173</v>
      </c>
      <c r="D301" s="62"/>
      <c r="E301" s="58">
        <f>+'Resumen-DiarioHorario-HP'!AD144</f>
        <v>0</v>
      </c>
      <c r="F301" s="59">
        <f>+'Resumen-DiarioHorario-HP'!AD288</f>
        <v>0</v>
      </c>
      <c r="G301" s="58">
        <f>+'Resumen-DiarioHorario-HP'!AD432</f>
        <v>0</v>
      </c>
      <c r="H301" s="59">
        <f>+'Resumen-DiarioHorario-HP'!AD576</f>
        <v>0</v>
      </c>
      <c r="I301" s="58">
        <f>+'Resumen-DiarioHorario-HP'!AD720</f>
        <v>0</v>
      </c>
      <c r="J301" s="59">
        <f>+'Resumen-DiarioHorario-HP'!AD864</f>
        <v>0</v>
      </c>
      <c r="K301" s="58">
        <f>+'Resumen-DiarioHorario-HP'!AD1008</f>
        <v>0</v>
      </c>
      <c r="L301" s="59">
        <f>+'Resumen-DiarioHorario-HP'!AD1152</f>
        <v>0</v>
      </c>
      <c r="M301" s="58">
        <f>+'Resumen-DiarioHorario-HP'!AD1296</f>
        <v>0</v>
      </c>
      <c r="N301" s="59">
        <f>+'Resumen-DiarioHorario-HP'!AD1440</f>
        <v>0</v>
      </c>
      <c r="O301" s="58">
        <f>+'Resumen-DiarioHorario-HP'!AD1584</f>
        <v>0</v>
      </c>
      <c r="P301" s="59">
        <f>+'Resumen-DiarioHorario-HP'!AD1728</f>
        <v>0</v>
      </c>
      <c r="Q301" s="58">
        <f>+'Resumen-DiarioHorario-HP'!AD1872</f>
        <v>0</v>
      </c>
      <c r="R301" s="59">
        <f>+'Resumen-DiarioHorario-HP'!AD2016</f>
        <v>0</v>
      </c>
      <c r="S301" s="58">
        <f>+'Resumen-DiarioHorario-HP'!AD2160</f>
        <v>0</v>
      </c>
      <c r="T301" s="59">
        <f>+'Resumen-DiarioHorario-HP'!AD2304</f>
        <v>0</v>
      </c>
      <c r="U301" s="58">
        <f>+'Resumen-DiarioHorario-HP'!AD2448</f>
        <v>0</v>
      </c>
      <c r="V301" s="59">
        <f>+'Resumen-DiarioHorario-HP'!AD2592</f>
        <v>0</v>
      </c>
      <c r="W301" s="58">
        <f>+'Resumen-DiarioHorario-HP'!AD2736</f>
        <v>0</v>
      </c>
      <c r="X301" s="59">
        <f>+'Resumen-DiarioHorario-HP'!AD2880</f>
        <v>0</v>
      </c>
      <c r="Y301" s="58">
        <f>+'Resumen-DiarioHorario-HP'!AD3024</f>
        <v>0</v>
      </c>
      <c r="Z301" s="59">
        <f>+'Resumen-DiarioHorario-HP'!AD3168</f>
        <v>0</v>
      </c>
      <c r="AA301" s="58">
        <f>+'Resumen-DiarioHorario-HP'!AD3312</f>
        <v>0</v>
      </c>
      <c r="AB301" s="59">
        <f>+'Resumen-DiarioHorario-HP'!AD3456</f>
        <v>0</v>
      </c>
      <c r="AC301" s="58">
        <f>+'Resumen-DiarioHorario-HP'!AD3600</f>
        <v>0</v>
      </c>
      <c r="AD301" s="59">
        <f>+'Resumen-DiarioHorario-HP'!AD3744</f>
        <v>0</v>
      </c>
      <c r="AE301" s="58">
        <f>+'Resumen-DiarioHorario-HP'!AD3888</f>
        <v>0</v>
      </c>
      <c r="AF301" s="59">
        <f>+'Resumen-DiarioHorario-HP'!AD4032</f>
        <v>0</v>
      </c>
      <c r="AG301" s="58">
        <f>+'Resumen-DiarioHorario-HP'!AD4176</f>
        <v>0</v>
      </c>
      <c r="AH301" s="59">
        <f>+'Resumen-DiarioHorario-HP'!AD4320</f>
        <v>0</v>
      </c>
      <c r="AI301" s="60">
        <f>+'Resumen-DiarioHorario-HP'!AD4464</f>
        <v>0</v>
      </c>
      <c r="AJ301" s="54"/>
      <c r="AK301" s="51">
        <f t="shared" si="18"/>
        <v>0</v>
      </c>
      <c r="AL301" s="54"/>
    </row>
    <row r="302" spans="2:38" x14ac:dyDescent="0.3">
      <c r="B302" s="4" t="s">
        <v>138</v>
      </c>
      <c r="D302" s="62"/>
      <c r="E302" s="58">
        <f>+'Resumen-DiarioHorario-HP'!AD145</f>
        <v>0</v>
      </c>
      <c r="F302" s="59">
        <f>+'Resumen-DiarioHorario-HP'!AD289</f>
        <v>0</v>
      </c>
      <c r="G302" s="58">
        <f>+'Resumen-DiarioHorario-HP'!AD433</f>
        <v>0</v>
      </c>
      <c r="H302" s="59">
        <f>+'Resumen-DiarioHorario-HP'!AD577</f>
        <v>0</v>
      </c>
      <c r="I302" s="58">
        <f>+'Resumen-DiarioHorario-HP'!AD721</f>
        <v>0</v>
      </c>
      <c r="J302" s="59">
        <f>+'Resumen-DiarioHorario-HP'!AD865</f>
        <v>0</v>
      </c>
      <c r="K302" s="58">
        <f>+'Resumen-DiarioHorario-HP'!AD1009</f>
        <v>0</v>
      </c>
      <c r="L302" s="59">
        <f>+'Resumen-DiarioHorario-HP'!AD1153</f>
        <v>0</v>
      </c>
      <c r="M302" s="58">
        <f>+'Resumen-DiarioHorario-HP'!AD1297</f>
        <v>0</v>
      </c>
      <c r="N302" s="59">
        <f>+'Resumen-DiarioHorario-HP'!AD1441</f>
        <v>0</v>
      </c>
      <c r="O302" s="58">
        <f>+'Resumen-DiarioHorario-HP'!AD1585</f>
        <v>0</v>
      </c>
      <c r="P302" s="59">
        <f>+'Resumen-DiarioHorario-HP'!AD1729</f>
        <v>0</v>
      </c>
      <c r="Q302" s="58">
        <f>+'Resumen-DiarioHorario-HP'!AD1873</f>
        <v>0</v>
      </c>
      <c r="R302" s="59">
        <f>+'Resumen-DiarioHorario-HP'!AD2017</f>
        <v>0</v>
      </c>
      <c r="S302" s="58">
        <f>+'Resumen-DiarioHorario-HP'!AD2161</f>
        <v>0</v>
      </c>
      <c r="T302" s="59">
        <f>+'Resumen-DiarioHorario-HP'!AD2305</f>
        <v>0</v>
      </c>
      <c r="U302" s="58">
        <f>+'Resumen-DiarioHorario-HP'!AD2449</f>
        <v>0</v>
      </c>
      <c r="V302" s="59">
        <f>+'Resumen-DiarioHorario-HP'!AD2593</f>
        <v>0</v>
      </c>
      <c r="W302" s="58">
        <f>+'Resumen-DiarioHorario-HP'!AD2737</f>
        <v>0</v>
      </c>
      <c r="X302" s="59">
        <f>+'Resumen-DiarioHorario-HP'!AD2881</f>
        <v>0</v>
      </c>
      <c r="Y302" s="58">
        <f>+'Resumen-DiarioHorario-HP'!AD3025</f>
        <v>0</v>
      </c>
      <c r="Z302" s="59">
        <f>+'Resumen-DiarioHorario-HP'!AD3169</f>
        <v>0</v>
      </c>
      <c r="AA302" s="58">
        <f>+'Resumen-DiarioHorario-HP'!AD3313</f>
        <v>0</v>
      </c>
      <c r="AB302" s="59">
        <f>+'Resumen-DiarioHorario-HP'!AD3457</f>
        <v>0</v>
      </c>
      <c r="AC302" s="58">
        <f>+'Resumen-DiarioHorario-HP'!AD3601</f>
        <v>0</v>
      </c>
      <c r="AD302" s="59">
        <f>+'Resumen-DiarioHorario-HP'!AD3745</f>
        <v>0</v>
      </c>
      <c r="AE302" s="58">
        <f>+'Resumen-DiarioHorario-HP'!AD3889</f>
        <v>0</v>
      </c>
      <c r="AF302" s="59">
        <f>+'Resumen-DiarioHorario-HP'!AD4033</f>
        <v>0</v>
      </c>
      <c r="AG302" s="58">
        <f>+'Resumen-DiarioHorario-HP'!AD4177</f>
        <v>0</v>
      </c>
      <c r="AH302" s="59">
        <f>+'Resumen-DiarioHorario-HP'!AD4321</f>
        <v>0</v>
      </c>
      <c r="AI302" s="60">
        <f>+'Resumen-DiarioHorario-HP'!AD4465</f>
        <v>0</v>
      </c>
      <c r="AJ302" s="54"/>
      <c r="AK302" s="51">
        <f t="shared" si="18"/>
        <v>0</v>
      </c>
      <c r="AL302" s="54"/>
    </row>
    <row r="303" spans="2:38" x14ac:dyDescent="0.3">
      <c r="C303" s="4"/>
      <c r="D303" s="6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2:38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3">
      <c r="B305" s="5" t="s">
        <v>298</v>
      </c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0"/>
      <c r="AC305" s="30"/>
      <c r="AD305" s="30"/>
      <c r="AE305" s="30"/>
      <c r="AF305" s="30"/>
      <c r="AG305" s="30"/>
      <c r="AH305" s="1"/>
      <c r="AI305" s="1"/>
      <c r="AJ305" s="1"/>
      <c r="AK305" s="1"/>
      <c r="AL305" s="1"/>
    </row>
    <row r="306" spans="2:39" x14ac:dyDescent="0.3">
      <c r="C306" s="4"/>
      <c r="D306" s="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K306" s="4"/>
    </row>
    <row r="307" spans="2:39" x14ac:dyDescent="0.3">
      <c r="B307" s="32" t="s">
        <v>3</v>
      </c>
      <c r="C307" s="4"/>
      <c r="D307" s="4"/>
      <c r="E307" s="33">
        <f t="shared" ref="E307:AI307" si="19">E163</f>
        <v>45901</v>
      </c>
      <c r="F307" s="33">
        <f t="shared" si="19"/>
        <v>45902</v>
      </c>
      <c r="G307" s="33">
        <f t="shared" si="19"/>
        <v>45903</v>
      </c>
      <c r="H307" s="33">
        <f t="shared" si="19"/>
        <v>45904</v>
      </c>
      <c r="I307" s="33">
        <f t="shared" si="19"/>
        <v>45905</v>
      </c>
      <c r="J307" s="33">
        <f t="shared" si="19"/>
        <v>45906</v>
      </c>
      <c r="K307" s="33">
        <f t="shared" si="19"/>
        <v>45907</v>
      </c>
      <c r="L307" s="33">
        <f t="shared" si="19"/>
        <v>45908</v>
      </c>
      <c r="M307" s="33">
        <f t="shared" si="19"/>
        <v>45909</v>
      </c>
      <c r="N307" s="33">
        <f t="shared" si="19"/>
        <v>45910</v>
      </c>
      <c r="O307" s="33">
        <f t="shared" si="19"/>
        <v>45911</v>
      </c>
      <c r="P307" s="33">
        <f t="shared" si="19"/>
        <v>45912</v>
      </c>
      <c r="Q307" s="33">
        <f t="shared" si="19"/>
        <v>45913</v>
      </c>
      <c r="R307" s="33">
        <f t="shared" si="19"/>
        <v>45914</v>
      </c>
      <c r="S307" s="33">
        <f t="shared" si="19"/>
        <v>45915</v>
      </c>
      <c r="T307" s="33">
        <f t="shared" si="19"/>
        <v>45916</v>
      </c>
      <c r="U307" s="33">
        <f t="shared" si="19"/>
        <v>45917</v>
      </c>
      <c r="V307" s="33">
        <f t="shared" si="19"/>
        <v>45918</v>
      </c>
      <c r="W307" s="33">
        <f t="shared" si="19"/>
        <v>45919</v>
      </c>
      <c r="X307" s="33">
        <f t="shared" si="19"/>
        <v>45920</v>
      </c>
      <c r="Y307" s="33">
        <f t="shared" si="19"/>
        <v>45921</v>
      </c>
      <c r="Z307" s="33">
        <f t="shared" si="19"/>
        <v>45922</v>
      </c>
      <c r="AA307" s="33">
        <f t="shared" si="19"/>
        <v>45923</v>
      </c>
      <c r="AB307" s="33">
        <f t="shared" si="19"/>
        <v>45924</v>
      </c>
      <c r="AC307" s="33">
        <f t="shared" si="19"/>
        <v>45925</v>
      </c>
      <c r="AD307" s="33">
        <f t="shared" si="19"/>
        <v>45926</v>
      </c>
      <c r="AE307" s="33">
        <f t="shared" si="19"/>
        <v>45927</v>
      </c>
      <c r="AF307" s="33">
        <f t="shared" si="19"/>
        <v>45928</v>
      </c>
      <c r="AG307" s="33">
        <f t="shared" si="19"/>
        <v>45929</v>
      </c>
      <c r="AH307" s="33">
        <f t="shared" si="19"/>
        <v>45930</v>
      </c>
      <c r="AI307" s="33" t="str">
        <f t="shared" si="19"/>
        <v>-</v>
      </c>
      <c r="AJ307" s="99" t="s">
        <v>2</v>
      </c>
      <c r="AK307" s="100"/>
      <c r="AL307" s="100"/>
    </row>
    <row r="308" spans="2:39" x14ac:dyDescent="0.3">
      <c r="B308" s="103" t="s">
        <v>2</v>
      </c>
      <c r="C308" s="103"/>
      <c r="D308" s="103"/>
      <c r="E308" s="49">
        <f t="shared" ref="E308:AI308" si="20">SUM(E309:E339)</f>
        <v>135.76647978464757</v>
      </c>
      <c r="F308" s="49">
        <f t="shared" si="20"/>
        <v>0</v>
      </c>
      <c r="G308" s="49">
        <f t="shared" si="20"/>
        <v>89.373230609367511</v>
      </c>
      <c r="H308" s="49">
        <f t="shared" si="20"/>
        <v>138.28290815118527</v>
      </c>
      <c r="I308" s="49">
        <f t="shared" si="20"/>
        <v>0</v>
      </c>
      <c r="J308" s="49">
        <f t="shared" si="20"/>
        <v>5.4363183720906578</v>
      </c>
      <c r="K308" s="49">
        <f t="shared" si="20"/>
        <v>10.29520918528239</v>
      </c>
      <c r="L308" s="49">
        <f t="shared" si="20"/>
        <v>601.55917401862166</v>
      </c>
      <c r="M308" s="49">
        <f t="shared" si="20"/>
        <v>168.5897255979599</v>
      </c>
      <c r="N308" s="49">
        <f t="shared" si="20"/>
        <v>109.94662481528675</v>
      </c>
      <c r="O308" s="49">
        <f t="shared" si="20"/>
        <v>456.45670821070291</v>
      </c>
      <c r="P308" s="49">
        <f t="shared" si="20"/>
        <v>581.50558694203698</v>
      </c>
      <c r="Q308" s="49">
        <f t="shared" si="20"/>
        <v>326.14971482346709</v>
      </c>
      <c r="R308" s="49">
        <f t="shared" si="20"/>
        <v>294.00358262190548</v>
      </c>
      <c r="S308" s="49">
        <f t="shared" si="20"/>
        <v>660.97143958901734</v>
      </c>
      <c r="T308" s="49">
        <f t="shared" si="20"/>
        <v>135.86083478007322</v>
      </c>
      <c r="U308" s="49">
        <f t="shared" si="20"/>
        <v>0</v>
      </c>
      <c r="V308" s="49">
        <f t="shared" si="20"/>
        <v>266.60226724280869</v>
      </c>
      <c r="W308" s="49">
        <f t="shared" si="20"/>
        <v>181.15806786880552</v>
      </c>
      <c r="X308" s="49">
        <f t="shared" si="20"/>
        <v>304.09697481951116</v>
      </c>
      <c r="Y308" s="49">
        <f t="shared" si="20"/>
        <v>225.49180546569823</v>
      </c>
      <c r="Z308" s="49">
        <f t="shared" si="20"/>
        <v>127.23755659893868</v>
      </c>
      <c r="AA308" s="49">
        <f t="shared" si="20"/>
        <v>99.083315817302619</v>
      </c>
      <c r="AB308" s="49">
        <f t="shared" si="20"/>
        <v>99.40908096313477</v>
      </c>
      <c r="AC308" s="49">
        <f t="shared" si="20"/>
        <v>103.55303306783041</v>
      </c>
      <c r="AD308" s="49">
        <f t="shared" si="20"/>
        <v>0</v>
      </c>
      <c r="AE308" s="49">
        <f t="shared" si="20"/>
        <v>0</v>
      </c>
      <c r="AF308" s="49">
        <f t="shared" si="20"/>
        <v>0</v>
      </c>
      <c r="AG308" s="49">
        <f t="shared" si="20"/>
        <v>0</v>
      </c>
      <c r="AH308" s="49">
        <f t="shared" si="20"/>
        <v>330.79382658899118</v>
      </c>
      <c r="AI308" s="49">
        <f t="shared" si="20"/>
        <v>0</v>
      </c>
      <c r="AJ308" s="54"/>
      <c r="AK308" s="49">
        <f>SUM(AK309:AK337)</f>
        <v>5451.6234659346665</v>
      </c>
      <c r="AL308" s="54"/>
      <c r="AM308" s="64"/>
    </row>
    <row r="309" spans="2:39" x14ac:dyDescent="0.3">
      <c r="B309" s="4" t="s">
        <v>252</v>
      </c>
      <c r="D309" s="62"/>
      <c r="E309" s="58">
        <f>+'Resumen-DiarioHorario-HE'!AD8</f>
        <v>0</v>
      </c>
      <c r="F309" s="59">
        <f>+'Resumen-DiarioHorario-HE'!AD43</f>
        <v>0</v>
      </c>
      <c r="G309" s="58">
        <f>+'Resumen-DiarioHorario-HE'!AD78</f>
        <v>0</v>
      </c>
      <c r="H309" s="59">
        <f>+'Resumen-DiarioHorario-HE'!AD113</f>
        <v>0</v>
      </c>
      <c r="I309" s="58">
        <f>+'Resumen-DiarioHorario-HE'!AD148</f>
        <v>0</v>
      </c>
      <c r="J309" s="59">
        <f>+'Resumen-DiarioHorario-HE'!AD183</f>
        <v>0</v>
      </c>
      <c r="K309" s="58">
        <f>+'Resumen-DiarioHorario-HE'!AD218</f>
        <v>0</v>
      </c>
      <c r="L309" s="59">
        <f>+'Resumen-DiarioHorario-HE'!AD253</f>
        <v>0</v>
      </c>
      <c r="M309" s="58">
        <f>+'Resumen-DiarioHorario-HE'!AD288</f>
        <v>0</v>
      </c>
      <c r="N309" s="59">
        <f>+'Resumen-DiarioHorario-HE'!AD323</f>
        <v>0</v>
      </c>
      <c r="O309" s="58">
        <f>+'Resumen-DiarioHorario-HE'!AD358</f>
        <v>0</v>
      </c>
      <c r="P309" s="59">
        <f>+'Resumen-DiarioHorario-HE'!AD393</f>
        <v>0</v>
      </c>
      <c r="Q309" s="58">
        <f>+'Resumen-DiarioHorario-HE'!AD428</f>
        <v>0</v>
      </c>
      <c r="R309" s="59">
        <f>+'Resumen-DiarioHorario-HE'!AD463</f>
        <v>0</v>
      </c>
      <c r="S309" s="58">
        <f>+'Resumen-DiarioHorario-HE'!AD498</f>
        <v>0</v>
      </c>
      <c r="T309" s="59">
        <f>+'Resumen-DiarioHorario-HE'!AD533</f>
        <v>0</v>
      </c>
      <c r="U309" s="58">
        <f>+'Resumen-DiarioHorario-HE'!AD568</f>
        <v>0</v>
      </c>
      <c r="V309" s="59">
        <f>+'Resumen-DiarioHorario-HE'!AD603</f>
        <v>0</v>
      </c>
      <c r="W309" s="58">
        <f>+'Resumen-DiarioHorario-HE'!AD638</f>
        <v>0</v>
      </c>
      <c r="X309" s="59">
        <f>+'Resumen-DiarioHorario-HE'!AD673</f>
        <v>0</v>
      </c>
      <c r="Y309" s="58">
        <f>+'Resumen-DiarioHorario-HE'!AD708</f>
        <v>0</v>
      </c>
      <c r="Z309" s="59">
        <f>+'Resumen-DiarioHorario-HE'!AD743</f>
        <v>0</v>
      </c>
      <c r="AA309" s="58">
        <f>+'Resumen-DiarioHorario-HE'!AD778</f>
        <v>0</v>
      </c>
      <c r="AB309" s="59">
        <f>+'Resumen-DiarioHorario-HE'!AD813</f>
        <v>0</v>
      </c>
      <c r="AC309" s="58">
        <f>+'Resumen-DiarioHorario-HE'!AD848</f>
        <v>0</v>
      </c>
      <c r="AD309" s="59">
        <f>+'Resumen-DiarioHorario-HE'!AD883</f>
        <v>0</v>
      </c>
      <c r="AE309" s="58">
        <f>+'Resumen-DiarioHorario-HE'!AD918</f>
        <v>0</v>
      </c>
      <c r="AF309" s="59">
        <f>+'Resumen-DiarioHorario-HE'!AD953</f>
        <v>0</v>
      </c>
      <c r="AG309" s="58">
        <f>+'Resumen-DiarioHorario-HE'!AD988</f>
        <v>0</v>
      </c>
      <c r="AH309" s="59">
        <f>+'Resumen-DiarioHorario-HE'!AD1023</f>
        <v>0</v>
      </c>
      <c r="AI309" s="60">
        <f>+'Resumen-DiarioHorario-HE'!AD1058</f>
        <v>0</v>
      </c>
      <c r="AJ309" s="54"/>
      <c r="AK309" s="51">
        <f t="shared" ref="AK309" si="21">SUM(E309:AI309)</f>
        <v>0</v>
      </c>
      <c r="AL309" s="54"/>
    </row>
    <row r="310" spans="2:39" x14ac:dyDescent="0.3">
      <c r="B310" s="4" t="s">
        <v>253</v>
      </c>
      <c r="D310" s="62"/>
      <c r="E310" s="58">
        <f>+'Resumen-DiarioHorario-HE'!AD9</f>
        <v>0</v>
      </c>
      <c r="F310" s="59">
        <f>+'Resumen-DiarioHorario-HE'!AD44</f>
        <v>0</v>
      </c>
      <c r="G310" s="58">
        <f>+'Resumen-DiarioHorario-HE'!AD79</f>
        <v>0</v>
      </c>
      <c r="H310" s="59">
        <f>+'Resumen-DiarioHorario-HE'!AD114</f>
        <v>0</v>
      </c>
      <c r="I310" s="58">
        <f>+'Resumen-DiarioHorario-HE'!AD149</f>
        <v>0</v>
      </c>
      <c r="J310" s="59">
        <f>+'Resumen-DiarioHorario-HE'!AD184</f>
        <v>0</v>
      </c>
      <c r="K310" s="58">
        <f>+'Resumen-DiarioHorario-HE'!AD219</f>
        <v>0</v>
      </c>
      <c r="L310" s="59">
        <f>+'Resumen-DiarioHorario-HE'!AD254</f>
        <v>0</v>
      </c>
      <c r="M310" s="58">
        <f>+'Resumen-DiarioHorario-HE'!AD289</f>
        <v>0</v>
      </c>
      <c r="N310" s="59">
        <f>+'Resumen-DiarioHorario-HE'!AD324</f>
        <v>0</v>
      </c>
      <c r="O310" s="58">
        <f>+'Resumen-DiarioHorario-HE'!AD359</f>
        <v>0</v>
      </c>
      <c r="P310" s="59">
        <f>+'Resumen-DiarioHorario-HE'!AD394</f>
        <v>0</v>
      </c>
      <c r="Q310" s="58">
        <f>+'Resumen-DiarioHorario-HE'!AD429</f>
        <v>0</v>
      </c>
      <c r="R310" s="59">
        <f>+'Resumen-DiarioHorario-HE'!AD464</f>
        <v>0</v>
      </c>
      <c r="S310" s="58">
        <f>+'Resumen-DiarioHorario-HE'!AD499</f>
        <v>0</v>
      </c>
      <c r="T310" s="59">
        <f>+'Resumen-DiarioHorario-HE'!AD534</f>
        <v>0</v>
      </c>
      <c r="U310" s="58">
        <f>+'Resumen-DiarioHorario-HE'!AD569</f>
        <v>0</v>
      </c>
      <c r="V310" s="59">
        <f>+'Resumen-DiarioHorario-HE'!AD604</f>
        <v>0</v>
      </c>
      <c r="W310" s="58">
        <f>+'Resumen-DiarioHorario-HE'!AD639</f>
        <v>0</v>
      </c>
      <c r="X310" s="59">
        <f>+'Resumen-DiarioHorario-HE'!AD674</f>
        <v>0</v>
      </c>
      <c r="Y310" s="58">
        <f>+'Resumen-DiarioHorario-HE'!AD709</f>
        <v>0</v>
      </c>
      <c r="Z310" s="59">
        <f>+'Resumen-DiarioHorario-HE'!AD744</f>
        <v>0</v>
      </c>
      <c r="AA310" s="58">
        <f>+'Resumen-DiarioHorario-HE'!AD779</f>
        <v>0</v>
      </c>
      <c r="AB310" s="59">
        <f>+'Resumen-DiarioHorario-HE'!AD814</f>
        <v>0</v>
      </c>
      <c r="AC310" s="58">
        <f>+'Resumen-DiarioHorario-HE'!AD849</f>
        <v>0</v>
      </c>
      <c r="AD310" s="59">
        <f>+'Resumen-DiarioHorario-HE'!AD884</f>
        <v>0</v>
      </c>
      <c r="AE310" s="58">
        <f>+'Resumen-DiarioHorario-HE'!AD919</f>
        <v>0</v>
      </c>
      <c r="AF310" s="59">
        <f>+'Resumen-DiarioHorario-HE'!AD954</f>
        <v>0</v>
      </c>
      <c r="AG310" s="58">
        <f>+'Resumen-DiarioHorario-HE'!AD989</f>
        <v>0</v>
      </c>
      <c r="AH310" s="59">
        <f>+'Resumen-DiarioHorario-HE'!AD1024</f>
        <v>0</v>
      </c>
      <c r="AI310" s="60">
        <f>+'Resumen-DiarioHorario-HE'!AD1059</f>
        <v>0</v>
      </c>
      <c r="AJ310" s="54"/>
      <c r="AK310" s="51">
        <f t="shared" ref="AK310:AK337" si="22">SUM(E310:AI310)</f>
        <v>0</v>
      </c>
      <c r="AL310" s="54"/>
    </row>
    <row r="311" spans="2:39" x14ac:dyDescent="0.3">
      <c r="B311" s="4" t="s">
        <v>254</v>
      </c>
      <c r="D311" s="62"/>
      <c r="E311" s="58">
        <f>+'Resumen-DiarioHorario-HE'!AD10</f>
        <v>0</v>
      </c>
      <c r="F311" s="59">
        <f>+'Resumen-DiarioHorario-HE'!AD45</f>
        <v>0</v>
      </c>
      <c r="G311" s="58">
        <f>+'Resumen-DiarioHorario-HE'!AD80</f>
        <v>0</v>
      </c>
      <c r="H311" s="59">
        <f>+'Resumen-DiarioHorario-HE'!AD115</f>
        <v>0</v>
      </c>
      <c r="I311" s="58">
        <f>+'Resumen-DiarioHorario-HE'!AD150</f>
        <v>0</v>
      </c>
      <c r="J311" s="59">
        <f>+'Resumen-DiarioHorario-HE'!AD185</f>
        <v>0</v>
      </c>
      <c r="K311" s="58">
        <f>+'Resumen-DiarioHorario-HE'!AD220</f>
        <v>0</v>
      </c>
      <c r="L311" s="59">
        <f>+'Resumen-DiarioHorario-HE'!AD255</f>
        <v>0</v>
      </c>
      <c r="M311" s="58">
        <f>+'Resumen-DiarioHorario-HE'!AD290</f>
        <v>0</v>
      </c>
      <c r="N311" s="59">
        <f>+'Resumen-DiarioHorario-HE'!AD325</f>
        <v>0</v>
      </c>
      <c r="O311" s="58">
        <f>+'Resumen-DiarioHorario-HE'!AD360</f>
        <v>0</v>
      </c>
      <c r="P311" s="59">
        <f>+'Resumen-DiarioHorario-HE'!AD395</f>
        <v>0</v>
      </c>
      <c r="Q311" s="58">
        <f>+'Resumen-DiarioHorario-HE'!AD430</f>
        <v>0</v>
      </c>
      <c r="R311" s="59">
        <f>+'Resumen-DiarioHorario-HE'!AD465</f>
        <v>0</v>
      </c>
      <c r="S311" s="58">
        <f>+'Resumen-DiarioHorario-HE'!AD500</f>
        <v>0</v>
      </c>
      <c r="T311" s="59">
        <f>+'Resumen-DiarioHorario-HE'!AD535</f>
        <v>0</v>
      </c>
      <c r="U311" s="58">
        <f>+'Resumen-DiarioHorario-HE'!AD570</f>
        <v>0</v>
      </c>
      <c r="V311" s="59">
        <f>+'Resumen-DiarioHorario-HE'!AD605</f>
        <v>0</v>
      </c>
      <c r="W311" s="58">
        <f>+'Resumen-DiarioHorario-HE'!AD640</f>
        <v>0</v>
      </c>
      <c r="X311" s="59">
        <f>+'Resumen-DiarioHorario-HE'!AD675</f>
        <v>0</v>
      </c>
      <c r="Y311" s="58">
        <f>+'Resumen-DiarioHorario-HE'!AD710</f>
        <v>0</v>
      </c>
      <c r="Z311" s="59">
        <f>+'Resumen-DiarioHorario-HE'!AD745</f>
        <v>0</v>
      </c>
      <c r="AA311" s="58">
        <f>+'Resumen-DiarioHorario-HE'!AD780</f>
        <v>0</v>
      </c>
      <c r="AB311" s="59">
        <f>+'Resumen-DiarioHorario-HE'!AD815</f>
        <v>0</v>
      </c>
      <c r="AC311" s="58">
        <f>+'Resumen-DiarioHorario-HE'!AD850</f>
        <v>0</v>
      </c>
      <c r="AD311" s="59">
        <f>+'Resumen-DiarioHorario-HE'!AD885</f>
        <v>0</v>
      </c>
      <c r="AE311" s="58">
        <f>+'Resumen-DiarioHorario-HE'!AD920</f>
        <v>0</v>
      </c>
      <c r="AF311" s="59">
        <f>+'Resumen-DiarioHorario-HE'!AD955</f>
        <v>0</v>
      </c>
      <c r="AG311" s="58">
        <f>+'Resumen-DiarioHorario-HE'!AD990</f>
        <v>0</v>
      </c>
      <c r="AH311" s="59">
        <f>+'Resumen-DiarioHorario-HE'!AD1025</f>
        <v>0</v>
      </c>
      <c r="AI311" s="60">
        <f>+'Resumen-DiarioHorario-HE'!AD1060</f>
        <v>0</v>
      </c>
      <c r="AJ311" s="54"/>
      <c r="AK311" s="51">
        <f t="shared" si="22"/>
        <v>0</v>
      </c>
      <c r="AL311" s="54"/>
    </row>
    <row r="312" spans="2:39" x14ac:dyDescent="0.3">
      <c r="B312" s="4" t="s">
        <v>282</v>
      </c>
      <c r="D312" s="62"/>
      <c r="E312" s="58">
        <f>+'Resumen-DiarioHorario-HE'!AD11</f>
        <v>0</v>
      </c>
      <c r="F312" s="59">
        <f>+'Resumen-DiarioHorario-HE'!AD46</f>
        <v>0</v>
      </c>
      <c r="G312" s="58">
        <f>+'Resumen-DiarioHorario-HE'!AD81</f>
        <v>0</v>
      </c>
      <c r="H312" s="59">
        <f>+'Resumen-DiarioHorario-HE'!AD116</f>
        <v>0</v>
      </c>
      <c r="I312" s="58">
        <f>+'Resumen-DiarioHorario-HE'!AD151</f>
        <v>0</v>
      </c>
      <c r="J312" s="59">
        <f>+'Resumen-DiarioHorario-HE'!AD186</f>
        <v>0</v>
      </c>
      <c r="K312" s="58">
        <f>+'Resumen-DiarioHorario-HE'!AD221</f>
        <v>0</v>
      </c>
      <c r="L312" s="59">
        <f>+'Resumen-DiarioHorario-HE'!AD256</f>
        <v>0</v>
      </c>
      <c r="M312" s="58">
        <f>+'Resumen-DiarioHorario-HE'!AD291</f>
        <v>0</v>
      </c>
      <c r="N312" s="59">
        <f>+'Resumen-DiarioHorario-HE'!AD326</f>
        <v>0</v>
      </c>
      <c r="O312" s="58">
        <f>+'Resumen-DiarioHorario-HE'!AD361</f>
        <v>0</v>
      </c>
      <c r="P312" s="59">
        <f>+'Resumen-DiarioHorario-HE'!AD396</f>
        <v>0</v>
      </c>
      <c r="Q312" s="58">
        <f>+'Resumen-DiarioHorario-HE'!AD431</f>
        <v>0</v>
      </c>
      <c r="R312" s="59">
        <f>+'Resumen-DiarioHorario-HE'!AD466</f>
        <v>0</v>
      </c>
      <c r="S312" s="58">
        <f>+'Resumen-DiarioHorario-HE'!AD501</f>
        <v>0</v>
      </c>
      <c r="T312" s="59">
        <f>+'Resumen-DiarioHorario-HE'!AD536</f>
        <v>0</v>
      </c>
      <c r="U312" s="58">
        <f>+'Resumen-DiarioHorario-HE'!AD571</f>
        <v>0</v>
      </c>
      <c r="V312" s="59">
        <f>+'Resumen-DiarioHorario-HE'!AD606</f>
        <v>0</v>
      </c>
      <c r="W312" s="58">
        <f>+'Resumen-DiarioHorario-HE'!AD641</f>
        <v>0</v>
      </c>
      <c r="X312" s="59">
        <f>+'Resumen-DiarioHorario-HE'!AD676</f>
        <v>0</v>
      </c>
      <c r="Y312" s="58">
        <f>+'Resumen-DiarioHorario-HE'!AD711</f>
        <v>0</v>
      </c>
      <c r="Z312" s="59">
        <f>+'Resumen-DiarioHorario-HE'!AD746</f>
        <v>0</v>
      </c>
      <c r="AA312" s="58">
        <f>+'Resumen-DiarioHorario-HE'!AD781</f>
        <v>0</v>
      </c>
      <c r="AB312" s="59">
        <f>+'Resumen-DiarioHorario-HE'!AD816</f>
        <v>0</v>
      </c>
      <c r="AC312" s="58">
        <f>+'Resumen-DiarioHorario-HE'!AD851</f>
        <v>0</v>
      </c>
      <c r="AD312" s="59">
        <f>+'Resumen-DiarioHorario-HE'!AD886</f>
        <v>0</v>
      </c>
      <c r="AE312" s="58">
        <f>+'Resumen-DiarioHorario-HE'!AD921</f>
        <v>0</v>
      </c>
      <c r="AF312" s="59">
        <f>+'Resumen-DiarioHorario-HE'!AD956</f>
        <v>0</v>
      </c>
      <c r="AG312" s="58">
        <f>+'Resumen-DiarioHorario-HE'!AD991</f>
        <v>0</v>
      </c>
      <c r="AH312" s="59">
        <f>+'Resumen-DiarioHorario-HE'!AD1026</f>
        <v>0</v>
      </c>
      <c r="AI312" s="60">
        <f>+'Resumen-DiarioHorario-HE'!AD1061</f>
        <v>0</v>
      </c>
      <c r="AJ312" s="54"/>
      <c r="AK312" s="51">
        <f t="shared" si="22"/>
        <v>0</v>
      </c>
      <c r="AL312" s="54"/>
    </row>
    <row r="313" spans="2:39" x14ac:dyDescent="0.3">
      <c r="B313" s="4" t="s">
        <v>283</v>
      </c>
      <c r="D313" s="62"/>
      <c r="E313" s="58">
        <f>+'Resumen-DiarioHorario-HE'!AD12</f>
        <v>0</v>
      </c>
      <c r="F313" s="59">
        <f>+'Resumen-DiarioHorario-HE'!AD47</f>
        <v>0</v>
      </c>
      <c r="G313" s="58">
        <f>+'Resumen-DiarioHorario-HE'!AD82</f>
        <v>0</v>
      </c>
      <c r="H313" s="59">
        <f>+'Resumen-DiarioHorario-HE'!AD117</f>
        <v>0</v>
      </c>
      <c r="I313" s="58">
        <f>+'Resumen-DiarioHorario-HE'!AD152</f>
        <v>0</v>
      </c>
      <c r="J313" s="59">
        <f>+'Resumen-DiarioHorario-HE'!AD187</f>
        <v>0</v>
      </c>
      <c r="K313" s="58">
        <f>+'Resumen-DiarioHorario-HE'!AD222</f>
        <v>0</v>
      </c>
      <c r="L313" s="59">
        <f>+'Resumen-DiarioHorario-HE'!AD257</f>
        <v>0</v>
      </c>
      <c r="M313" s="58">
        <f>+'Resumen-DiarioHorario-HE'!AD292</f>
        <v>0</v>
      </c>
      <c r="N313" s="59">
        <f>+'Resumen-DiarioHorario-HE'!AD327</f>
        <v>0</v>
      </c>
      <c r="O313" s="58">
        <f>+'Resumen-DiarioHorario-HE'!AD362</f>
        <v>0</v>
      </c>
      <c r="P313" s="59">
        <f>+'Resumen-DiarioHorario-HE'!AD397</f>
        <v>0</v>
      </c>
      <c r="Q313" s="58">
        <f>+'Resumen-DiarioHorario-HE'!AD432</f>
        <v>0</v>
      </c>
      <c r="R313" s="59">
        <f>+'Resumen-DiarioHorario-HE'!AD467</f>
        <v>0</v>
      </c>
      <c r="S313" s="58">
        <f>+'Resumen-DiarioHorario-HE'!AD502</f>
        <v>0</v>
      </c>
      <c r="T313" s="59">
        <f>+'Resumen-DiarioHorario-HE'!AD537</f>
        <v>0</v>
      </c>
      <c r="U313" s="58">
        <f>+'Resumen-DiarioHorario-HE'!AD572</f>
        <v>0</v>
      </c>
      <c r="V313" s="59">
        <f>+'Resumen-DiarioHorario-HE'!AD607</f>
        <v>0</v>
      </c>
      <c r="W313" s="58">
        <f>+'Resumen-DiarioHorario-HE'!AD642</f>
        <v>0</v>
      </c>
      <c r="X313" s="59">
        <f>+'Resumen-DiarioHorario-HE'!AD677</f>
        <v>0</v>
      </c>
      <c r="Y313" s="58">
        <f>+'Resumen-DiarioHorario-HE'!AD712</f>
        <v>0</v>
      </c>
      <c r="Z313" s="59">
        <f>+'Resumen-DiarioHorario-HE'!AD747</f>
        <v>0</v>
      </c>
      <c r="AA313" s="58">
        <f>+'Resumen-DiarioHorario-HE'!AD782</f>
        <v>0</v>
      </c>
      <c r="AB313" s="59">
        <f>+'Resumen-DiarioHorario-HE'!AD817</f>
        <v>0</v>
      </c>
      <c r="AC313" s="58">
        <f>+'Resumen-DiarioHorario-HE'!AD852</f>
        <v>0</v>
      </c>
      <c r="AD313" s="59">
        <f>+'Resumen-DiarioHorario-HE'!AD887</f>
        <v>0</v>
      </c>
      <c r="AE313" s="58">
        <f>+'Resumen-DiarioHorario-HE'!AD922</f>
        <v>0</v>
      </c>
      <c r="AF313" s="59">
        <f>+'Resumen-DiarioHorario-HE'!AD957</f>
        <v>0</v>
      </c>
      <c r="AG313" s="58">
        <f>+'Resumen-DiarioHorario-HE'!AD992</f>
        <v>0</v>
      </c>
      <c r="AH313" s="59">
        <f>+'Resumen-DiarioHorario-HE'!AD1027</f>
        <v>0</v>
      </c>
      <c r="AI313" s="60">
        <f>+'Resumen-DiarioHorario-HE'!AD1062</f>
        <v>0</v>
      </c>
      <c r="AJ313" s="54"/>
      <c r="AK313" s="51">
        <f t="shared" si="22"/>
        <v>0</v>
      </c>
      <c r="AL313" s="54"/>
    </row>
    <row r="314" spans="2:39" x14ac:dyDescent="0.3">
      <c r="B314" s="4" t="s">
        <v>255</v>
      </c>
      <c r="D314" s="62"/>
      <c r="E314" s="58">
        <f>+'Resumen-DiarioHorario-HE'!AD13</f>
        <v>135.76647978464757</v>
      </c>
      <c r="F314" s="59">
        <f>+'Resumen-DiarioHorario-HE'!AD48</f>
        <v>0</v>
      </c>
      <c r="G314" s="58">
        <f>+'Resumen-DiarioHorario-HE'!AD83</f>
        <v>89.373230609367511</v>
      </c>
      <c r="H314" s="59">
        <f>+'Resumen-DiarioHorario-HE'!AD118</f>
        <v>138.28290815118527</v>
      </c>
      <c r="I314" s="58">
        <f>+'Resumen-DiarioHorario-HE'!AD153</f>
        <v>0</v>
      </c>
      <c r="J314" s="59">
        <f>+'Resumen-DiarioHorario-HE'!AD188</f>
        <v>5.4363183720906578</v>
      </c>
      <c r="K314" s="58">
        <f>+'Resumen-DiarioHorario-HE'!AD223</f>
        <v>5.1155134836832676</v>
      </c>
      <c r="L314" s="59">
        <f>+'Resumen-DiarioHorario-HE'!AD258</f>
        <v>272.41002106001008</v>
      </c>
      <c r="M314" s="58">
        <f>+'Resumen-DiarioHorario-HE'!AD293</f>
        <v>99.676921808987927</v>
      </c>
      <c r="N314" s="59">
        <f>+'Resumen-DiarioHorario-HE'!AD328</f>
        <v>46.535635684660853</v>
      </c>
      <c r="O314" s="58">
        <f>+'Resumen-DiarioHorario-HE'!AD363</f>
        <v>241.78439585983418</v>
      </c>
      <c r="P314" s="59">
        <f>+'Resumen-DiarioHorario-HE'!AD398</f>
        <v>291.85369140879311</v>
      </c>
      <c r="Q314" s="58">
        <f>+'Resumen-DiarioHorario-HE'!AD433</f>
        <v>169.08994379694491</v>
      </c>
      <c r="R314" s="59">
        <f>+'Resumen-DiarioHorario-HE'!AD468</f>
        <v>184.21432104843839</v>
      </c>
      <c r="S314" s="58">
        <f>+'Resumen-DiarioHorario-HE'!AD503</f>
        <v>341.66915044032794</v>
      </c>
      <c r="T314" s="59">
        <f>+'Resumen-DiarioHorario-HE'!AD538</f>
        <v>56.279731883246399</v>
      </c>
      <c r="U314" s="58">
        <f>+'Resumen-DiarioHorario-HE'!AD573</f>
        <v>0</v>
      </c>
      <c r="V314" s="59">
        <f>+'Resumen-DiarioHorario-HE'!AD608</f>
        <v>131.98600356605431</v>
      </c>
      <c r="W314" s="58">
        <f>+'Resumen-DiarioHorario-HE'!AD643</f>
        <v>98.625887547987247</v>
      </c>
      <c r="X314" s="59">
        <f>+'Resumen-DiarioHorario-HE'!AD678</f>
        <v>143.06555364613874</v>
      </c>
      <c r="Y314" s="58">
        <f>+'Resumen-DiarioHorario-HE'!AD713</f>
        <v>98.386865403917099</v>
      </c>
      <c r="Z314" s="59">
        <f>+'Resumen-DiarioHorario-HE'!AD748</f>
        <v>89.402121177680087</v>
      </c>
      <c r="AA314" s="58">
        <f>+'Resumen-DiarioHorario-HE'!AD783</f>
        <v>38.437367591340163</v>
      </c>
      <c r="AB314" s="59">
        <f>+'Resumen-DiarioHorario-HE'!AD818</f>
        <v>32.113093516031896</v>
      </c>
      <c r="AC314" s="58">
        <f>+'Resumen-DiarioHorario-HE'!AD853</f>
        <v>37.186265802849661</v>
      </c>
      <c r="AD314" s="59">
        <f>+'Resumen-DiarioHorario-HE'!AD888</f>
        <v>0</v>
      </c>
      <c r="AE314" s="58">
        <f>+'Resumen-DiarioHorario-HE'!AD923</f>
        <v>0</v>
      </c>
      <c r="AF314" s="59">
        <f>+'Resumen-DiarioHorario-HE'!AD958</f>
        <v>0</v>
      </c>
      <c r="AG314" s="58">
        <f>+'Resumen-DiarioHorario-HE'!AD993</f>
        <v>0</v>
      </c>
      <c r="AH314" s="59">
        <f>+'Resumen-DiarioHorario-HE'!AD1028</f>
        <v>203.2288333597325</v>
      </c>
      <c r="AI314" s="60">
        <f>+'Resumen-DiarioHorario-HE'!AD1063</f>
        <v>0</v>
      </c>
      <c r="AJ314" s="54"/>
      <c r="AK314" s="51">
        <f t="shared" si="22"/>
        <v>2949.9202550039495</v>
      </c>
      <c r="AL314" s="54"/>
    </row>
    <row r="315" spans="2:39" x14ac:dyDescent="0.3">
      <c r="B315" s="4" t="s">
        <v>256</v>
      </c>
      <c r="D315" s="62"/>
      <c r="E315" s="58">
        <f>+'Resumen-DiarioHorario-HE'!AD14</f>
        <v>0</v>
      </c>
      <c r="F315" s="59">
        <f>+'Resumen-DiarioHorario-HE'!AD49</f>
        <v>0</v>
      </c>
      <c r="G315" s="58">
        <f>+'Resumen-DiarioHorario-HE'!AD84</f>
        <v>0</v>
      </c>
      <c r="H315" s="59">
        <f>+'Resumen-DiarioHorario-HE'!AD119</f>
        <v>0</v>
      </c>
      <c r="I315" s="58">
        <f>+'Resumen-DiarioHorario-HE'!AD154</f>
        <v>0</v>
      </c>
      <c r="J315" s="59">
        <f>+'Resumen-DiarioHorario-HE'!AD189</f>
        <v>0</v>
      </c>
      <c r="K315" s="58">
        <f>+'Resumen-DiarioHorario-HE'!AD224</f>
        <v>5.1796957015991225</v>
      </c>
      <c r="L315" s="59">
        <f>+'Resumen-DiarioHorario-HE'!AD259</f>
        <v>329.14915295861158</v>
      </c>
      <c r="M315" s="58">
        <f>+'Resumen-DiarioHorario-HE'!AD294</f>
        <v>68.912803788971985</v>
      </c>
      <c r="N315" s="59">
        <f>+'Resumen-DiarioHorario-HE'!AD329</f>
        <v>63.4109891306259</v>
      </c>
      <c r="O315" s="58">
        <f>+'Resumen-DiarioHorario-HE'!AD364</f>
        <v>214.67231235086871</v>
      </c>
      <c r="P315" s="59">
        <f>+'Resumen-DiarioHorario-HE'!AD399</f>
        <v>289.65189553324387</v>
      </c>
      <c r="Q315" s="58">
        <f>+'Resumen-DiarioHorario-HE'!AD434</f>
        <v>157.05977102652216</v>
      </c>
      <c r="R315" s="59">
        <f>+'Resumen-DiarioHorario-HE'!AD469</f>
        <v>109.78926157346712</v>
      </c>
      <c r="S315" s="58">
        <f>+'Resumen-DiarioHorario-HE'!AD504</f>
        <v>319.3022891486894</v>
      </c>
      <c r="T315" s="59">
        <f>+'Resumen-DiarioHorario-HE'!AD539</f>
        <v>79.581102896826806</v>
      </c>
      <c r="U315" s="58">
        <f>+'Resumen-DiarioHorario-HE'!AD574</f>
        <v>0</v>
      </c>
      <c r="V315" s="59">
        <f>+'Resumen-DiarioHorario-HE'!AD609</f>
        <v>134.61626367675441</v>
      </c>
      <c r="W315" s="58">
        <f>+'Resumen-DiarioHorario-HE'!AD644</f>
        <v>82.532180320818284</v>
      </c>
      <c r="X315" s="59">
        <f>+'Resumen-DiarioHorario-HE'!AD679</f>
        <v>161.03142117337242</v>
      </c>
      <c r="Y315" s="58">
        <f>+'Resumen-DiarioHorario-HE'!AD714</f>
        <v>127.10494006178115</v>
      </c>
      <c r="Z315" s="59">
        <f>+'Resumen-DiarioHorario-HE'!AD749</f>
        <v>37.835435421258587</v>
      </c>
      <c r="AA315" s="58">
        <f>+'Resumen-DiarioHorario-HE'!AD784</f>
        <v>60.645948225962456</v>
      </c>
      <c r="AB315" s="59">
        <f>+'Resumen-DiarioHorario-HE'!AD819</f>
        <v>67.295987447102874</v>
      </c>
      <c r="AC315" s="58">
        <f>+'Resumen-DiarioHorario-HE'!AD854</f>
        <v>66.366767264980751</v>
      </c>
      <c r="AD315" s="59">
        <f>+'Resumen-DiarioHorario-HE'!AD889</f>
        <v>0</v>
      </c>
      <c r="AE315" s="58">
        <f>+'Resumen-DiarioHorario-HE'!AD924</f>
        <v>0</v>
      </c>
      <c r="AF315" s="59">
        <f>+'Resumen-DiarioHorario-HE'!AD959</f>
        <v>0</v>
      </c>
      <c r="AG315" s="58">
        <f>+'Resumen-DiarioHorario-HE'!AD994</f>
        <v>0</v>
      </c>
      <c r="AH315" s="59">
        <f>+'Resumen-DiarioHorario-HE'!AD1029</f>
        <v>127.56499322925868</v>
      </c>
      <c r="AI315" s="60">
        <f>+'Resumen-DiarioHorario-HE'!AD1064</f>
        <v>0</v>
      </c>
      <c r="AJ315" s="54"/>
      <c r="AK315" s="51">
        <f t="shared" si="22"/>
        <v>2501.7032109307165</v>
      </c>
      <c r="AL315" s="54"/>
    </row>
    <row r="316" spans="2:39" x14ac:dyDescent="0.3">
      <c r="B316" s="4" t="s">
        <v>266</v>
      </c>
      <c r="D316" s="62"/>
      <c r="E316" s="58">
        <f>+'Resumen-DiarioHorario-HE'!AD15</f>
        <v>0</v>
      </c>
      <c r="F316" s="59">
        <f>+'Resumen-DiarioHorario-HE'!AD50</f>
        <v>0</v>
      </c>
      <c r="G316" s="58">
        <f>+'Resumen-DiarioHorario-HE'!AD85</f>
        <v>0</v>
      </c>
      <c r="H316" s="59">
        <f>+'Resumen-DiarioHorario-HE'!AD120</f>
        <v>0</v>
      </c>
      <c r="I316" s="58">
        <f>+'Resumen-DiarioHorario-HE'!AD155</f>
        <v>0</v>
      </c>
      <c r="J316" s="59">
        <f>+'Resumen-DiarioHorario-HE'!AD190</f>
        <v>0</v>
      </c>
      <c r="K316" s="58">
        <f>+'Resumen-DiarioHorario-HE'!AD225</f>
        <v>0</v>
      </c>
      <c r="L316" s="59">
        <f>+'Resumen-DiarioHorario-HE'!AD260</f>
        <v>0</v>
      </c>
      <c r="M316" s="58">
        <f>+'Resumen-DiarioHorario-HE'!AD295</f>
        <v>0</v>
      </c>
      <c r="N316" s="59">
        <f>+'Resumen-DiarioHorario-HE'!AD330</f>
        <v>0</v>
      </c>
      <c r="O316" s="58">
        <f>+'Resumen-DiarioHorario-HE'!AD365</f>
        <v>0</v>
      </c>
      <c r="P316" s="59">
        <f>+'Resumen-DiarioHorario-HE'!AD400</f>
        <v>0</v>
      </c>
      <c r="Q316" s="58">
        <f>+'Resumen-DiarioHorario-HE'!AD435</f>
        <v>0</v>
      </c>
      <c r="R316" s="59">
        <f>+'Resumen-DiarioHorario-HE'!AD470</f>
        <v>0</v>
      </c>
      <c r="S316" s="58">
        <f>+'Resumen-DiarioHorario-HE'!AD505</f>
        <v>0</v>
      </c>
      <c r="T316" s="59">
        <f>+'Resumen-DiarioHorario-HE'!AD540</f>
        <v>0</v>
      </c>
      <c r="U316" s="58">
        <f>+'Resumen-DiarioHorario-HE'!AD575</f>
        <v>0</v>
      </c>
      <c r="V316" s="59">
        <f>+'Resumen-DiarioHorario-HE'!AD610</f>
        <v>0</v>
      </c>
      <c r="W316" s="58">
        <f>+'Resumen-DiarioHorario-HE'!AD645</f>
        <v>0</v>
      </c>
      <c r="X316" s="59">
        <f>+'Resumen-DiarioHorario-HE'!AD680</f>
        <v>0</v>
      </c>
      <c r="Y316" s="58">
        <f>+'Resumen-DiarioHorario-HE'!AD715</f>
        <v>0</v>
      </c>
      <c r="Z316" s="59">
        <f>+'Resumen-DiarioHorario-HE'!AD750</f>
        <v>0</v>
      </c>
      <c r="AA316" s="58">
        <f>+'Resumen-DiarioHorario-HE'!AD785</f>
        <v>0</v>
      </c>
      <c r="AB316" s="59">
        <f>+'Resumen-DiarioHorario-HE'!AD820</f>
        <v>0</v>
      </c>
      <c r="AC316" s="58">
        <f>+'Resumen-DiarioHorario-HE'!AD855</f>
        <v>0</v>
      </c>
      <c r="AD316" s="59">
        <f>+'Resumen-DiarioHorario-HE'!AD890</f>
        <v>0</v>
      </c>
      <c r="AE316" s="58">
        <f>+'Resumen-DiarioHorario-HE'!AD925</f>
        <v>0</v>
      </c>
      <c r="AF316" s="59">
        <f>+'Resumen-DiarioHorario-HE'!AD960</f>
        <v>0</v>
      </c>
      <c r="AG316" s="58">
        <f>+'Resumen-DiarioHorario-HE'!AD995</f>
        <v>0</v>
      </c>
      <c r="AH316" s="59">
        <f>+'Resumen-DiarioHorario-HE'!AD1030</f>
        <v>0</v>
      </c>
      <c r="AI316" s="60">
        <f>+'Resumen-DiarioHorario-HE'!AD1065</f>
        <v>0</v>
      </c>
      <c r="AJ316" s="54"/>
      <c r="AK316" s="51">
        <f t="shared" si="22"/>
        <v>0</v>
      </c>
      <c r="AL316" s="54"/>
    </row>
    <row r="317" spans="2:39" x14ac:dyDescent="0.3">
      <c r="B317" s="4" t="s">
        <v>267</v>
      </c>
      <c r="D317" s="62"/>
      <c r="E317" s="58">
        <f>+'Resumen-DiarioHorario-HE'!AD16</f>
        <v>0</v>
      </c>
      <c r="F317" s="59">
        <f>+'Resumen-DiarioHorario-HE'!AD51</f>
        <v>0</v>
      </c>
      <c r="G317" s="58">
        <f>+'Resumen-DiarioHorario-HE'!AD86</f>
        <v>0</v>
      </c>
      <c r="H317" s="59">
        <f>+'Resumen-DiarioHorario-HE'!AD121</f>
        <v>0</v>
      </c>
      <c r="I317" s="58">
        <f>+'Resumen-DiarioHorario-HE'!AD156</f>
        <v>0</v>
      </c>
      <c r="J317" s="59">
        <f>+'Resumen-DiarioHorario-HE'!AD191</f>
        <v>0</v>
      </c>
      <c r="K317" s="58">
        <f>+'Resumen-DiarioHorario-HE'!AD226</f>
        <v>0</v>
      </c>
      <c r="L317" s="59">
        <f>+'Resumen-DiarioHorario-HE'!AD261</f>
        <v>0</v>
      </c>
      <c r="M317" s="58">
        <f>+'Resumen-DiarioHorario-HE'!AD296</f>
        <v>0</v>
      </c>
      <c r="N317" s="59">
        <f>+'Resumen-DiarioHorario-HE'!AD331</f>
        <v>0</v>
      </c>
      <c r="O317" s="58">
        <f>+'Resumen-DiarioHorario-HE'!AD366</f>
        <v>0</v>
      </c>
      <c r="P317" s="59">
        <f>+'Resumen-DiarioHorario-HE'!AD401</f>
        <v>0</v>
      </c>
      <c r="Q317" s="58">
        <f>+'Resumen-DiarioHorario-HE'!AD436</f>
        <v>0</v>
      </c>
      <c r="R317" s="59">
        <f>+'Resumen-DiarioHorario-HE'!AD471</f>
        <v>0</v>
      </c>
      <c r="S317" s="58">
        <f>+'Resumen-DiarioHorario-HE'!AD506</f>
        <v>0</v>
      </c>
      <c r="T317" s="59">
        <f>+'Resumen-DiarioHorario-HE'!AD541</f>
        <v>0</v>
      </c>
      <c r="U317" s="58">
        <f>+'Resumen-DiarioHorario-HE'!AD576</f>
        <v>0</v>
      </c>
      <c r="V317" s="59">
        <f>+'Resumen-DiarioHorario-HE'!AD611</f>
        <v>0</v>
      </c>
      <c r="W317" s="58">
        <f>+'Resumen-DiarioHorario-HE'!AD646</f>
        <v>0</v>
      </c>
      <c r="X317" s="59">
        <f>+'Resumen-DiarioHorario-HE'!AD681</f>
        <v>0</v>
      </c>
      <c r="Y317" s="58">
        <f>+'Resumen-DiarioHorario-HE'!AD716</f>
        <v>0</v>
      </c>
      <c r="Z317" s="59">
        <f>+'Resumen-DiarioHorario-HE'!AD751</f>
        <v>0</v>
      </c>
      <c r="AA317" s="58">
        <f>+'Resumen-DiarioHorario-HE'!AD786</f>
        <v>0</v>
      </c>
      <c r="AB317" s="59">
        <f>+'Resumen-DiarioHorario-HE'!AD821</f>
        <v>0</v>
      </c>
      <c r="AC317" s="58">
        <f>+'Resumen-DiarioHorario-HE'!AD856</f>
        <v>0</v>
      </c>
      <c r="AD317" s="59">
        <f>+'Resumen-DiarioHorario-HE'!AD891</f>
        <v>0</v>
      </c>
      <c r="AE317" s="58">
        <f>+'Resumen-DiarioHorario-HE'!AD926</f>
        <v>0</v>
      </c>
      <c r="AF317" s="59">
        <f>+'Resumen-DiarioHorario-HE'!AD961</f>
        <v>0</v>
      </c>
      <c r="AG317" s="58">
        <f>+'Resumen-DiarioHorario-HE'!AD996</f>
        <v>0</v>
      </c>
      <c r="AH317" s="59">
        <f>+'Resumen-DiarioHorario-HE'!AD1031</f>
        <v>0</v>
      </c>
      <c r="AI317" s="60">
        <f>+'Resumen-DiarioHorario-HE'!AD1066</f>
        <v>0</v>
      </c>
      <c r="AJ317" s="54"/>
      <c r="AK317" s="51">
        <f t="shared" si="22"/>
        <v>0</v>
      </c>
      <c r="AL317" s="54"/>
    </row>
    <row r="318" spans="2:39" x14ac:dyDescent="0.3">
      <c r="B318" s="4" t="s">
        <v>268</v>
      </c>
      <c r="D318" s="62"/>
      <c r="E318" s="58">
        <f>+'Resumen-DiarioHorario-HE'!AD17</f>
        <v>0</v>
      </c>
      <c r="F318" s="59">
        <f>+'Resumen-DiarioHorario-HE'!AD52</f>
        <v>0</v>
      </c>
      <c r="G318" s="58">
        <f>+'Resumen-DiarioHorario-HE'!AD87</f>
        <v>0</v>
      </c>
      <c r="H318" s="59">
        <f>+'Resumen-DiarioHorario-HE'!AD122</f>
        <v>0</v>
      </c>
      <c r="I318" s="58">
        <f>+'Resumen-DiarioHorario-HE'!AD157</f>
        <v>0</v>
      </c>
      <c r="J318" s="59">
        <f>+'Resumen-DiarioHorario-HE'!AD192</f>
        <v>0</v>
      </c>
      <c r="K318" s="58">
        <f>+'Resumen-DiarioHorario-HE'!AD227</f>
        <v>0</v>
      </c>
      <c r="L318" s="59">
        <f>+'Resumen-DiarioHorario-HE'!AD262</f>
        <v>0</v>
      </c>
      <c r="M318" s="58">
        <f>+'Resumen-DiarioHorario-HE'!AD297</f>
        <v>0</v>
      </c>
      <c r="N318" s="59">
        <f>+'Resumen-DiarioHorario-HE'!AD332</f>
        <v>0</v>
      </c>
      <c r="O318" s="58">
        <f>+'Resumen-DiarioHorario-HE'!AD367</f>
        <v>0</v>
      </c>
      <c r="P318" s="59">
        <f>+'Resumen-DiarioHorario-HE'!AD402</f>
        <v>0</v>
      </c>
      <c r="Q318" s="58">
        <f>+'Resumen-DiarioHorario-HE'!AD437</f>
        <v>0</v>
      </c>
      <c r="R318" s="59">
        <f>+'Resumen-DiarioHorario-HE'!AD472</f>
        <v>0</v>
      </c>
      <c r="S318" s="58">
        <f>+'Resumen-DiarioHorario-HE'!AD507</f>
        <v>0</v>
      </c>
      <c r="T318" s="59">
        <f>+'Resumen-DiarioHorario-HE'!AD542</f>
        <v>0</v>
      </c>
      <c r="U318" s="58">
        <f>+'Resumen-DiarioHorario-HE'!AD577</f>
        <v>0</v>
      </c>
      <c r="V318" s="59">
        <f>+'Resumen-DiarioHorario-HE'!AD612</f>
        <v>0</v>
      </c>
      <c r="W318" s="58">
        <f>+'Resumen-DiarioHorario-HE'!AD647</f>
        <v>0</v>
      </c>
      <c r="X318" s="59">
        <f>+'Resumen-DiarioHorario-HE'!AD682</f>
        <v>0</v>
      </c>
      <c r="Y318" s="58">
        <f>+'Resumen-DiarioHorario-HE'!AD717</f>
        <v>0</v>
      </c>
      <c r="Z318" s="59">
        <f>+'Resumen-DiarioHorario-HE'!AD752</f>
        <v>0</v>
      </c>
      <c r="AA318" s="58">
        <f>+'Resumen-DiarioHorario-HE'!AD787</f>
        <v>0</v>
      </c>
      <c r="AB318" s="59">
        <f>+'Resumen-DiarioHorario-HE'!AD822</f>
        <v>0</v>
      </c>
      <c r="AC318" s="58">
        <f>+'Resumen-DiarioHorario-HE'!AD857</f>
        <v>0</v>
      </c>
      <c r="AD318" s="59">
        <f>+'Resumen-DiarioHorario-HE'!AD892</f>
        <v>0</v>
      </c>
      <c r="AE318" s="58">
        <f>+'Resumen-DiarioHorario-HE'!AD927</f>
        <v>0</v>
      </c>
      <c r="AF318" s="59">
        <f>+'Resumen-DiarioHorario-HE'!AD962</f>
        <v>0</v>
      </c>
      <c r="AG318" s="58">
        <f>+'Resumen-DiarioHorario-HE'!AD997</f>
        <v>0</v>
      </c>
      <c r="AH318" s="59">
        <f>+'Resumen-DiarioHorario-HE'!AD1032</f>
        <v>0</v>
      </c>
      <c r="AI318" s="60">
        <f>+'Resumen-DiarioHorario-HE'!AD1067</f>
        <v>0</v>
      </c>
      <c r="AJ318" s="54"/>
      <c r="AK318" s="51">
        <f t="shared" si="22"/>
        <v>0</v>
      </c>
      <c r="AL318" s="54"/>
    </row>
    <row r="319" spans="2:39" x14ac:dyDescent="0.3">
      <c r="B319" s="4" t="s">
        <v>257</v>
      </c>
      <c r="D319" s="62"/>
      <c r="E319" s="58">
        <f>+'Resumen-DiarioHorario-HE'!AD18</f>
        <v>0</v>
      </c>
      <c r="F319" s="59">
        <f>+'Resumen-DiarioHorario-HE'!AD53</f>
        <v>0</v>
      </c>
      <c r="G319" s="58">
        <f>+'Resumen-DiarioHorario-HE'!AD88</f>
        <v>0</v>
      </c>
      <c r="H319" s="59">
        <f>+'Resumen-DiarioHorario-HE'!AD123</f>
        <v>0</v>
      </c>
      <c r="I319" s="58">
        <f>+'Resumen-DiarioHorario-HE'!AD158</f>
        <v>0</v>
      </c>
      <c r="J319" s="59">
        <f>+'Resumen-DiarioHorario-HE'!AD193</f>
        <v>0</v>
      </c>
      <c r="K319" s="58">
        <f>+'Resumen-DiarioHorario-HE'!AD228</f>
        <v>0</v>
      </c>
      <c r="L319" s="59">
        <f>+'Resumen-DiarioHorario-HE'!AD263</f>
        <v>0</v>
      </c>
      <c r="M319" s="58">
        <f>+'Resumen-DiarioHorario-HE'!AD298</f>
        <v>0</v>
      </c>
      <c r="N319" s="59">
        <f>+'Resumen-DiarioHorario-HE'!AD333</f>
        <v>0</v>
      </c>
      <c r="O319" s="58">
        <f>+'Resumen-DiarioHorario-HE'!AD368</f>
        <v>0</v>
      </c>
      <c r="P319" s="59">
        <f>+'Resumen-DiarioHorario-HE'!AD403</f>
        <v>0</v>
      </c>
      <c r="Q319" s="58">
        <f>+'Resumen-DiarioHorario-HE'!AD438</f>
        <v>0</v>
      </c>
      <c r="R319" s="59">
        <f>+'Resumen-DiarioHorario-HE'!AD473</f>
        <v>0</v>
      </c>
      <c r="S319" s="58">
        <f>+'Resumen-DiarioHorario-HE'!AD508</f>
        <v>0</v>
      </c>
      <c r="T319" s="59">
        <f>+'Resumen-DiarioHorario-HE'!AD543</f>
        <v>0</v>
      </c>
      <c r="U319" s="58">
        <f>+'Resumen-DiarioHorario-HE'!AD578</f>
        <v>0</v>
      </c>
      <c r="V319" s="59">
        <f>+'Resumen-DiarioHorario-HE'!AD613</f>
        <v>0</v>
      </c>
      <c r="W319" s="58">
        <f>+'Resumen-DiarioHorario-HE'!AD648</f>
        <v>0</v>
      </c>
      <c r="X319" s="59">
        <f>+'Resumen-DiarioHorario-HE'!AD683</f>
        <v>0</v>
      </c>
      <c r="Y319" s="58">
        <f>+'Resumen-DiarioHorario-HE'!AD718</f>
        <v>0</v>
      </c>
      <c r="Z319" s="59">
        <f>+'Resumen-DiarioHorario-HE'!AD753</f>
        <v>0</v>
      </c>
      <c r="AA319" s="58">
        <f>+'Resumen-DiarioHorario-HE'!AD788</f>
        <v>0</v>
      </c>
      <c r="AB319" s="59">
        <f>+'Resumen-DiarioHorario-HE'!AD823</f>
        <v>0</v>
      </c>
      <c r="AC319" s="58">
        <f>+'Resumen-DiarioHorario-HE'!AD858</f>
        <v>0</v>
      </c>
      <c r="AD319" s="59">
        <f>+'Resumen-DiarioHorario-HE'!AD893</f>
        <v>0</v>
      </c>
      <c r="AE319" s="58">
        <f>+'Resumen-DiarioHorario-HE'!AD928</f>
        <v>0</v>
      </c>
      <c r="AF319" s="59">
        <f>+'Resumen-DiarioHorario-HE'!AD963</f>
        <v>0</v>
      </c>
      <c r="AG319" s="58">
        <f>+'Resumen-DiarioHorario-HE'!AD998</f>
        <v>0</v>
      </c>
      <c r="AH319" s="59">
        <f>+'Resumen-DiarioHorario-HE'!AD1033</f>
        <v>0</v>
      </c>
      <c r="AI319" s="60">
        <f>+'Resumen-DiarioHorario-HE'!AD1068</f>
        <v>0</v>
      </c>
      <c r="AJ319" s="54"/>
      <c r="AK319" s="51">
        <f t="shared" si="22"/>
        <v>0</v>
      </c>
      <c r="AL319" s="54"/>
    </row>
    <row r="320" spans="2:39" x14ac:dyDescent="0.3">
      <c r="B320" s="4" t="s">
        <v>258</v>
      </c>
      <c r="D320" s="62"/>
      <c r="E320" s="58">
        <f>+'Resumen-DiarioHorario-HE'!AD19</f>
        <v>0</v>
      </c>
      <c r="F320" s="59">
        <f>+'Resumen-DiarioHorario-HE'!AD54</f>
        <v>0</v>
      </c>
      <c r="G320" s="58">
        <f>+'Resumen-DiarioHorario-HE'!AD89</f>
        <v>0</v>
      </c>
      <c r="H320" s="59">
        <f>+'Resumen-DiarioHorario-HE'!AD124</f>
        <v>0</v>
      </c>
      <c r="I320" s="58">
        <f>+'Resumen-DiarioHorario-HE'!AD159</f>
        <v>0</v>
      </c>
      <c r="J320" s="59">
        <f>+'Resumen-DiarioHorario-HE'!AD194</f>
        <v>0</v>
      </c>
      <c r="K320" s="58">
        <f>+'Resumen-DiarioHorario-HE'!AD229</f>
        <v>0</v>
      </c>
      <c r="L320" s="59">
        <f>+'Resumen-DiarioHorario-HE'!AD264</f>
        <v>0</v>
      </c>
      <c r="M320" s="58">
        <f>+'Resumen-DiarioHorario-HE'!AD299</f>
        <v>0</v>
      </c>
      <c r="N320" s="59">
        <f>+'Resumen-DiarioHorario-HE'!AD334</f>
        <v>0</v>
      </c>
      <c r="O320" s="58">
        <f>+'Resumen-DiarioHorario-HE'!AD369</f>
        <v>0</v>
      </c>
      <c r="P320" s="59">
        <f>+'Resumen-DiarioHorario-HE'!AD404</f>
        <v>0</v>
      </c>
      <c r="Q320" s="58">
        <f>+'Resumen-DiarioHorario-HE'!AD439</f>
        <v>0</v>
      </c>
      <c r="R320" s="59">
        <f>+'Resumen-DiarioHorario-HE'!AD474</f>
        <v>0</v>
      </c>
      <c r="S320" s="58">
        <f>+'Resumen-DiarioHorario-HE'!AD509</f>
        <v>0</v>
      </c>
      <c r="T320" s="59">
        <f>+'Resumen-DiarioHorario-HE'!AD544</f>
        <v>0</v>
      </c>
      <c r="U320" s="58">
        <f>+'Resumen-DiarioHorario-HE'!AD579</f>
        <v>0</v>
      </c>
      <c r="V320" s="59">
        <f>+'Resumen-DiarioHorario-HE'!AD614</f>
        <v>0</v>
      </c>
      <c r="W320" s="58">
        <f>+'Resumen-DiarioHorario-HE'!AD649</f>
        <v>0</v>
      </c>
      <c r="X320" s="59">
        <f>+'Resumen-DiarioHorario-HE'!AD684</f>
        <v>0</v>
      </c>
      <c r="Y320" s="58">
        <f>+'Resumen-DiarioHorario-HE'!AD719</f>
        <v>0</v>
      </c>
      <c r="Z320" s="59">
        <f>+'Resumen-DiarioHorario-HE'!AD754</f>
        <v>0</v>
      </c>
      <c r="AA320" s="58">
        <f>+'Resumen-DiarioHorario-HE'!AD789</f>
        <v>0</v>
      </c>
      <c r="AB320" s="59">
        <f>+'Resumen-DiarioHorario-HE'!AD824</f>
        <v>0</v>
      </c>
      <c r="AC320" s="58">
        <f>+'Resumen-DiarioHorario-HE'!AD859</f>
        <v>0</v>
      </c>
      <c r="AD320" s="59">
        <f>+'Resumen-DiarioHorario-HE'!AD894</f>
        <v>0</v>
      </c>
      <c r="AE320" s="58">
        <f>+'Resumen-DiarioHorario-HE'!AD929</f>
        <v>0</v>
      </c>
      <c r="AF320" s="59">
        <f>+'Resumen-DiarioHorario-HE'!AD964</f>
        <v>0</v>
      </c>
      <c r="AG320" s="58">
        <f>+'Resumen-DiarioHorario-HE'!AD999</f>
        <v>0</v>
      </c>
      <c r="AH320" s="59">
        <f>+'Resumen-DiarioHorario-HE'!AD1034</f>
        <v>0</v>
      </c>
      <c r="AI320" s="60">
        <f>+'Resumen-DiarioHorario-HE'!AD1069</f>
        <v>0</v>
      </c>
      <c r="AJ320" s="54"/>
      <c r="AK320" s="51">
        <f t="shared" si="22"/>
        <v>0</v>
      </c>
      <c r="AL320" s="54"/>
    </row>
    <row r="321" spans="2:38" x14ac:dyDescent="0.3">
      <c r="B321" s="4" t="s">
        <v>269</v>
      </c>
      <c r="D321" s="62"/>
      <c r="E321" s="58">
        <f>+'Resumen-DiarioHorario-HE'!AD20</f>
        <v>0</v>
      </c>
      <c r="F321" s="59">
        <f>+'Resumen-DiarioHorario-HE'!AD55</f>
        <v>0</v>
      </c>
      <c r="G321" s="58">
        <f>+'Resumen-DiarioHorario-HE'!AD90</f>
        <v>0</v>
      </c>
      <c r="H321" s="59">
        <f>+'Resumen-DiarioHorario-HE'!AD125</f>
        <v>0</v>
      </c>
      <c r="I321" s="58">
        <f>+'Resumen-DiarioHorario-HE'!AD160</f>
        <v>0</v>
      </c>
      <c r="J321" s="59">
        <f>+'Resumen-DiarioHorario-HE'!AD195</f>
        <v>0</v>
      </c>
      <c r="K321" s="58">
        <f>+'Resumen-DiarioHorario-HE'!AD230</f>
        <v>0</v>
      </c>
      <c r="L321" s="59">
        <f>+'Resumen-DiarioHorario-HE'!AD265</f>
        <v>0</v>
      </c>
      <c r="M321" s="58">
        <f>+'Resumen-DiarioHorario-HE'!AD300</f>
        <v>0</v>
      </c>
      <c r="N321" s="59">
        <f>+'Resumen-DiarioHorario-HE'!AD335</f>
        <v>0</v>
      </c>
      <c r="O321" s="58">
        <f>+'Resumen-DiarioHorario-HE'!AD370</f>
        <v>0</v>
      </c>
      <c r="P321" s="59">
        <f>+'Resumen-DiarioHorario-HE'!AD405</f>
        <v>0</v>
      </c>
      <c r="Q321" s="58">
        <f>+'Resumen-DiarioHorario-HE'!AD440</f>
        <v>0</v>
      </c>
      <c r="R321" s="59">
        <f>+'Resumen-DiarioHorario-HE'!AD475</f>
        <v>0</v>
      </c>
      <c r="S321" s="58">
        <f>+'Resumen-DiarioHorario-HE'!AD510</f>
        <v>0</v>
      </c>
      <c r="T321" s="59">
        <f>+'Resumen-DiarioHorario-HE'!AD545</f>
        <v>0</v>
      </c>
      <c r="U321" s="58">
        <f>+'Resumen-DiarioHorario-HE'!AD580</f>
        <v>0</v>
      </c>
      <c r="V321" s="59">
        <f>+'Resumen-DiarioHorario-HE'!AD615</f>
        <v>0</v>
      </c>
      <c r="W321" s="58">
        <f>+'Resumen-DiarioHorario-HE'!AD650</f>
        <v>0</v>
      </c>
      <c r="X321" s="59">
        <f>+'Resumen-DiarioHorario-HE'!AD685</f>
        <v>0</v>
      </c>
      <c r="Y321" s="58">
        <f>+'Resumen-DiarioHorario-HE'!AD720</f>
        <v>0</v>
      </c>
      <c r="Z321" s="59">
        <f>+'Resumen-DiarioHorario-HE'!AD755</f>
        <v>0</v>
      </c>
      <c r="AA321" s="58">
        <f>+'Resumen-DiarioHorario-HE'!AD790</f>
        <v>0</v>
      </c>
      <c r="AB321" s="59">
        <f>+'Resumen-DiarioHorario-HE'!AD825</f>
        <v>0</v>
      </c>
      <c r="AC321" s="58">
        <f>+'Resumen-DiarioHorario-HE'!AD860</f>
        <v>0</v>
      </c>
      <c r="AD321" s="59">
        <f>+'Resumen-DiarioHorario-HE'!AD895</f>
        <v>0</v>
      </c>
      <c r="AE321" s="58">
        <f>+'Resumen-DiarioHorario-HE'!AD930</f>
        <v>0</v>
      </c>
      <c r="AF321" s="59">
        <f>+'Resumen-DiarioHorario-HE'!AD965</f>
        <v>0</v>
      </c>
      <c r="AG321" s="58">
        <f>+'Resumen-DiarioHorario-HE'!AD1000</f>
        <v>0</v>
      </c>
      <c r="AH321" s="59">
        <f>+'Resumen-DiarioHorario-HE'!AD1035</f>
        <v>0</v>
      </c>
      <c r="AI321" s="60">
        <f>+'Resumen-DiarioHorario-HE'!AD1070</f>
        <v>0</v>
      </c>
      <c r="AJ321" s="54"/>
      <c r="AK321" s="51">
        <f t="shared" si="22"/>
        <v>0</v>
      </c>
      <c r="AL321" s="54"/>
    </row>
    <row r="322" spans="2:38" x14ac:dyDescent="0.3">
      <c r="B322" s="4" t="s">
        <v>270</v>
      </c>
      <c r="D322" s="62"/>
      <c r="E322" s="58">
        <f>+'Resumen-DiarioHorario-HE'!AD21</f>
        <v>0</v>
      </c>
      <c r="F322" s="59">
        <f>+'Resumen-DiarioHorario-HE'!AD56</f>
        <v>0</v>
      </c>
      <c r="G322" s="58">
        <f>+'Resumen-DiarioHorario-HE'!AD91</f>
        <v>0</v>
      </c>
      <c r="H322" s="59">
        <f>+'Resumen-DiarioHorario-HE'!AD126</f>
        <v>0</v>
      </c>
      <c r="I322" s="58">
        <f>+'Resumen-DiarioHorario-HE'!AD161</f>
        <v>0</v>
      </c>
      <c r="J322" s="59">
        <f>+'Resumen-DiarioHorario-HE'!AD196</f>
        <v>0</v>
      </c>
      <c r="K322" s="58">
        <f>+'Resumen-DiarioHorario-HE'!AD231</f>
        <v>0</v>
      </c>
      <c r="L322" s="59">
        <f>+'Resumen-DiarioHorario-HE'!AD266</f>
        <v>0</v>
      </c>
      <c r="M322" s="58">
        <f>+'Resumen-DiarioHorario-HE'!AD301</f>
        <v>0</v>
      </c>
      <c r="N322" s="59">
        <f>+'Resumen-DiarioHorario-HE'!AD336</f>
        <v>0</v>
      </c>
      <c r="O322" s="58">
        <f>+'Resumen-DiarioHorario-HE'!AD371</f>
        <v>0</v>
      </c>
      <c r="P322" s="59">
        <f>+'Resumen-DiarioHorario-HE'!AD406</f>
        <v>0</v>
      </c>
      <c r="Q322" s="58">
        <f>+'Resumen-DiarioHorario-HE'!AD441</f>
        <v>0</v>
      </c>
      <c r="R322" s="59">
        <f>+'Resumen-DiarioHorario-HE'!AD476</f>
        <v>0</v>
      </c>
      <c r="S322" s="58">
        <f>+'Resumen-DiarioHorario-HE'!AD511</f>
        <v>0</v>
      </c>
      <c r="T322" s="59">
        <f>+'Resumen-DiarioHorario-HE'!AD546</f>
        <v>0</v>
      </c>
      <c r="U322" s="58">
        <f>+'Resumen-DiarioHorario-HE'!AD581</f>
        <v>0</v>
      </c>
      <c r="V322" s="59">
        <f>+'Resumen-DiarioHorario-HE'!AD616</f>
        <v>0</v>
      </c>
      <c r="W322" s="58">
        <f>+'Resumen-DiarioHorario-HE'!AD651</f>
        <v>0</v>
      </c>
      <c r="X322" s="59">
        <f>+'Resumen-DiarioHorario-HE'!AD686</f>
        <v>0</v>
      </c>
      <c r="Y322" s="58">
        <f>+'Resumen-DiarioHorario-HE'!AD721</f>
        <v>0</v>
      </c>
      <c r="Z322" s="59">
        <f>+'Resumen-DiarioHorario-HE'!AD756</f>
        <v>0</v>
      </c>
      <c r="AA322" s="58">
        <f>+'Resumen-DiarioHorario-HE'!AD791</f>
        <v>0</v>
      </c>
      <c r="AB322" s="59">
        <f>+'Resumen-DiarioHorario-HE'!AD826</f>
        <v>0</v>
      </c>
      <c r="AC322" s="58">
        <f>+'Resumen-DiarioHorario-HE'!AD861</f>
        <v>0</v>
      </c>
      <c r="AD322" s="59">
        <f>+'Resumen-DiarioHorario-HE'!AD896</f>
        <v>0</v>
      </c>
      <c r="AE322" s="58">
        <f>+'Resumen-DiarioHorario-HE'!AD931</f>
        <v>0</v>
      </c>
      <c r="AF322" s="59">
        <f>+'Resumen-DiarioHorario-HE'!AD966</f>
        <v>0</v>
      </c>
      <c r="AG322" s="58">
        <f>+'Resumen-DiarioHorario-HE'!AD1001</f>
        <v>0</v>
      </c>
      <c r="AH322" s="59">
        <f>+'Resumen-DiarioHorario-HE'!AD1036</f>
        <v>0</v>
      </c>
      <c r="AI322" s="60">
        <f>+'Resumen-DiarioHorario-HE'!AD1071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271</v>
      </c>
      <c r="D323" s="62"/>
      <c r="E323" s="58">
        <f>+'Resumen-DiarioHorario-HE'!AD22</f>
        <v>0</v>
      </c>
      <c r="F323" s="59">
        <f>+'Resumen-DiarioHorario-HE'!AD57</f>
        <v>0</v>
      </c>
      <c r="G323" s="58">
        <f>+'Resumen-DiarioHorario-HE'!AD92</f>
        <v>0</v>
      </c>
      <c r="H323" s="59">
        <f>+'Resumen-DiarioHorario-HE'!AD127</f>
        <v>0</v>
      </c>
      <c r="I323" s="58">
        <f>+'Resumen-DiarioHorario-HE'!AD162</f>
        <v>0</v>
      </c>
      <c r="J323" s="59">
        <f>+'Resumen-DiarioHorario-HE'!AD197</f>
        <v>0</v>
      </c>
      <c r="K323" s="58">
        <f>+'Resumen-DiarioHorario-HE'!AD232</f>
        <v>0</v>
      </c>
      <c r="L323" s="59">
        <f>+'Resumen-DiarioHorario-HE'!AD267</f>
        <v>0</v>
      </c>
      <c r="M323" s="58">
        <f>+'Resumen-DiarioHorario-HE'!AD302</f>
        <v>0</v>
      </c>
      <c r="N323" s="59">
        <f>+'Resumen-DiarioHorario-HE'!AD337</f>
        <v>0</v>
      </c>
      <c r="O323" s="58">
        <f>+'Resumen-DiarioHorario-HE'!AD372</f>
        <v>0</v>
      </c>
      <c r="P323" s="59">
        <f>+'Resumen-DiarioHorario-HE'!AD407</f>
        <v>0</v>
      </c>
      <c r="Q323" s="58">
        <f>+'Resumen-DiarioHorario-HE'!AD442</f>
        <v>0</v>
      </c>
      <c r="R323" s="59">
        <f>+'Resumen-DiarioHorario-HE'!AD477</f>
        <v>0</v>
      </c>
      <c r="S323" s="58">
        <f>+'Resumen-DiarioHorario-HE'!AD512</f>
        <v>0</v>
      </c>
      <c r="T323" s="59">
        <f>+'Resumen-DiarioHorario-HE'!AD547</f>
        <v>0</v>
      </c>
      <c r="U323" s="58">
        <f>+'Resumen-DiarioHorario-HE'!AD582</f>
        <v>0</v>
      </c>
      <c r="V323" s="59">
        <f>+'Resumen-DiarioHorario-HE'!AD617</f>
        <v>0</v>
      </c>
      <c r="W323" s="58">
        <f>+'Resumen-DiarioHorario-HE'!AD652</f>
        <v>0</v>
      </c>
      <c r="X323" s="59">
        <f>+'Resumen-DiarioHorario-HE'!AD687</f>
        <v>0</v>
      </c>
      <c r="Y323" s="58">
        <f>+'Resumen-DiarioHorario-HE'!AD722</f>
        <v>0</v>
      </c>
      <c r="Z323" s="59">
        <f>+'Resumen-DiarioHorario-HE'!AD757</f>
        <v>0</v>
      </c>
      <c r="AA323" s="58">
        <f>+'Resumen-DiarioHorario-HE'!AD792</f>
        <v>0</v>
      </c>
      <c r="AB323" s="59">
        <f>+'Resumen-DiarioHorario-HE'!AD827</f>
        <v>0</v>
      </c>
      <c r="AC323" s="58">
        <f>+'Resumen-DiarioHorario-HE'!AD862</f>
        <v>0</v>
      </c>
      <c r="AD323" s="59">
        <f>+'Resumen-DiarioHorario-HE'!AD897</f>
        <v>0</v>
      </c>
      <c r="AE323" s="58">
        <f>+'Resumen-DiarioHorario-HE'!AD932</f>
        <v>0</v>
      </c>
      <c r="AF323" s="59">
        <f>+'Resumen-DiarioHorario-HE'!AD967</f>
        <v>0</v>
      </c>
      <c r="AG323" s="58">
        <f>+'Resumen-DiarioHorario-HE'!AD1002</f>
        <v>0</v>
      </c>
      <c r="AH323" s="59">
        <f>+'Resumen-DiarioHorario-HE'!AD1037</f>
        <v>0</v>
      </c>
      <c r="AI323" s="60">
        <f>+'Resumen-DiarioHorario-HE'!AD1072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272</v>
      </c>
      <c r="D324" s="62"/>
      <c r="E324" s="58">
        <f>+'Resumen-DiarioHorario-HE'!AD23</f>
        <v>0</v>
      </c>
      <c r="F324" s="59">
        <f>+'Resumen-DiarioHorario-HE'!AD58</f>
        <v>0</v>
      </c>
      <c r="G324" s="58">
        <f>+'Resumen-DiarioHorario-HE'!AD93</f>
        <v>0</v>
      </c>
      <c r="H324" s="59">
        <f>+'Resumen-DiarioHorario-HE'!AD128</f>
        <v>0</v>
      </c>
      <c r="I324" s="58">
        <f>+'Resumen-DiarioHorario-HE'!AD163</f>
        <v>0</v>
      </c>
      <c r="J324" s="59">
        <f>+'Resumen-DiarioHorario-HE'!AD198</f>
        <v>0</v>
      </c>
      <c r="K324" s="58">
        <f>+'Resumen-DiarioHorario-HE'!AD233</f>
        <v>0</v>
      </c>
      <c r="L324" s="59">
        <f>+'Resumen-DiarioHorario-HE'!AD268</f>
        <v>0</v>
      </c>
      <c r="M324" s="58">
        <f>+'Resumen-DiarioHorario-HE'!AD303</f>
        <v>0</v>
      </c>
      <c r="N324" s="59">
        <f>+'Resumen-DiarioHorario-HE'!AD338</f>
        <v>0</v>
      </c>
      <c r="O324" s="58">
        <f>+'Resumen-DiarioHorario-HE'!AD373</f>
        <v>0</v>
      </c>
      <c r="P324" s="59">
        <f>+'Resumen-DiarioHorario-HE'!AD408</f>
        <v>0</v>
      </c>
      <c r="Q324" s="58">
        <f>+'Resumen-DiarioHorario-HE'!AD443</f>
        <v>0</v>
      </c>
      <c r="R324" s="59">
        <f>+'Resumen-DiarioHorario-HE'!AD478</f>
        <v>0</v>
      </c>
      <c r="S324" s="58">
        <f>+'Resumen-DiarioHorario-HE'!AD513</f>
        <v>0</v>
      </c>
      <c r="T324" s="59">
        <f>+'Resumen-DiarioHorario-HE'!AD548</f>
        <v>0</v>
      </c>
      <c r="U324" s="58">
        <f>+'Resumen-DiarioHorario-HE'!AD583</f>
        <v>0</v>
      </c>
      <c r="V324" s="59">
        <f>+'Resumen-DiarioHorario-HE'!AD618</f>
        <v>0</v>
      </c>
      <c r="W324" s="58">
        <f>+'Resumen-DiarioHorario-HE'!AD653</f>
        <v>0</v>
      </c>
      <c r="X324" s="59">
        <f>+'Resumen-DiarioHorario-HE'!AD688</f>
        <v>0</v>
      </c>
      <c r="Y324" s="58">
        <f>+'Resumen-DiarioHorario-HE'!AD723</f>
        <v>0</v>
      </c>
      <c r="Z324" s="59">
        <f>+'Resumen-DiarioHorario-HE'!AD758</f>
        <v>0</v>
      </c>
      <c r="AA324" s="58">
        <f>+'Resumen-DiarioHorario-HE'!AD793</f>
        <v>0</v>
      </c>
      <c r="AB324" s="59">
        <f>+'Resumen-DiarioHorario-HE'!AD828</f>
        <v>0</v>
      </c>
      <c r="AC324" s="58">
        <f>+'Resumen-DiarioHorario-HE'!AD863</f>
        <v>0</v>
      </c>
      <c r="AD324" s="59">
        <f>+'Resumen-DiarioHorario-HE'!AD898</f>
        <v>0</v>
      </c>
      <c r="AE324" s="58">
        <f>+'Resumen-DiarioHorario-HE'!AD933</f>
        <v>0</v>
      </c>
      <c r="AF324" s="59">
        <f>+'Resumen-DiarioHorario-HE'!AD968</f>
        <v>0</v>
      </c>
      <c r="AG324" s="58">
        <f>+'Resumen-DiarioHorario-HE'!AD1003</f>
        <v>0</v>
      </c>
      <c r="AH324" s="59">
        <f>+'Resumen-DiarioHorario-HE'!AD1038</f>
        <v>0</v>
      </c>
      <c r="AI324" s="60">
        <f>+'Resumen-DiarioHorario-HE'!AD1073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259</v>
      </c>
      <c r="D325" s="62"/>
      <c r="E325" s="58">
        <f>+'Resumen-DiarioHorario-HE'!AD24</f>
        <v>0</v>
      </c>
      <c r="F325" s="59">
        <f>+'Resumen-DiarioHorario-HE'!AD59</f>
        <v>0</v>
      </c>
      <c r="G325" s="58">
        <f>+'Resumen-DiarioHorario-HE'!AD94</f>
        <v>0</v>
      </c>
      <c r="H325" s="59">
        <f>+'Resumen-DiarioHorario-HE'!AD129</f>
        <v>0</v>
      </c>
      <c r="I325" s="58">
        <f>+'Resumen-DiarioHorario-HE'!AD164</f>
        <v>0</v>
      </c>
      <c r="J325" s="59">
        <f>+'Resumen-DiarioHorario-HE'!AD199</f>
        <v>0</v>
      </c>
      <c r="K325" s="58">
        <f>+'Resumen-DiarioHorario-HE'!AD234</f>
        <v>0</v>
      </c>
      <c r="L325" s="59">
        <f>+'Resumen-DiarioHorario-HE'!AD269</f>
        <v>0</v>
      </c>
      <c r="M325" s="58">
        <f>+'Resumen-DiarioHorario-HE'!AD304</f>
        <v>0</v>
      </c>
      <c r="N325" s="59">
        <f>+'Resumen-DiarioHorario-HE'!AD339</f>
        <v>0</v>
      </c>
      <c r="O325" s="58">
        <f>+'Resumen-DiarioHorario-HE'!AD374</f>
        <v>0</v>
      </c>
      <c r="P325" s="59">
        <f>+'Resumen-DiarioHorario-HE'!AD409</f>
        <v>0</v>
      </c>
      <c r="Q325" s="58">
        <f>+'Resumen-DiarioHorario-HE'!AD444</f>
        <v>0</v>
      </c>
      <c r="R325" s="59">
        <f>+'Resumen-DiarioHorario-HE'!AD479</f>
        <v>0</v>
      </c>
      <c r="S325" s="58">
        <f>+'Resumen-DiarioHorario-HE'!AD514</f>
        <v>0</v>
      </c>
      <c r="T325" s="59">
        <f>+'Resumen-DiarioHorario-HE'!AD549</f>
        <v>0</v>
      </c>
      <c r="U325" s="58">
        <f>+'Resumen-DiarioHorario-HE'!AD584</f>
        <v>0</v>
      </c>
      <c r="V325" s="59">
        <f>+'Resumen-DiarioHorario-HE'!AD619</f>
        <v>0</v>
      </c>
      <c r="W325" s="58">
        <f>+'Resumen-DiarioHorario-HE'!AD654</f>
        <v>0</v>
      </c>
      <c r="X325" s="59">
        <f>+'Resumen-DiarioHorario-HE'!AD689</f>
        <v>0</v>
      </c>
      <c r="Y325" s="58">
        <f>+'Resumen-DiarioHorario-HE'!AD724</f>
        <v>0</v>
      </c>
      <c r="Z325" s="59">
        <f>+'Resumen-DiarioHorario-HE'!AD759</f>
        <v>0</v>
      </c>
      <c r="AA325" s="58">
        <f>+'Resumen-DiarioHorario-HE'!AD794</f>
        <v>0</v>
      </c>
      <c r="AB325" s="59">
        <f>+'Resumen-DiarioHorario-HE'!AD829</f>
        <v>0</v>
      </c>
      <c r="AC325" s="58">
        <f>+'Resumen-DiarioHorario-HE'!AD864</f>
        <v>0</v>
      </c>
      <c r="AD325" s="59">
        <f>+'Resumen-DiarioHorario-HE'!AD899</f>
        <v>0</v>
      </c>
      <c r="AE325" s="58">
        <f>+'Resumen-DiarioHorario-HE'!AD934</f>
        <v>0</v>
      </c>
      <c r="AF325" s="59">
        <f>+'Resumen-DiarioHorario-HE'!AD969</f>
        <v>0</v>
      </c>
      <c r="AG325" s="58">
        <f>+'Resumen-DiarioHorario-HE'!AD1004</f>
        <v>0</v>
      </c>
      <c r="AH325" s="59">
        <f>+'Resumen-DiarioHorario-HE'!AD1039</f>
        <v>0</v>
      </c>
      <c r="AI325" s="60">
        <f>+'Resumen-DiarioHorario-HE'!AD1074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260</v>
      </c>
      <c r="D326" s="62"/>
      <c r="E326" s="58">
        <f>+'Resumen-DiarioHorario-HE'!AD25</f>
        <v>0</v>
      </c>
      <c r="F326" s="59">
        <f>+'Resumen-DiarioHorario-HE'!AD60</f>
        <v>0</v>
      </c>
      <c r="G326" s="58">
        <f>+'Resumen-DiarioHorario-HE'!AD95</f>
        <v>0</v>
      </c>
      <c r="H326" s="59">
        <f>+'Resumen-DiarioHorario-HE'!AD130</f>
        <v>0</v>
      </c>
      <c r="I326" s="58">
        <f>+'Resumen-DiarioHorario-HE'!AD165</f>
        <v>0</v>
      </c>
      <c r="J326" s="59">
        <f>+'Resumen-DiarioHorario-HE'!AD200</f>
        <v>0</v>
      </c>
      <c r="K326" s="58">
        <f>+'Resumen-DiarioHorario-HE'!AD235</f>
        <v>0</v>
      </c>
      <c r="L326" s="59">
        <f>+'Resumen-DiarioHorario-HE'!AD270</f>
        <v>0</v>
      </c>
      <c r="M326" s="58">
        <f>+'Resumen-DiarioHorario-HE'!AD305</f>
        <v>0</v>
      </c>
      <c r="N326" s="59">
        <f>+'Resumen-DiarioHorario-HE'!AD340</f>
        <v>0</v>
      </c>
      <c r="O326" s="58">
        <f>+'Resumen-DiarioHorario-HE'!AD375</f>
        <v>0</v>
      </c>
      <c r="P326" s="59">
        <f>+'Resumen-DiarioHorario-HE'!AD410</f>
        <v>0</v>
      </c>
      <c r="Q326" s="58">
        <f>+'Resumen-DiarioHorario-HE'!AD445</f>
        <v>0</v>
      </c>
      <c r="R326" s="59">
        <f>+'Resumen-DiarioHorario-HE'!AD480</f>
        <v>0</v>
      </c>
      <c r="S326" s="58">
        <f>+'Resumen-DiarioHorario-HE'!AD515</f>
        <v>0</v>
      </c>
      <c r="T326" s="59">
        <f>+'Resumen-DiarioHorario-HE'!AD550</f>
        <v>0</v>
      </c>
      <c r="U326" s="58">
        <f>+'Resumen-DiarioHorario-HE'!AD585</f>
        <v>0</v>
      </c>
      <c r="V326" s="59">
        <f>+'Resumen-DiarioHorario-HE'!AD620</f>
        <v>0</v>
      </c>
      <c r="W326" s="58">
        <f>+'Resumen-DiarioHorario-HE'!AD655</f>
        <v>0</v>
      </c>
      <c r="X326" s="59">
        <f>+'Resumen-DiarioHorario-HE'!AD690</f>
        <v>0</v>
      </c>
      <c r="Y326" s="58">
        <f>+'Resumen-DiarioHorario-HE'!AD725</f>
        <v>0</v>
      </c>
      <c r="Z326" s="59">
        <f>+'Resumen-DiarioHorario-HE'!AD760</f>
        <v>0</v>
      </c>
      <c r="AA326" s="58">
        <f>+'Resumen-DiarioHorario-HE'!AD795</f>
        <v>0</v>
      </c>
      <c r="AB326" s="59">
        <f>+'Resumen-DiarioHorario-HE'!AD830</f>
        <v>0</v>
      </c>
      <c r="AC326" s="58">
        <f>+'Resumen-DiarioHorario-HE'!AD865</f>
        <v>0</v>
      </c>
      <c r="AD326" s="59">
        <f>+'Resumen-DiarioHorario-HE'!AD900</f>
        <v>0</v>
      </c>
      <c r="AE326" s="58">
        <f>+'Resumen-DiarioHorario-HE'!AD935</f>
        <v>0</v>
      </c>
      <c r="AF326" s="59">
        <f>+'Resumen-DiarioHorario-HE'!AD970</f>
        <v>0</v>
      </c>
      <c r="AG326" s="58">
        <f>+'Resumen-DiarioHorario-HE'!AD1005</f>
        <v>0</v>
      </c>
      <c r="AH326" s="59">
        <f>+'Resumen-DiarioHorario-HE'!AD1040</f>
        <v>0</v>
      </c>
      <c r="AI326" s="60">
        <f>+'Resumen-DiarioHorario-HE'!AD1075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291</v>
      </c>
      <c r="D327" s="62"/>
      <c r="E327" s="58">
        <f>+'Resumen-DiarioHorario-HE'!AD26</f>
        <v>0</v>
      </c>
      <c r="F327" s="59">
        <f>+'Resumen-DiarioHorario-HE'!AD61</f>
        <v>0</v>
      </c>
      <c r="G327" s="58">
        <f>+'Resumen-DiarioHorario-HE'!AD96</f>
        <v>0</v>
      </c>
      <c r="H327" s="59">
        <f>+'Resumen-DiarioHorario-HE'!AD131</f>
        <v>0</v>
      </c>
      <c r="I327" s="58">
        <f>+'Resumen-DiarioHorario-HE'!AD166</f>
        <v>0</v>
      </c>
      <c r="J327" s="59">
        <f>+'Resumen-DiarioHorario-HE'!AD201</f>
        <v>0</v>
      </c>
      <c r="K327" s="58">
        <f>+'Resumen-DiarioHorario-HE'!AD236</f>
        <v>0</v>
      </c>
      <c r="L327" s="59">
        <f>+'Resumen-DiarioHorario-HE'!AD271</f>
        <v>0</v>
      </c>
      <c r="M327" s="58">
        <f>+'Resumen-DiarioHorario-HE'!AD306</f>
        <v>0</v>
      </c>
      <c r="N327" s="59">
        <f>+'Resumen-DiarioHorario-HE'!AD341</f>
        <v>0</v>
      </c>
      <c r="O327" s="58">
        <f>+'Resumen-DiarioHorario-HE'!AD376</f>
        <v>0</v>
      </c>
      <c r="P327" s="59">
        <f>+'Resumen-DiarioHorario-HE'!AD411</f>
        <v>0</v>
      </c>
      <c r="Q327" s="58">
        <f>+'Resumen-DiarioHorario-HE'!AD446</f>
        <v>0</v>
      </c>
      <c r="R327" s="59">
        <f>+'Resumen-DiarioHorario-HE'!AD481</f>
        <v>0</v>
      </c>
      <c r="S327" s="58">
        <f>+'Resumen-DiarioHorario-HE'!AD516</f>
        <v>0</v>
      </c>
      <c r="T327" s="59">
        <f>+'Resumen-DiarioHorario-HE'!AD551</f>
        <v>0</v>
      </c>
      <c r="U327" s="58">
        <f>+'Resumen-DiarioHorario-HE'!AD586</f>
        <v>0</v>
      </c>
      <c r="V327" s="59">
        <f>+'Resumen-DiarioHorario-HE'!AD621</f>
        <v>0</v>
      </c>
      <c r="W327" s="58">
        <f>+'Resumen-DiarioHorario-HE'!AD656</f>
        <v>0</v>
      </c>
      <c r="X327" s="59">
        <f>+'Resumen-DiarioHorario-HE'!AD691</f>
        <v>0</v>
      </c>
      <c r="Y327" s="58">
        <f>+'Resumen-DiarioHorario-HE'!AD726</f>
        <v>0</v>
      </c>
      <c r="Z327" s="59">
        <f>+'Resumen-DiarioHorario-HE'!AD761</f>
        <v>0</v>
      </c>
      <c r="AA327" s="58">
        <f>+'Resumen-DiarioHorario-HE'!AD796</f>
        <v>0</v>
      </c>
      <c r="AB327" s="59">
        <f>+'Resumen-DiarioHorario-HE'!AD831</f>
        <v>0</v>
      </c>
      <c r="AC327" s="58">
        <f>+'Resumen-DiarioHorario-HE'!AD866</f>
        <v>0</v>
      </c>
      <c r="AD327" s="59">
        <f>+'Resumen-DiarioHorario-HE'!AD901</f>
        <v>0</v>
      </c>
      <c r="AE327" s="58">
        <f>+'Resumen-DiarioHorario-HE'!AD936</f>
        <v>0</v>
      </c>
      <c r="AF327" s="59">
        <f>+'Resumen-DiarioHorario-HE'!AD971</f>
        <v>0</v>
      </c>
      <c r="AG327" s="58">
        <f>+'Resumen-DiarioHorario-HE'!AD1006</f>
        <v>0</v>
      </c>
      <c r="AH327" s="59">
        <f>+'Resumen-DiarioHorario-HE'!AD1041</f>
        <v>0</v>
      </c>
      <c r="AI327" s="60">
        <f>+'Resumen-DiarioHorario-HE'!AD1076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292</v>
      </c>
      <c r="D328" s="62"/>
      <c r="E328" s="58">
        <f>+'Resumen-DiarioHorario-HE'!AD27</f>
        <v>0</v>
      </c>
      <c r="F328" s="59">
        <f>+'Resumen-DiarioHorario-HE'!AD62</f>
        <v>0</v>
      </c>
      <c r="G328" s="58">
        <f>+'Resumen-DiarioHorario-HE'!AD97</f>
        <v>0</v>
      </c>
      <c r="H328" s="59">
        <f>+'Resumen-DiarioHorario-HE'!AD132</f>
        <v>0</v>
      </c>
      <c r="I328" s="58">
        <f>+'Resumen-DiarioHorario-HE'!AD167</f>
        <v>0</v>
      </c>
      <c r="J328" s="59">
        <f>+'Resumen-DiarioHorario-HE'!AD202</f>
        <v>0</v>
      </c>
      <c r="K328" s="58">
        <f>+'Resumen-DiarioHorario-HE'!AD237</f>
        <v>0</v>
      </c>
      <c r="L328" s="59">
        <f>+'Resumen-DiarioHorario-HE'!AD272</f>
        <v>0</v>
      </c>
      <c r="M328" s="58">
        <f>+'Resumen-DiarioHorario-HE'!AD307</f>
        <v>0</v>
      </c>
      <c r="N328" s="59">
        <f>+'Resumen-DiarioHorario-HE'!AD342</f>
        <v>0</v>
      </c>
      <c r="O328" s="58">
        <f>+'Resumen-DiarioHorario-HE'!AD377</f>
        <v>0</v>
      </c>
      <c r="P328" s="59">
        <f>+'Resumen-DiarioHorario-HE'!AD412</f>
        <v>0</v>
      </c>
      <c r="Q328" s="58">
        <f>+'Resumen-DiarioHorario-HE'!AD447</f>
        <v>0</v>
      </c>
      <c r="R328" s="59">
        <f>+'Resumen-DiarioHorario-HE'!AD482</f>
        <v>0</v>
      </c>
      <c r="S328" s="58">
        <f>+'Resumen-DiarioHorario-HE'!AD517</f>
        <v>0</v>
      </c>
      <c r="T328" s="59">
        <f>+'Resumen-DiarioHorario-HE'!AD552</f>
        <v>0</v>
      </c>
      <c r="U328" s="58">
        <f>+'Resumen-DiarioHorario-HE'!AD587</f>
        <v>0</v>
      </c>
      <c r="V328" s="59">
        <f>+'Resumen-DiarioHorario-HE'!AD622</f>
        <v>0</v>
      </c>
      <c r="W328" s="58">
        <f>+'Resumen-DiarioHorario-HE'!AD657</f>
        <v>0</v>
      </c>
      <c r="X328" s="59">
        <f>+'Resumen-DiarioHorario-HE'!AD692</f>
        <v>0</v>
      </c>
      <c r="Y328" s="58">
        <f>+'Resumen-DiarioHorario-HE'!AD727</f>
        <v>0</v>
      </c>
      <c r="Z328" s="59">
        <f>+'Resumen-DiarioHorario-HE'!AD762</f>
        <v>0</v>
      </c>
      <c r="AA328" s="58">
        <f>+'Resumen-DiarioHorario-HE'!AD797</f>
        <v>0</v>
      </c>
      <c r="AB328" s="59">
        <f>+'Resumen-DiarioHorario-HE'!AD832</f>
        <v>0</v>
      </c>
      <c r="AC328" s="58">
        <f>+'Resumen-DiarioHorario-HE'!AD867</f>
        <v>0</v>
      </c>
      <c r="AD328" s="59">
        <f>+'Resumen-DiarioHorario-HE'!AD902</f>
        <v>0</v>
      </c>
      <c r="AE328" s="58">
        <f>+'Resumen-DiarioHorario-HE'!AD937</f>
        <v>0</v>
      </c>
      <c r="AF328" s="59">
        <f>+'Resumen-DiarioHorario-HE'!AD972</f>
        <v>0</v>
      </c>
      <c r="AG328" s="58">
        <f>+'Resumen-DiarioHorario-HE'!AD1007</f>
        <v>0</v>
      </c>
      <c r="AH328" s="59">
        <f>+'Resumen-DiarioHorario-HE'!AD1042</f>
        <v>0</v>
      </c>
      <c r="AI328" s="60">
        <f>+'Resumen-DiarioHorario-HE'!AD1077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273</v>
      </c>
      <c r="D329" s="62"/>
      <c r="E329" s="58">
        <f>+'Resumen-DiarioHorario-HE'!AD28</f>
        <v>0</v>
      </c>
      <c r="F329" s="59">
        <f>+'Resumen-DiarioHorario-HE'!AD63</f>
        <v>0</v>
      </c>
      <c r="G329" s="58">
        <f>+'Resumen-DiarioHorario-HE'!AD98</f>
        <v>0</v>
      </c>
      <c r="H329" s="59">
        <f>+'Resumen-DiarioHorario-HE'!AD133</f>
        <v>0</v>
      </c>
      <c r="I329" s="58">
        <f>+'Resumen-DiarioHorario-HE'!AD168</f>
        <v>0</v>
      </c>
      <c r="J329" s="59">
        <f>+'Resumen-DiarioHorario-HE'!AD203</f>
        <v>0</v>
      </c>
      <c r="K329" s="58">
        <f>+'Resumen-DiarioHorario-HE'!AD238</f>
        <v>0</v>
      </c>
      <c r="L329" s="59">
        <f>+'Resumen-DiarioHorario-HE'!AD273</f>
        <v>0</v>
      </c>
      <c r="M329" s="58">
        <f>+'Resumen-DiarioHorario-HE'!AD308</f>
        <v>0</v>
      </c>
      <c r="N329" s="59">
        <f>+'Resumen-DiarioHorario-HE'!AD343</f>
        <v>0</v>
      </c>
      <c r="O329" s="58">
        <f>+'Resumen-DiarioHorario-HE'!AD378</f>
        <v>0</v>
      </c>
      <c r="P329" s="59">
        <f>+'Resumen-DiarioHorario-HE'!AD413</f>
        <v>0</v>
      </c>
      <c r="Q329" s="58">
        <f>+'Resumen-DiarioHorario-HE'!AD448</f>
        <v>0</v>
      </c>
      <c r="R329" s="59">
        <f>+'Resumen-DiarioHorario-HE'!AD483</f>
        <v>0</v>
      </c>
      <c r="S329" s="58">
        <f>+'Resumen-DiarioHorario-HE'!AD518</f>
        <v>0</v>
      </c>
      <c r="T329" s="59">
        <f>+'Resumen-DiarioHorario-HE'!AD553</f>
        <v>0</v>
      </c>
      <c r="U329" s="58">
        <f>+'Resumen-DiarioHorario-HE'!AD588</f>
        <v>0</v>
      </c>
      <c r="V329" s="59">
        <f>+'Resumen-DiarioHorario-HE'!AD623</f>
        <v>0</v>
      </c>
      <c r="W329" s="58">
        <f>+'Resumen-DiarioHorario-HE'!AD658</f>
        <v>0</v>
      </c>
      <c r="X329" s="59">
        <f>+'Resumen-DiarioHorario-HE'!AD693</f>
        <v>0</v>
      </c>
      <c r="Y329" s="58">
        <f>+'Resumen-DiarioHorario-HE'!AD728</f>
        <v>0</v>
      </c>
      <c r="Z329" s="59">
        <f>+'Resumen-DiarioHorario-HE'!AD763</f>
        <v>0</v>
      </c>
      <c r="AA329" s="58">
        <f>+'Resumen-DiarioHorario-HE'!AD798</f>
        <v>0</v>
      </c>
      <c r="AB329" s="59">
        <f>+'Resumen-DiarioHorario-HE'!AD833</f>
        <v>0</v>
      </c>
      <c r="AC329" s="58">
        <f>+'Resumen-DiarioHorario-HE'!AD868</f>
        <v>0</v>
      </c>
      <c r="AD329" s="59">
        <f>+'Resumen-DiarioHorario-HE'!AD903</f>
        <v>0</v>
      </c>
      <c r="AE329" s="58">
        <f>+'Resumen-DiarioHorario-HE'!AD938</f>
        <v>0</v>
      </c>
      <c r="AF329" s="59">
        <f>+'Resumen-DiarioHorario-HE'!AD973</f>
        <v>0</v>
      </c>
      <c r="AG329" s="58">
        <f>+'Resumen-DiarioHorario-HE'!AD1008</f>
        <v>0</v>
      </c>
      <c r="AH329" s="59">
        <f>+'Resumen-DiarioHorario-HE'!AD1043</f>
        <v>0</v>
      </c>
      <c r="AI329" s="60">
        <f>+'Resumen-DiarioHorario-HE'!AD1078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274</v>
      </c>
      <c r="D330" s="62"/>
      <c r="E330" s="58">
        <f>+'Resumen-DiarioHorario-HE'!AD29</f>
        <v>0</v>
      </c>
      <c r="F330" s="59">
        <f>+'Resumen-DiarioHorario-HE'!AD64</f>
        <v>0</v>
      </c>
      <c r="G330" s="58">
        <f>+'Resumen-DiarioHorario-HE'!AD99</f>
        <v>0</v>
      </c>
      <c r="H330" s="59">
        <f>+'Resumen-DiarioHorario-HE'!AD134</f>
        <v>0</v>
      </c>
      <c r="I330" s="58">
        <f>+'Resumen-DiarioHorario-HE'!AD169</f>
        <v>0</v>
      </c>
      <c r="J330" s="59">
        <f>+'Resumen-DiarioHorario-HE'!AD204</f>
        <v>0</v>
      </c>
      <c r="K330" s="58">
        <f>+'Resumen-DiarioHorario-HE'!AD239</f>
        <v>0</v>
      </c>
      <c r="L330" s="59">
        <f>+'Resumen-DiarioHorario-HE'!AD274</f>
        <v>0</v>
      </c>
      <c r="M330" s="58">
        <f>+'Resumen-DiarioHorario-HE'!AD309</f>
        <v>0</v>
      </c>
      <c r="N330" s="59">
        <f>+'Resumen-DiarioHorario-HE'!AD344</f>
        <v>0</v>
      </c>
      <c r="O330" s="58">
        <f>+'Resumen-DiarioHorario-HE'!AD379</f>
        <v>0</v>
      </c>
      <c r="P330" s="59">
        <f>+'Resumen-DiarioHorario-HE'!AD414</f>
        <v>0</v>
      </c>
      <c r="Q330" s="58">
        <f>+'Resumen-DiarioHorario-HE'!AD449</f>
        <v>0</v>
      </c>
      <c r="R330" s="59">
        <f>+'Resumen-DiarioHorario-HE'!AD484</f>
        <v>0</v>
      </c>
      <c r="S330" s="58">
        <f>+'Resumen-DiarioHorario-HE'!AD519</f>
        <v>0</v>
      </c>
      <c r="T330" s="59">
        <f>+'Resumen-DiarioHorario-HE'!AD554</f>
        <v>0</v>
      </c>
      <c r="U330" s="58">
        <f>+'Resumen-DiarioHorario-HE'!AD589</f>
        <v>0</v>
      </c>
      <c r="V330" s="59">
        <f>+'Resumen-DiarioHorario-HE'!AD624</f>
        <v>0</v>
      </c>
      <c r="W330" s="58">
        <f>+'Resumen-DiarioHorario-HE'!AD659</f>
        <v>0</v>
      </c>
      <c r="X330" s="59">
        <f>+'Resumen-DiarioHorario-HE'!AD694</f>
        <v>0</v>
      </c>
      <c r="Y330" s="58">
        <f>+'Resumen-DiarioHorario-HE'!AD729</f>
        <v>0</v>
      </c>
      <c r="Z330" s="59">
        <f>+'Resumen-DiarioHorario-HE'!AD764</f>
        <v>0</v>
      </c>
      <c r="AA330" s="58">
        <f>+'Resumen-DiarioHorario-HE'!AD799</f>
        <v>0</v>
      </c>
      <c r="AB330" s="59">
        <f>+'Resumen-DiarioHorario-HE'!AD834</f>
        <v>0</v>
      </c>
      <c r="AC330" s="58">
        <f>+'Resumen-DiarioHorario-HE'!AD869</f>
        <v>0</v>
      </c>
      <c r="AD330" s="59">
        <f>+'Resumen-DiarioHorario-HE'!AD904</f>
        <v>0</v>
      </c>
      <c r="AE330" s="58">
        <f>+'Resumen-DiarioHorario-HE'!AD939</f>
        <v>0</v>
      </c>
      <c r="AF330" s="59">
        <f>+'Resumen-DiarioHorario-HE'!AD974</f>
        <v>0</v>
      </c>
      <c r="AG330" s="58">
        <f>+'Resumen-DiarioHorario-HE'!AD1009</f>
        <v>0</v>
      </c>
      <c r="AH330" s="59">
        <f>+'Resumen-DiarioHorario-HE'!AD1044</f>
        <v>0</v>
      </c>
      <c r="AI330" s="60">
        <f>+'Resumen-DiarioHorario-HE'!AD1079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275</v>
      </c>
      <c r="D331" s="62"/>
      <c r="E331" s="58">
        <f>+'Resumen-DiarioHorario-HE'!AD30</f>
        <v>0</v>
      </c>
      <c r="F331" s="59">
        <f>+'Resumen-DiarioHorario-HE'!AD65</f>
        <v>0</v>
      </c>
      <c r="G331" s="58">
        <f>+'Resumen-DiarioHorario-HE'!AD100</f>
        <v>0</v>
      </c>
      <c r="H331" s="59">
        <f>+'Resumen-DiarioHorario-HE'!AD135</f>
        <v>0</v>
      </c>
      <c r="I331" s="58">
        <f>+'Resumen-DiarioHorario-HE'!AD170</f>
        <v>0</v>
      </c>
      <c r="J331" s="59">
        <f>+'Resumen-DiarioHorario-HE'!AD205</f>
        <v>0</v>
      </c>
      <c r="K331" s="58">
        <f>+'Resumen-DiarioHorario-HE'!AD240</f>
        <v>0</v>
      </c>
      <c r="L331" s="59">
        <f>+'Resumen-DiarioHorario-HE'!AD275</f>
        <v>0</v>
      </c>
      <c r="M331" s="58">
        <f>+'Resumen-DiarioHorario-HE'!AD310</f>
        <v>0</v>
      </c>
      <c r="N331" s="59">
        <f>+'Resumen-DiarioHorario-HE'!AD345</f>
        <v>0</v>
      </c>
      <c r="O331" s="58">
        <f>+'Resumen-DiarioHorario-HE'!AD380</f>
        <v>0</v>
      </c>
      <c r="P331" s="59">
        <f>+'Resumen-DiarioHorario-HE'!AD415</f>
        <v>0</v>
      </c>
      <c r="Q331" s="58">
        <f>+'Resumen-DiarioHorario-HE'!AD450</f>
        <v>0</v>
      </c>
      <c r="R331" s="59">
        <f>+'Resumen-DiarioHorario-HE'!AD485</f>
        <v>0</v>
      </c>
      <c r="S331" s="58">
        <f>+'Resumen-DiarioHorario-HE'!AD520</f>
        <v>0</v>
      </c>
      <c r="T331" s="59">
        <f>+'Resumen-DiarioHorario-HE'!AD555</f>
        <v>0</v>
      </c>
      <c r="U331" s="58">
        <f>+'Resumen-DiarioHorario-HE'!AD590</f>
        <v>0</v>
      </c>
      <c r="V331" s="59">
        <f>+'Resumen-DiarioHorario-HE'!AD625</f>
        <v>0</v>
      </c>
      <c r="W331" s="58">
        <f>+'Resumen-DiarioHorario-HE'!AD660</f>
        <v>0</v>
      </c>
      <c r="X331" s="59">
        <f>+'Resumen-DiarioHorario-HE'!AD695</f>
        <v>0</v>
      </c>
      <c r="Y331" s="58">
        <f>+'Resumen-DiarioHorario-HE'!AD730</f>
        <v>0</v>
      </c>
      <c r="Z331" s="59">
        <f>+'Resumen-DiarioHorario-HE'!AD765</f>
        <v>0</v>
      </c>
      <c r="AA331" s="58">
        <f>+'Resumen-DiarioHorario-HE'!AD800</f>
        <v>0</v>
      </c>
      <c r="AB331" s="59">
        <f>+'Resumen-DiarioHorario-HE'!AD835</f>
        <v>0</v>
      </c>
      <c r="AC331" s="58">
        <f>+'Resumen-DiarioHorario-HE'!AD870</f>
        <v>0</v>
      </c>
      <c r="AD331" s="59">
        <f>+'Resumen-DiarioHorario-HE'!AD905</f>
        <v>0</v>
      </c>
      <c r="AE331" s="58">
        <f>+'Resumen-DiarioHorario-HE'!AD940</f>
        <v>0</v>
      </c>
      <c r="AF331" s="59">
        <f>+'Resumen-DiarioHorario-HE'!AD975</f>
        <v>0</v>
      </c>
      <c r="AG331" s="58">
        <f>+'Resumen-DiarioHorario-HE'!AD1010</f>
        <v>0</v>
      </c>
      <c r="AH331" s="59">
        <f>+'Resumen-DiarioHorario-HE'!AD1045</f>
        <v>0</v>
      </c>
      <c r="AI331" s="60">
        <f>+'Resumen-DiarioHorario-HE'!AD1080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276</v>
      </c>
      <c r="D332" s="62"/>
      <c r="E332" s="58">
        <f>+'Resumen-DiarioHorario-HE'!AD31</f>
        <v>0</v>
      </c>
      <c r="F332" s="59">
        <f>+'Resumen-DiarioHorario-HE'!AD66</f>
        <v>0</v>
      </c>
      <c r="G332" s="58">
        <f>+'Resumen-DiarioHorario-HE'!AD101</f>
        <v>0</v>
      </c>
      <c r="H332" s="59">
        <f>+'Resumen-DiarioHorario-HE'!AD136</f>
        <v>0</v>
      </c>
      <c r="I332" s="58">
        <f>+'Resumen-DiarioHorario-HE'!AD171</f>
        <v>0</v>
      </c>
      <c r="J332" s="59">
        <f>+'Resumen-DiarioHorario-HE'!AD206</f>
        <v>0</v>
      </c>
      <c r="K332" s="58">
        <f>+'Resumen-DiarioHorario-HE'!AD241</f>
        <v>0</v>
      </c>
      <c r="L332" s="59">
        <f>+'Resumen-DiarioHorario-HE'!AD276</f>
        <v>0</v>
      </c>
      <c r="M332" s="58">
        <f>+'Resumen-DiarioHorario-HE'!AD311</f>
        <v>0</v>
      </c>
      <c r="N332" s="59">
        <f>+'Resumen-DiarioHorario-HE'!AD346</f>
        <v>0</v>
      </c>
      <c r="O332" s="58">
        <f>+'Resumen-DiarioHorario-HE'!AD381</f>
        <v>0</v>
      </c>
      <c r="P332" s="59">
        <f>+'Resumen-DiarioHorario-HE'!AD416</f>
        <v>0</v>
      </c>
      <c r="Q332" s="58">
        <f>+'Resumen-DiarioHorario-HE'!AD451</f>
        <v>0</v>
      </c>
      <c r="R332" s="59">
        <f>+'Resumen-DiarioHorario-HE'!AD486</f>
        <v>0</v>
      </c>
      <c r="S332" s="58">
        <f>+'Resumen-DiarioHorario-HE'!AD521</f>
        <v>0</v>
      </c>
      <c r="T332" s="59">
        <f>+'Resumen-DiarioHorario-HE'!AD556</f>
        <v>0</v>
      </c>
      <c r="U332" s="58">
        <f>+'Resumen-DiarioHorario-HE'!AD591</f>
        <v>0</v>
      </c>
      <c r="V332" s="59">
        <f>+'Resumen-DiarioHorario-HE'!AD626</f>
        <v>0</v>
      </c>
      <c r="W332" s="58">
        <f>+'Resumen-DiarioHorario-HE'!AD661</f>
        <v>0</v>
      </c>
      <c r="X332" s="59">
        <f>+'Resumen-DiarioHorario-HE'!AD696</f>
        <v>0</v>
      </c>
      <c r="Y332" s="58">
        <f>+'Resumen-DiarioHorario-HE'!AD731</f>
        <v>0</v>
      </c>
      <c r="Z332" s="59">
        <f>+'Resumen-DiarioHorario-HE'!AD766</f>
        <v>0</v>
      </c>
      <c r="AA332" s="58">
        <f>+'Resumen-DiarioHorario-HE'!AD801</f>
        <v>0</v>
      </c>
      <c r="AB332" s="59">
        <f>+'Resumen-DiarioHorario-HE'!AD836</f>
        <v>0</v>
      </c>
      <c r="AC332" s="58">
        <f>+'Resumen-DiarioHorario-HE'!AD871</f>
        <v>0</v>
      </c>
      <c r="AD332" s="59">
        <f>+'Resumen-DiarioHorario-HE'!AD906</f>
        <v>0</v>
      </c>
      <c r="AE332" s="58">
        <f>+'Resumen-DiarioHorario-HE'!AD941</f>
        <v>0</v>
      </c>
      <c r="AF332" s="59">
        <f>+'Resumen-DiarioHorario-HE'!AD976</f>
        <v>0</v>
      </c>
      <c r="AG332" s="58">
        <f>+'Resumen-DiarioHorario-HE'!AD1011</f>
        <v>0</v>
      </c>
      <c r="AH332" s="59">
        <f>+'Resumen-DiarioHorario-HE'!AD1046</f>
        <v>0</v>
      </c>
      <c r="AI332" s="60">
        <f>+'Resumen-DiarioHorario-HE'!AD1081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277</v>
      </c>
      <c r="D333" s="62"/>
      <c r="E333" s="58">
        <f>+'Resumen-DiarioHorario-HE'!AD32</f>
        <v>0</v>
      </c>
      <c r="F333" s="59">
        <f>+'Resumen-DiarioHorario-HE'!AD67</f>
        <v>0</v>
      </c>
      <c r="G333" s="58">
        <f>+'Resumen-DiarioHorario-HE'!AD102</f>
        <v>0</v>
      </c>
      <c r="H333" s="59">
        <f>+'Resumen-DiarioHorario-HE'!AD137</f>
        <v>0</v>
      </c>
      <c r="I333" s="58">
        <f>+'Resumen-DiarioHorario-HE'!AD172</f>
        <v>0</v>
      </c>
      <c r="J333" s="59">
        <f>+'Resumen-DiarioHorario-HE'!AD207</f>
        <v>0</v>
      </c>
      <c r="K333" s="58">
        <f>+'Resumen-DiarioHorario-HE'!AD242</f>
        <v>0</v>
      </c>
      <c r="L333" s="59">
        <f>+'Resumen-DiarioHorario-HE'!AD277</f>
        <v>0</v>
      </c>
      <c r="M333" s="58">
        <f>+'Resumen-DiarioHorario-HE'!AD312</f>
        <v>0</v>
      </c>
      <c r="N333" s="59">
        <f>+'Resumen-DiarioHorario-HE'!AD347</f>
        <v>0</v>
      </c>
      <c r="O333" s="58">
        <f>+'Resumen-DiarioHorario-HE'!AD382</f>
        <v>0</v>
      </c>
      <c r="P333" s="59">
        <f>+'Resumen-DiarioHorario-HE'!AD417</f>
        <v>0</v>
      </c>
      <c r="Q333" s="58">
        <f>+'Resumen-DiarioHorario-HE'!AD452</f>
        <v>0</v>
      </c>
      <c r="R333" s="59">
        <f>+'Resumen-DiarioHorario-HE'!AD487</f>
        <v>0</v>
      </c>
      <c r="S333" s="58">
        <f>+'Resumen-DiarioHorario-HE'!AD522</f>
        <v>0</v>
      </c>
      <c r="T333" s="59">
        <f>+'Resumen-DiarioHorario-HE'!AD557</f>
        <v>0</v>
      </c>
      <c r="U333" s="58">
        <f>+'Resumen-DiarioHorario-HE'!AD592</f>
        <v>0</v>
      </c>
      <c r="V333" s="59">
        <f>+'Resumen-DiarioHorario-HE'!AD627</f>
        <v>0</v>
      </c>
      <c r="W333" s="58">
        <f>+'Resumen-DiarioHorario-HE'!AD662</f>
        <v>0</v>
      </c>
      <c r="X333" s="59">
        <f>+'Resumen-DiarioHorario-HE'!AD697</f>
        <v>0</v>
      </c>
      <c r="Y333" s="58">
        <f>+'Resumen-DiarioHorario-HE'!AD732</f>
        <v>0</v>
      </c>
      <c r="Z333" s="59">
        <f>+'Resumen-DiarioHorario-HE'!AD767</f>
        <v>0</v>
      </c>
      <c r="AA333" s="58">
        <f>+'Resumen-DiarioHorario-HE'!AD802</f>
        <v>0</v>
      </c>
      <c r="AB333" s="59">
        <f>+'Resumen-DiarioHorario-HE'!AD837</f>
        <v>0</v>
      </c>
      <c r="AC333" s="58">
        <f>+'Resumen-DiarioHorario-HE'!AD872</f>
        <v>0</v>
      </c>
      <c r="AD333" s="59">
        <f>+'Resumen-DiarioHorario-HE'!AD907</f>
        <v>0</v>
      </c>
      <c r="AE333" s="58">
        <f>+'Resumen-DiarioHorario-HE'!AD942</f>
        <v>0</v>
      </c>
      <c r="AF333" s="59">
        <f>+'Resumen-DiarioHorario-HE'!AD977</f>
        <v>0</v>
      </c>
      <c r="AG333" s="58">
        <f>+'Resumen-DiarioHorario-HE'!AD1012</f>
        <v>0</v>
      </c>
      <c r="AH333" s="59">
        <f>+'Resumen-DiarioHorario-HE'!AD1047</f>
        <v>0</v>
      </c>
      <c r="AI333" s="60">
        <f>+'Resumen-DiarioHorario-HE'!AD1082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278</v>
      </c>
      <c r="D334" s="62"/>
      <c r="E334" s="58">
        <f>+'Resumen-DiarioHorario-HE'!AD33</f>
        <v>0</v>
      </c>
      <c r="F334" s="59">
        <f>+'Resumen-DiarioHorario-HE'!AD68</f>
        <v>0</v>
      </c>
      <c r="G334" s="58">
        <f>+'Resumen-DiarioHorario-HE'!AD103</f>
        <v>0</v>
      </c>
      <c r="H334" s="59">
        <f>+'Resumen-DiarioHorario-HE'!AD138</f>
        <v>0</v>
      </c>
      <c r="I334" s="58">
        <f>+'Resumen-DiarioHorario-HE'!AD173</f>
        <v>0</v>
      </c>
      <c r="J334" s="59">
        <f>+'Resumen-DiarioHorario-HE'!AD208</f>
        <v>0</v>
      </c>
      <c r="K334" s="58">
        <f>+'Resumen-DiarioHorario-HE'!AD243</f>
        <v>0</v>
      </c>
      <c r="L334" s="59">
        <f>+'Resumen-DiarioHorario-HE'!AD278</f>
        <v>0</v>
      </c>
      <c r="M334" s="58">
        <f>+'Resumen-DiarioHorario-HE'!AD313</f>
        <v>0</v>
      </c>
      <c r="N334" s="59">
        <f>+'Resumen-DiarioHorario-HE'!AD348</f>
        <v>0</v>
      </c>
      <c r="O334" s="58">
        <f>+'Resumen-DiarioHorario-HE'!AD383</f>
        <v>0</v>
      </c>
      <c r="P334" s="59">
        <f>+'Resumen-DiarioHorario-HE'!AD418</f>
        <v>0</v>
      </c>
      <c r="Q334" s="58">
        <f>+'Resumen-DiarioHorario-HE'!AD453</f>
        <v>0</v>
      </c>
      <c r="R334" s="59">
        <f>+'Resumen-DiarioHorario-HE'!AD488</f>
        <v>0</v>
      </c>
      <c r="S334" s="58">
        <f>+'Resumen-DiarioHorario-HE'!AD523</f>
        <v>0</v>
      </c>
      <c r="T334" s="59">
        <f>+'Resumen-DiarioHorario-HE'!AD558</f>
        <v>0</v>
      </c>
      <c r="U334" s="58">
        <f>+'Resumen-DiarioHorario-HE'!AD593</f>
        <v>0</v>
      </c>
      <c r="V334" s="59">
        <f>+'Resumen-DiarioHorario-HE'!AD628</f>
        <v>0</v>
      </c>
      <c r="W334" s="58">
        <f>+'Resumen-DiarioHorario-HE'!AD663</f>
        <v>0</v>
      </c>
      <c r="X334" s="59">
        <f>+'Resumen-DiarioHorario-HE'!AD698</f>
        <v>0</v>
      </c>
      <c r="Y334" s="58">
        <f>+'Resumen-DiarioHorario-HE'!AD733</f>
        <v>0</v>
      </c>
      <c r="Z334" s="59">
        <f>+'Resumen-DiarioHorario-HE'!AD768</f>
        <v>0</v>
      </c>
      <c r="AA334" s="58">
        <f>+'Resumen-DiarioHorario-HE'!AD803</f>
        <v>0</v>
      </c>
      <c r="AB334" s="59">
        <f>+'Resumen-DiarioHorario-HE'!AD838</f>
        <v>0</v>
      </c>
      <c r="AC334" s="58">
        <f>+'Resumen-DiarioHorario-HE'!AD873</f>
        <v>0</v>
      </c>
      <c r="AD334" s="59">
        <f>+'Resumen-DiarioHorario-HE'!AD908</f>
        <v>0</v>
      </c>
      <c r="AE334" s="58">
        <f>+'Resumen-DiarioHorario-HE'!AD943</f>
        <v>0</v>
      </c>
      <c r="AF334" s="59">
        <f>+'Resumen-DiarioHorario-HE'!AD978</f>
        <v>0</v>
      </c>
      <c r="AG334" s="58">
        <f>+'Resumen-DiarioHorario-HE'!AD1013</f>
        <v>0</v>
      </c>
      <c r="AH334" s="59">
        <f>+'Resumen-DiarioHorario-HE'!AD1048</f>
        <v>0</v>
      </c>
      <c r="AI334" s="60">
        <f>+'Resumen-DiarioHorario-HE'!AD1083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279</v>
      </c>
      <c r="D335" s="62"/>
      <c r="E335" s="58">
        <f>+'Resumen-DiarioHorario-HE'!AD34</f>
        <v>0</v>
      </c>
      <c r="F335" s="59">
        <f>+'Resumen-DiarioHorario-HE'!AD69</f>
        <v>0</v>
      </c>
      <c r="G335" s="58">
        <f>+'Resumen-DiarioHorario-HE'!AD104</f>
        <v>0</v>
      </c>
      <c r="H335" s="59">
        <f>+'Resumen-DiarioHorario-HE'!AD139</f>
        <v>0</v>
      </c>
      <c r="I335" s="58">
        <f>+'Resumen-DiarioHorario-HE'!AD174</f>
        <v>0</v>
      </c>
      <c r="J335" s="59">
        <f>+'Resumen-DiarioHorario-HE'!AD209</f>
        <v>0</v>
      </c>
      <c r="K335" s="58">
        <f>+'Resumen-DiarioHorario-HE'!AD244</f>
        <v>0</v>
      </c>
      <c r="L335" s="59">
        <f>+'Resumen-DiarioHorario-HE'!AD279</f>
        <v>0</v>
      </c>
      <c r="M335" s="58">
        <f>+'Resumen-DiarioHorario-HE'!AD314</f>
        <v>0</v>
      </c>
      <c r="N335" s="59">
        <f>+'Resumen-DiarioHorario-HE'!AD349</f>
        <v>0</v>
      </c>
      <c r="O335" s="58">
        <f>+'Resumen-DiarioHorario-HE'!AD384</f>
        <v>0</v>
      </c>
      <c r="P335" s="59">
        <f>+'Resumen-DiarioHorario-HE'!AD419</f>
        <v>0</v>
      </c>
      <c r="Q335" s="58">
        <f>+'Resumen-DiarioHorario-HE'!AD454</f>
        <v>0</v>
      </c>
      <c r="R335" s="59">
        <f>+'Resumen-DiarioHorario-HE'!AD489</f>
        <v>0</v>
      </c>
      <c r="S335" s="58">
        <f>+'Resumen-DiarioHorario-HE'!AD524</f>
        <v>0</v>
      </c>
      <c r="T335" s="59">
        <f>+'Resumen-DiarioHorario-HE'!AD559</f>
        <v>0</v>
      </c>
      <c r="U335" s="58">
        <f>+'Resumen-DiarioHorario-HE'!AD594</f>
        <v>0</v>
      </c>
      <c r="V335" s="59">
        <f>+'Resumen-DiarioHorario-HE'!AD629</f>
        <v>0</v>
      </c>
      <c r="W335" s="58">
        <f>+'Resumen-DiarioHorario-HE'!AD664</f>
        <v>0</v>
      </c>
      <c r="X335" s="59">
        <f>+'Resumen-DiarioHorario-HE'!AD699</f>
        <v>0</v>
      </c>
      <c r="Y335" s="58">
        <f>+'Resumen-DiarioHorario-HE'!AD734</f>
        <v>0</v>
      </c>
      <c r="Z335" s="59">
        <f>+'Resumen-DiarioHorario-HE'!AD769</f>
        <v>0</v>
      </c>
      <c r="AA335" s="58">
        <f>+'Resumen-DiarioHorario-HE'!AD804</f>
        <v>0</v>
      </c>
      <c r="AB335" s="59">
        <f>+'Resumen-DiarioHorario-HE'!AD839</f>
        <v>0</v>
      </c>
      <c r="AC335" s="58">
        <f>+'Resumen-DiarioHorario-HE'!AD874</f>
        <v>0</v>
      </c>
      <c r="AD335" s="59">
        <f>+'Resumen-DiarioHorario-HE'!AD909</f>
        <v>0</v>
      </c>
      <c r="AE335" s="58">
        <f>+'Resumen-DiarioHorario-HE'!AD944</f>
        <v>0</v>
      </c>
      <c r="AF335" s="59">
        <f>+'Resumen-DiarioHorario-HE'!AD979</f>
        <v>0</v>
      </c>
      <c r="AG335" s="58">
        <f>+'Resumen-DiarioHorario-HE'!AD1014</f>
        <v>0</v>
      </c>
      <c r="AH335" s="59">
        <f>+'Resumen-DiarioHorario-HE'!AD1049</f>
        <v>0</v>
      </c>
      <c r="AI335" s="60">
        <f>+'Resumen-DiarioHorario-HE'!AD1084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280</v>
      </c>
      <c r="D336" s="62"/>
      <c r="E336" s="58">
        <f>+'Resumen-DiarioHorario-HE'!AD35</f>
        <v>0</v>
      </c>
      <c r="F336" s="59">
        <f>+'Resumen-DiarioHorario-HE'!AD70</f>
        <v>0</v>
      </c>
      <c r="G336" s="58">
        <f>+'Resumen-DiarioHorario-HE'!AD105</f>
        <v>0</v>
      </c>
      <c r="H336" s="59">
        <f>+'Resumen-DiarioHorario-HE'!AD140</f>
        <v>0</v>
      </c>
      <c r="I336" s="58">
        <f>+'Resumen-DiarioHorario-HE'!AD175</f>
        <v>0</v>
      </c>
      <c r="J336" s="59">
        <f>+'Resumen-DiarioHorario-HE'!AD210</f>
        <v>0</v>
      </c>
      <c r="K336" s="58">
        <f>+'Resumen-DiarioHorario-HE'!AD245</f>
        <v>0</v>
      </c>
      <c r="L336" s="59">
        <f>+'Resumen-DiarioHorario-HE'!AD280</f>
        <v>0</v>
      </c>
      <c r="M336" s="58">
        <f>+'Resumen-DiarioHorario-HE'!AD315</f>
        <v>0</v>
      </c>
      <c r="N336" s="59">
        <f>+'Resumen-DiarioHorario-HE'!AD350</f>
        <v>0</v>
      </c>
      <c r="O336" s="58">
        <f>+'Resumen-DiarioHorario-HE'!AD385</f>
        <v>0</v>
      </c>
      <c r="P336" s="59">
        <f>+'Resumen-DiarioHorario-HE'!AD420</f>
        <v>0</v>
      </c>
      <c r="Q336" s="58">
        <f>+'Resumen-DiarioHorario-HE'!AD455</f>
        <v>0</v>
      </c>
      <c r="R336" s="59">
        <f>+'Resumen-DiarioHorario-HE'!AD490</f>
        <v>0</v>
      </c>
      <c r="S336" s="58">
        <f>+'Resumen-DiarioHorario-HE'!AD525</f>
        <v>0</v>
      </c>
      <c r="T336" s="59">
        <f>+'Resumen-DiarioHorario-HE'!AD560</f>
        <v>0</v>
      </c>
      <c r="U336" s="58">
        <f>+'Resumen-DiarioHorario-HE'!AD595</f>
        <v>0</v>
      </c>
      <c r="V336" s="59">
        <f>+'Resumen-DiarioHorario-HE'!AD630</f>
        <v>0</v>
      </c>
      <c r="W336" s="58">
        <f>+'Resumen-DiarioHorario-HE'!AD665</f>
        <v>0</v>
      </c>
      <c r="X336" s="59">
        <f>+'Resumen-DiarioHorario-HE'!AD700</f>
        <v>0</v>
      </c>
      <c r="Y336" s="58">
        <f>+'Resumen-DiarioHorario-HE'!AD735</f>
        <v>0</v>
      </c>
      <c r="Z336" s="59">
        <f>+'Resumen-DiarioHorario-HE'!AD770</f>
        <v>0</v>
      </c>
      <c r="AA336" s="58">
        <f>+'Resumen-DiarioHorario-HE'!AD805</f>
        <v>0</v>
      </c>
      <c r="AB336" s="59">
        <f>+'Resumen-DiarioHorario-HE'!AD840</f>
        <v>0</v>
      </c>
      <c r="AC336" s="58">
        <f>+'Resumen-DiarioHorario-HE'!AD875</f>
        <v>0</v>
      </c>
      <c r="AD336" s="59">
        <f>+'Resumen-DiarioHorario-HE'!AD910</f>
        <v>0</v>
      </c>
      <c r="AE336" s="58">
        <f>+'Resumen-DiarioHorario-HE'!AD945</f>
        <v>0</v>
      </c>
      <c r="AF336" s="59">
        <f>+'Resumen-DiarioHorario-HE'!AD980</f>
        <v>0</v>
      </c>
      <c r="AG336" s="58">
        <f>+'Resumen-DiarioHorario-HE'!AD1015</f>
        <v>0</v>
      </c>
      <c r="AH336" s="59">
        <f>+'Resumen-DiarioHorario-HE'!AD1050</f>
        <v>0</v>
      </c>
      <c r="AI336" s="60">
        <f>+'Resumen-DiarioHorario-HE'!AD1085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281</v>
      </c>
      <c r="D337" s="62"/>
      <c r="E337" s="58">
        <f>+'Resumen-DiarioHorario-HE'!AD36</f>
        <v>0</v>
      </c>
      <c r="F337" s="59">
        <f>+'Resumen-DiarioHorario-HE'!AD71</f>
        <v>0</v>
      </c>
      <c r="G337" s="58">
        <f>+'Resumen-DiarioHorario-HE'!AD106</f>
        <v>0</v>
      </c>
      <c r="H337" s="59">
        <f>+'Resumen-DiarioHorario-HE'!AD141</f>
        <v>0</v>
      </c>
      <c r="I337" s="58">
        <f>+'Resumen-DiarioHorario-HE'!AD176</f>
        <v>0</v>
      </c>
      <c r="J337" s="59">
        <f>+'Resumen-DiarioHorario-HE'!AD211</f>
        <v>0</v>
      </c>
      <c r="K337" s="58">
        <f>+'Resumen-DiarioHorario-HE'!AD246</f>
        <v>0</v>
      </c>
      <c r="L337" s="59">
        <f>+'Resumen-DiarioHorario-HE'!AD281</f>
        <v>0</v>
      </c>
      <c r="M337" s="58">
        <f>+'Resumen-DiarioHorario-HE'!AD316</f>
        <v>0</v>
      </c>
      <c r="N337" s="59">
        <f>+'Resumen-DiarioHorario-HE'!AD351</f>
        <v>0</v>
      </c>
      <c r="O337" s="58">
        <f>+'Resumen-DiarioHorario-HE'!AD386</f>
        <v>0</v>
      </c>
      <c r="P337" s="59">
        <f>+'Resumen-DiarioHorario-HE'!AD421</f>
        <v>0</v>
      </c>
      <c r="Q337" s="58">
        <f>+'Resumen-DiarioHorario-HE'!AD456</f>
        <v>0</v>
      </c>
      <c r="R337" s="59">
        <f>+'Resumen-DiarioHorario-HE'!AD491</f>
        <v>0</v>
      </c>
      <c r="S337" s="58">
        <f>+'Resumen-DiarioHorario-HE'!AD526</f>
        <v>0</v>
      </c>
      <c r="T337" s="59">
        <f>+'Resumen-DiarioHorario-HE'!AD561</f>
        <v>0</v>
      </c>
      <c r="U337" s="58">
        <f>+'Resumen-DiarioHorario-HE'!AD596</f>
        <v>0</v>
      </c>
      <c r="V337" s="59">
        <f>+'Resumen-DiarioHorario-HE'!AD631</f>
        <v>0</v>
      </c>
      <c r="W337" s="58">
        <f>+'Resumen-DiarioHorario-HE'!AD666</f>
        <v>0</v>
      </c>
      <c r="X337" s="59">
        <f>+'Resumen-DiarioHorario-HE'!AD701</f>
        <v>0</v>
      </c>
      <c r="Y337" s="58">
        <f>+'Resumen-DiarioHorario-HE'!AD736</f>
        <v>0</v>
      </c>
      <c r="Z337" s="59">
        <f>+'Resumen-DiarioHorario-HE'!AD771</f>
        <v>0</v>
      </c>
      <c r="AA337" s="58">
        <f>+'Resumen-DiarioHorario-HE'!AD806</f>
        <v>0</v>
      </c>
      <c r="AB337" s="59">
        <f>+'Resumen-DiarioHorario-HE'!AD841</f>
        <v>0</v>
      </c>
      <c r="AC337" s="58">
        <f>+'Resumen-DiarioHorario-HE'!AD876</f>
        <v>0</v>
      </c>
      <c r="AD337" s="59">
        <f>+'Resumen-DiarioHorario-HE'!AD911</f>
        <v>0</v>
      </c>
      <c r="AE337" s="58">
        <f>+'Resumen-DiarioHorario-HE'!AD946</f>
        <v>0</v>
      </c>
      <c r="AF337" s="59">
        <f>+'Resumen-DiarioHorario-HE'!AD981</f>
        <v>0</v>
      </c>
      <c r="AG337" s="58">
        <f>+'Resumen-DiarioHorario-HE'!AD1016</f>
        <v>0</v>
      </c>
      <c r="AH337" s="59">
        <f>+'Resumen-DiarioHorario-HE'!AD1051</f>
        <v>0</v>
      </c>
      <c r="AI337" s="60">
        <f>+'Resumen-DiarioHorario-HE'!AD1086</f>
        <v>0</v>
      </c>
      <c r="AJ337" s="54"/>
      <c r="AK337" s="51">
        <f t="shared" si="22"/>
        <v>0</v>
      </c>
      <c r="AL337" s="54"/>
    </row>
    <row r="338" spans="2:38" x14ac:dyDescent="0.3">
      <c r="D338" s="62"/>
      <c r="E338" s="65"/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8" x14ac:dyDescent="0.3">
      <c r="D339" s="62"/>
      <c r="E339" s="65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3">
      <c r="D340" s="62"/>
      <c r="E340" s="65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3">
      <c r="D341" s="46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3">
      <c r="D342" s="3" t="s">
        <v>296</v>
      </c>
      <c r="E342" s="3" t="s">
        <v>297</v>
      </c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62" t="s">
        <v>121</v>
      </c>
      <c r="E343" s="65" t="s">
        <v>123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B344" s="6" t="s">
        <v>89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B345" s="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C367" s="38"/>
      <c r="AD367" s="15"/>
      <c r="AE367" s="15"/>
      <c r="AF367" s="15"/>
      <c r="AG367" s="15"/>
      <c r="AH367" s="15"/>
      <c r="AI367" s="15"/>
      <c r="AJ367" s="15"/>
      <c r="AK367" s="15"/>
    </row>
    <row r="369" spans="2:37" x14ac:dyDescent="0.3">
      <c r="B369" s="34"/>
    </row>
    <row r="370" spans="2:37" x14ac:dyDescent="0.3">
      <c r="B370" s="34"/>
    </row>
    <row r="371" spans="2:37" x14ac:dyDescent="0.3">
      <c r="B371" s="32"/>
      <c r="C371" s="1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C371" s="36"/>
      <c r="AD371" s="15"/>
      <c r="AE371" s="35"/>
      <c r="AF371" s="35"/>
      <c r="AG371" s="35"/>
      <c r="AH371" s="35"/>
      <c r="AI371" s="35"/>
      <c r="AJ371" s="35"/>
      <c r="AK371" s="35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C397" s="38"/>
      <c r="AD397" s="15"/>
      <c r="AE397" s="15"/>
      <c r="AF397" s="15"/>
      <c r="AG397" s="15"/>
      <c r="AH397" s="15"/>
      <c r="AI397" s="15"/>
      <c r="AJ397" s="15"/>
      <c r="AK397" s="15"/>
    </row>
    <row r="399" spans="2:37" x14ac:dyDescent="0.3">
      <c r="B399" s="34"/>
    </row>
    <row r="400" spans="2:37" x14ac:dyDescent="0.3">
      <c r="B400" s="34"/>
    </row>
    <row r="401" spans="2:37" x14ac:dyDescent="0.3">
      <c r="B401" s="32"/>
      <c r="C401" s="1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C401" s="36"/>
      <c r="AD401" s="15"/>
      <c r="AE401" s="35"/>
      <c r="AF401" s="35"/>
      <c r="AG401" s="35"/>
      <c r="AH401" s="35"/>
      <c r="AI401" s="35"/>
      <c r="AJ401" s="35"/>
      <c r="AK401" s="35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C427" s="38"/>
      <c r="AD427" s="15"/>
      <c r="AE427" s="15"/>
      <c r="AF427" s="15"/>
      <c r="AG427" s="15"/>
      <c r="AH427" s="15"/>
      <c r="AI427" s="15"/>
      <c r="AJ427" s="15"/>
      <c r="AK427" s="15"/>
    </row>
    <row r="429" spans="2:37" x14ac:dyDescent="0.3">
      <c r="B429" s="34"/>
    </row>
    <row r="430" spans="2:37" x14ac:dyDescent="0.3">
      <c r="B430" s="34"/>
    </row>
    <row r="431" spans="2:37" x14ac:dyDescent="0.3">
      <c r="B431" s="32"/>
      <c r="C431" s="1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C431" s="36"/>
      <c r="AD431" s="15"/>
      <c r="AE431" s="35"/>
      <c r="AF431" s="35"/>
      <c r="AG431" s="35"/>
      <c r="AH431" s="35"/>
      <c r="AI431" s="35"/>
      <c r="AJ431" s="35"/>
      <c r="AK431" s="35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C457" s="38"/>
      <c r="AD457" s="15"/>
      <c r="AE457" s="15"/>
      <c r="AF457" s="15"/>
      <c r="AG457" s="15"/>
      <c r="AH457" s="15"/>
      <c r="AI457" s="15"/>
      <c r="AJ457" s="15"/>
      <c r="AK457" s="15"/>
    </row>
    <row r="459" spans="2:37" x14ac:dyDescent="0.3">
      <c r="B459" s="34"/>
    </row>
    <row r="460" spans="2:37" x14ac:dyDescent="0.3">
      <c r="B460" s="34"/>
    </row>
    <row r="461" spans="2:37" x14ac:dyDescent="0.3">
      <c r="B461" s="32"/>
      <c r="C461" s="1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C461" s="36"/>
      <c r="AD461" s="15"/>
      <c r="AE461" s="35"/>
      <c r="AF461" s="35"/>
      <c r="AG461" s="35"/>
      <c r="AH461" s="35"/>
      <c r="AI461" s="35"/>
      <c r="AJ461" s="35"/>
      <c r="AK461" s="35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C487" s="38"/>
      <c r="AD487" s="15"/>
      <c r="AE487" s="15"/>
      <c r="AF487" s="15"/>
      <c r="AG487" s="15"/>
      <c r="AH487" s="15"/>
      <c r="AI487" s="15"/>
      <c r="AJ487" s="15"/>
      <c r="AK487" s="15"/>
    </row>
    <row r="489" spans="2:37" x14ac:dyDescent="0.3">
      <c r="B489" s="34"/>
    </row>
    <row r="490" spans="2:37" x14ac:dyDescent="0.3">
      <c r="B490" s="34"/>
    </row>
    <row r="491" spans="2:37" x14ac:dyDescent="0.3">
      <c r="B491" s="32"/>
      <c r="C491" s="1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C491" s="36"/>
      <c r="AD491" s="15"/>
      <c r="AE491" s="35"/>
      <c r="AF491" s="35"/>
      <c r="AG491" s="35"/>
      <c r="AH491" s="35"/>
      <c r="AI491" s="35"/>
      <c r="AJ491" s="35"/>
      <c r="AK491" s="35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C517" s="38"/>
      <c r="AD517" s="15"/>
      <c r="AE517" s="15"/>
      <c r="AF517" s="15"/>
      <c r="AG517" s="15"/>
      <c r="AH517" s="15"/>
      <c r="AI517" s="15"/>
      <c r="AJ517" s="15"/>
      <c r="AK517" s="15"/>
    </row>
    <row r="519" spans="2:37" x14ac:dyDescent="0.3">
      <c r="B519" s="34"/>
    </row>
    <row r="520" spans="2:37" x14ac:dyDescent="0.3">
      <c r="B520" s="34"/>
    </row>
    <row r="521" spans="2:37" x14ac:dyDescent="0.3">
      <c r="B521" s="32"/>
      <c r="C521" s="1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C521" s="36"/>
      <c r="AD521" s="15"/>
      <c r="AE521" s="35"/>
      <c r="AF521" s="35"/>
      <c r="AG521" s="35"/>
      <c r="AH521" s="35"/>
      <c r="AI521" s="35"/>
      <c r="AJ521" s="35"/>
      <c r="AK521" s="35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C547" s="38"/>
      <c r="AD547" s="15"/>
      <c r="AE547" s="15"/>
      <c r="AF547" s="15"/>
      <c r="AG547" s="15"/>
      <c r="AH547" s="15"/>
      <c r="AI547" s="15"/>
      <c r="AJ547" s="15"/>
      <c r="AK547" s="15"/>
    </row>
    <row r="549" spans="2:37" x14ac:dyDescent="0.3">
      <c r="B549" s="34"/>
    </row>
    <row r="550" spans="2:37" x14ac:dyDescent="0.3">
      <c r="B550" s="34"/>
    </row>
    <row r="551" spans="2:37" x14ac:dyDescent="0.3">
      <c r="B551" s="32"/>
      <c r="C551" s="1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C551" s="36"/>
      <c r="AD551" s="15"/>
      <c r="AE551" s="35"/>
      <c r="AF551" s="35"/>
      <c r="AG551" s="35"/>
      <c r="AH551" s="35"/>
      <c r="AI551" s="35"/>
      <c r="AJ551" s="35"/>
      <c r="AK551" s="35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C577" s="38"/>
      <c r="AD577" s="15"/>
      <c r="AE577" s="15"/>
      <c r="AF577" s="15"/>
      <c r="AG577" s="15"/>
      <c r="AH577" s="15"/>
      <c r="AI577" s="15"/>
      <c r="AJ577" s="15"/>
      <c r="AK577" s="15"/>
    </row>
    <row r="579" spans="2:37" x14ac:dyDescent="0.3">
      <c r="B579" s="34"/>
    </row>
    <row r="580" spans="2:37" x14ac:dyDescent="0.3">
      <c r="B580" s="34"/>
    </row>
    <row r="581" spans="2:37" x14ac:dyDescent="0.3">
      <c r="B581" s="32"/>
      <c r="C581" s="1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C581" s="36"/>
      <c r="AD581" s="15"/>
      <c r="AE581" s="35"/>
      <c r="AF581" s="35"/>
      <c r="AG581" s="35"/>
      <c r="AH581" s="35"/>
      <c r="AI581" s="35"/>
      <c r="AJ581" s="35"/>
      <c r="AK581" s="35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C607" s="38"/>
      <c r="AD607" s="15"/>
      <c r="AE607" s="15"/>
      <c r="AF607" s="15"/>
      <c r="AG607" s="15"/>
      <c r="AH607" s="15"/>
      <c r="AI607" s="15"/>
      <c r="AJ607" s="15"/>
      <c r="AK607" s="15"/>
    </row>
    <row r="609" spans="2:37" x14ac:dyDescent="0.3">
      <c r="B609" s="34"/>
    </row>
    <row r="610" spans="2:37" x14ac:dyDescent="0.3">
      <c r="B610" s="34"/>
    </row>
    <row r="611" spans="2:37" x14ac:dyDescent="0.3">
      <c r="B611" s="32"/>
      <c r="C611" s="1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C611" s="36"/>
      <c r="AD611" s="15"/>
      <c r="AE611" s="35"/>
      <c r="AF611" s="35"/>
      <c r="AG611" s="35"/>
      <c r="AH611" s="35"/>
      <c r="AI611" s="35"/>
      <c r="AJ611" s="35"/>
      <c r="AK611" s="35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C637" s="38"/>
      <c r="AD637" s="15"/>
      <c r="AE637" s="15"/>
      <c r="AF637" s="15"/>
      <c r="AG637" s="15"/>
      <c r="AH637" s="15"/>
      <c r="AI637" s="15"/>
      <c r="AJ637" s="15"/>
      <c r="AK637" s="15"/>
    </row>
    <row r="639" spans="2:37" x14ac:dyDescent="0.3">
      <c r="B639" s="34"/>
    </row>
    <row r="640" spans="2:37" x14ac:dyDescent="0.3">
      <c r="B640" s="34"/>
    </row>
    <row r="641" spans="2:37" x14ac:dyDescent="0.3">
      <c r="B641" s="32"/>
      <c r="C641" s="1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C641" s="36"/>
      <c r="AD641" s="15"/>
      <c r="AE641" s="35"/>
      <c r="AF641" s="35"/>
      <c r="AG641" s="35"/>
      <c r="AH641" s="35"/>
      <c r="AI641" s="35"/>
      <c r="AJ641" s="35"/>
      <c r="AK641" s="35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C667" s="38"/>
      <c r="AD667" s="15"/>
      <c r="AE667" s="15"/>
      <c r="AF667" s="15"/>
      <c r="AG667" s="15"/>
      <c r="AH667" s="15"/>
      <c r="AI667" s="15"/>
      <c r="AJ667" s="15"/>
      <c r="AK667" s="15"/>
    </row>
    <row r="669" spans="2:37" x14ac:dyDescent="0.3">
      <c r="B669" s="34"/>
    </row>
    <row r="670" spans="2:37" x14ac:dyDescent="0.3">
      <c r="B670" s="34"/>
    </row>
    <row r="671" spans="2:37" x14ac:dyDescent="0.3">
      <c r="B671" s="32"/>
      <c r="C671" s="1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C671" s="36"/>
      <c r="AD671" s="15"/>
      <c r="AE671" s="35"/>
      <c r="AF671" s="35"/>
      <c r="AG671" s="35"/>
      <c r="AH671" s="35"/>
      <c r="AI671" s="35"/>
      <c r="AJ671" s="35"/>
      <c r="AK671" s="35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C697" s="38"/>
      <c r="AD697" s="15"/>
      <c r="AE697" s="15"/>
      <c r="AF697" s="15"/>
      <c r="AG697" s="15"/>
      <c r="AH697" s="15"/>
      <c r="AI697" s="15"/>
      <c r="AJ697" s="15"/>
      <c r="AK697" s="15"/>
    </row>
    <row r="699" spans="2:37" x14ac:dyDescent="0.3">
      <c r="B699" s="34"/>
    </row>
    <row r="700" spans="2:37" x14ac:dyDescent="0.3">
      <c r="B700" s="34"/>
    </row>
    <row r="701" spans="2:37" x14ac:dyDescent="0.3">
      <c r="B701" s="32"/>
      <c r="C701" s="1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C701" s="36"/>
      <c r="AD701" s="15"/>
      <c r="AE701" s="35"/>
      <c r="AF701" s="35"/>
      <c r="AG701" s="35"/>
      <c r="AH701" s="35"/>
      <c r="AI701" s="35"/>
      <c r="AJ701" s="35"/>
      <c r="AK701" s="35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C727" s="38"/>
      <c r="AD727" s="15"/>
      <c r="AE727" s="15"/>
      <c r="AF727" s="15"/>
      <c r="AG727" s="15"/>
      <c r="AH727" s="15"/>
      <c r="AI727" s="15"/>
      <c r="AJ727" s="15"/>
      <c r="AK727" s="15"/>
    </row>
    <row r="729" spans="2:37" x14ac:dyDescent="0.3">
      <c r="B729" s="34"/>
    </row>
    <row r="730" spans="2:37" x14ac:dyDescent="0.3">
      <c r="B730" s="34"/>
    </row>
    <row r="731" spans="2:37" x14ac:dyDescent="0.3">
      <c r="B731" s="32"/>
      <c r="C731" s="1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C731" s="36"/>
      <c r="AD731" s="15"/>
      <c r="AE731" s="35"/>
      <c r="AF731" s="35"/>
      <c r="AG731" s="35"/>
      <c r="AH731" s="35"/>
      <c r="AI731" s="35"/>
      <c r="AJ731" s="35"/>
      <c r="AK731" s="35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C757" s="38"/>
      <c r="AD757" s="15"/>
      <c r="AE757" s="15"/>
      <c r="AF757" s="15"/>
      <c r="AG757" s="15"/>
      <c r="AH757" s="15"/>
      <c r="AI757" s="15"/>
      <c r="AJ757" s="15"/>
      <c r="AK757" s="15"/>
    </row>
    <row r="759" spans="2:37" x14ac:dyDescent="0.3">
      <c r="B759" s="34"/>
    </row>
    <row r="760" spans="2:37" x14ac:dyDescent="0.3">
      <c r="B760" s="34"/>
    </row>
    <row r="761" spans="2:37" x14ac:dyDescent="0.3">
      <c r="B761" s="32"/>
      <c r="C761" s="1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C761" s="36"/>
      <c r="AD761" s="15"/>
      <c r="AE761" s="35"/>
      <c r="AF761" s="35"/>
      <c r="AG761" s="35"/>
      <c r="AH761" s="35"/>
      <c r="AI761" s="35"/>
      <c r="AJ761" s="35"/>
      <c r="AK761" s="35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C787" s="38"/>
      <c r="AD787" s="15"/>
      <c r="AE787" s="15"/>
      <c r="AF787" s="15"/>
      <c r="AG787" s="15"/>
      <c r="AH787" s="15"/>
      <c r="AI787" s="15"/>
      <c r="AJ787" s="15"/>
      <c r="AK787" s="15"/>
    </row>
    <row r="789" spans="2:37" x14ac:dyDescent="0.3">
      <c r="B789" s="34"/>
    </row>
    <row r="790" spans="2:37" x14ac:dyDescent="0.3">
      <c r="B790" s="34"/>
    </row>
    <row r="791" spans="2:37" x14ac:dyDescent="0.3">
      <c r="B791" s="32"/>
      <c r="C791" s="1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C791" s="36"/>
      <c r="AD791" s="15"/>
      <c r="AE791" s="35"/>
      <c r="AF791" s="35"/>
      <c r="AG791" s="35"/>
      <c r="AH791" s="35"/>
      <c r="AI791" s="35"/>
      <c r="AJ791" s="35"/>
      <c r="AK791" s="35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C817" s="38"/>
      <c r="AD817" s="15"/>
      <c r="AE817" s="15"/>
      <c r="AF817" s="15"/>
      <c r="AG817" s="15"/>
      <c r="AH817" s="15"/>
      <c r="AI817" s="15"/>
      <c r="AJ817" s="15"/>
      <c r="AK817" s="15"/>
    </row>
    <row r="819" spans="2:37" x14ac:dyDescent="0.3">
      <c r="B819" s="34"/>
    </row>
    <row r="820" spans="2:37" x14ac:dyDescent="0.3">
      <c r="B820" s="34"/>
    </row>
    <row r="821" spans="2:37" x14ac:dyDescent="0.3">
      <c r="B821" s="32"/>
      <c r="C821" s="1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C821" s="36"/>
      <c r="AD821" s="15"/>
      <c r="AE821" s="35"/>
      <c r="AF821" s="35"/>
      <c r="AG821" s="35"/>
      <c r="AH821" s="35"/>
      <c r="AI821" s="35"/>
      <c r="AJ821" s="35"/>
      <c r="AK821" s="35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C847" s="38"/>
      <c r="AD847" s="15"/>
      <c r="AE847" s="15"/>
      <c r="AF847" s="15"/>
      <c r="AG847" s="15"/>
      <c r="AH847" s="15"/>
      <c r="AI847" s="15"/>
      <c r="AJ847" s="15"/>
      <c r="AK847" s="15"/>
    </row>
    <row r="849" spans="2:37" x14ac:dyDescent="0.3">
      <c r="B849" s="34"/>
    </row>
    <row r="850" spans="2:37" x14ac:dyDescent="0.3">
      <c r="B850" s="34"/>
    </row>
    <row r="851" spans="2:37" x14ac:dyDescent="0.3">
      <c r="B851" s="32"/>
      <c r="C851" s="1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C851" s="36"/>
      <c r="AD851" s="15"/>
      <c r="AE851" s="35"/>
      <c r="AF851" s="35"/>
      <c r="AG851" s="35"/>
      <c r="AH851" s="35"/>
      <c r="AI851" s="35"/>
      <c r="AJ851" s="35"/>
      <c r="AK851" s="35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C877" s="38"/>
      <c r="AD877" s="15"/>
      <c r="AE877" s="15"/>
      <c r="AF877" s="15"/>
      <c r="AG877" s="15"/>
      <c r="AH877" s="15"/>
      <c r="AI877" s="15"/>
      <c r="AJ877" s="15"/>
      <c r="AK877" s="15"/>
    </row>
    <row r="879" spans="2:37" x14ac:dyDescent="0.3">
      <c r="B879" s="34"/>
    </row>
    <row r="880" spans="2:37" x14ac:dyDescent="0.3">
      <c r="B880" s="34"/>
    </row>
    <row r="881" spans="2:37" x14ac:dyDescent="0.3">
      <c r="B881" s="32"/>
      <c r="C881" s="1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C881" s="36"/>
      <c r="AD881" s="15"/>
      <c r="AE881" s="35"/>
      <c r="AF881" s="35"/>
      <c r="AG881" s="35"/>
      <c r="AH881" s="35"/>
      <c r="AI881" s="35"/>
      <c r="AJ881" s="35"/>
      <c r="AK881" s="35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C907" s="38"/>
      <c r="AD907" s="15"/>
      <c r="AE907" s="15"/>
      <c r="AF907" s="15"/>
      <c r="AG907" s="15"/>
      <c r="AH907" s="15"/>
      <c r="AI907" s="15"/>
      <c r="AJ907" s="15"/>
      <c r="AK907" s="15"/>
    </row>
  </sheetData>
  <mergeCells count="87">
    <mergeCell ref="B308:D308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3:AL163"/>
    <mergeCell ref="B164:D164"/>
    <mergeCell ref="AJ307:AL307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zoomScale="55" zoomScaleNormal="55" workbookViewId="0">
      <selection activeCell="F1691" sqref="F169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45901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14" t="s">
        <v>4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43.642500000000005</v>
      </c>
      <c r="N8" s="45">
        <v>12.873499999999998</v>
      </c>
      <c r="O8" s="44">
        <v>1.1773333333333331</v>
      </c>
      <c r="P8" s="45">
        <v>4.6886666666666645</v>
      </c>
      <c r="Q8" s="44">
        <v>15.490333333333332</v>
      </c>
      <c r="R8" s="45">
        <v>0.75849999999999973</v>
      </c>
      <c r="S8" s="44">
        <v>9.3373333333333317</v>
      </c>
      <c r="T8" s="45">
        <v>2.8783333333333343</v>
      </c>
      <c r="U8" s="44">
        <v>23.839333333333332</v>
      </c>
      <c r="V8" s="45">
        <v>14.862333333333339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129.54816666666665</v>
      </c>
      <c r="AE8" s="56"/>
    </row>
    <row r="9" spans="2:31" x14ac:dyDescent="0.3">
      <c r="B9" s="14" t="s">
        <v>5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5.827666666666671</v>
      </c>
      <c r="N9" s="45">
        <v>18.62616666666667</v>
      </c>
      <c r="O9" s="44">
        <v>16.270333333333333</v>
      </c>
      <c r="P9" s="45">
        <v>20.564166666666669</v>
      </c>
      <c r="Q9" s="44">
        <v>21.352333333333345</v>
      </c>
      <c r="R9" s="45">
        <v>12.272500000000001</v>
      </c>
      <c r="S9" s="44">
        <v>11.2035</v>
      </c>
      <c r="T9" s="45">
        <v>11.928333333333326</v>
      </c>
      <c r="U9" s="44">
        <v>7.9236666666666666</v>
      </c>
      <c r="V9" s="45">
        <v>8.7334999999999994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134.70216666666667</v>
      </c>
      <c r="AE9" s="54"/>
    </row>
    <row r="10" spans="2:31" x14ac:dyDescent="0.3">
      <c r="B10" s="14" t="s">
        <v>6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0</v>
      </c>
      <c r="O10" s="44">
        <v>0</v>
      </c>
      <c r="P10" s="45">
        <v>0</v>
      </c>
      <c r="Q10" s="44">
        <v>0</v>
      </c>
      <c r="R10" s="45">
        <v>0</v>
      </c>
      <c r="S10" s="44">
        <v>0</v>
      </c>
      <c r="T10" s="45">
        <v>0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0</v>
      </c>
      <c r="AE10" s="54"/>
    </row>
    <row r="11" spans="2:31" x14ac:dyDescent="0.3">
      <c r="B11" s="14" t="s">
        <v>105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0.31999999999999995</v>
      </c>
      <c r="N11" s="45">
        <v>0.30000000000000038</v>
      </c>
      <c r="O11" s="44">
        <v>0.5</v>
      </c>
      <c r="P11" s="45">
        <v>3.5999999999999961</v>
      </c>
      <c r="Q11" s="44">
        <v>25.622333333333327</v>
      </c>
      <c r="R11" s="45">
        <v>36.897500000000051</v>
      </c>
      <c r="S11" s="44">
        <v>12.282666666666668</v>
      </c>
      <c r="T11" s="45">
        <v>31.795000000000002</v>
      </c>
      <c r="U11" s="44">
        <v>27.628666666666689</v>
      </c>
      <c r="V11" s="45">
        <v>6.0733333333333333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145.01950000000005</v>
      </c>
      <c r="AE11" s="54"/>
    </row>
    <row r="12" spans="2:31" x14ac:dyDescent="0.3">
      <c r="B12" s="14" t="s">
        <v>7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0.22999999999999948</v>
      </c>
      <c r="N12" s="45">
        <v>2.1833333333333331</v>
      </c>
      <c r="O12" s="44">
        <v>1.5729999999999997</v>
      </c>
      <c r="P12" s="45">
        <v>11.009333333333336</v>
      </c>
      <c r="Q12" s="44">
        <v>30.334833333333339</v>
      </c>
      <c r="R12" s="45">
        <v>38.822166666666668</v>
      </c>
      <c r="S12" s="44">
        <v>32.262333333333338</v>
      </c>
      <c r="T12" s="45">
        <v>31.588833333333337</v>
      </c>
      <c r="U12" s="44">
        <v>31.313000000000009</v>
      </c>
      <c r="V12" s="45">
        <v>5.1726666666666672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184.48950000000002</v>
      </c>
      <c r="AE12" s="54"/>
    </row>
    <row r="13" spans="2:31" x14ac:dyDescent="0.3">
      <c r="B13" s="14" t="s">
        <v>8</v>
      </c>
      <c r="C13" s="14"/>
      <c r="D13" s="14"/>
      <c r="E13" s="44">
        <v>43.138333333333321</v>
      </c>
      <c r="F13" s="45">
        <v>33.4033333333333</v>
      </c>
      <c r="G13" s="44">
        <v>33.328999999999965</v>
      </c>
      <c r="H13" s="45">
        <v>33.328999999999965</v>
      </c>
      <c r="I13" s="44">
        <v>33.328999999999965</v>
      </c>
      <c r="J13" s="45">
        <v>33.328999999999965</v>
      </c>
      <c r="K13" s="44">
        <v>33.328999999999965</v>
      </c>
      <c r="L13" s="45">
        <v>22.865433333333332</v>
      </c>
      <c r="M13" s="44">
        <v>0</v>
      </c>
      <c r="N13" s="45">
        <v>0</v>
      </c>
      <c r="O13" s="44">
        <v>0</v>
      </c>
      <c r="P13" s="45">
        <v>1.0289999999999964</v>
      </c>
      <c r="Q13" s="44">
        <v>0.63899999999999579</v>
      </c>
      <c r="R13" s="45">
        <v>2.688999999999993</v>
      </c>
      <c r="S13" s="44">
        <v>1.0586666666666702</v>
      </c>
      <c r="T13" s="45">
        <v>1.4088333333333354</v>
      </c>
      <c r="U13" s="44">
        <v>0</v>
      </c>
      <c r="V13" s="45">
        <v>19.640999999999998</v>
      </c>
      <c r="W13" s="44">
        <v>53.769999999999989</v>
      </c>
      <c r="X13" s="45">
        <v>69.969999999999928</v>
      </c>
      <c r="Y13" s="44">
        <v>16.660000000000004</v>
      </c>
      <c r="Z13" s="45">
        <v>0.41433333333333355</v>
      </c>
      <c r="AA13" s="44">
        <v>0</v>
      </c>
      <c r="AB13" s="45">
        <v>4.7144999999999984</v>
      </c>
      <c r="AC13" s="54"/>
      <c r="AD13" s="55">
        <f t="shared" si="0"/>
        <v>438.04643333333303</v>
      </c>
      <c r="AE13" s="54"/>
    </row>
    <row r="14" spans="2:31" x14ac:dyDescent="0.3">
      <c r="B14" s="14" t="s">
        <v>9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6.432500000000001</v>
      </c>
      <c r="N14" s="45">
        <v>4.8898333333333328</v>
      </c>
      <c r="O14" s="44">
        <v>9.6489999999999956</v>
      </c>
      <c r="P14" s="45">
        <v>13.15566666666667</v>
      </c>
      <c r="Q14" s="44">
        <v>15.210500000000012</v>
      </c>
      <c r="R14" s="45">
        <v>19.047333333333313</v>
      </c>
      <c r="S14" s="44">
        <v>19.072999999999997</v>
      </c>
      <c r="T14" s="45">
        <v>25.680166666666693</v>
      </c>
      <c r="U14" s="44">
        <v>39.281333333333315</v>
      </c>
      <c r="V14" s="45">
        <v>13.765666666666666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166.185</v>
      </c>
      <c r="AE14" s="54"/>
    </row>
    <row r="15" spans="2:31" x14ac:dyDescent="0.3">
      <c r="B15" s="14" t="s">
        <v>10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12.698833333333337</v>
      </c>
      <c r="N15" s="45">
        <v>12.515833333333337</v>
      </c>
      <c r="O15" s="44">
        <v>13.113333333333332</v>
      </c>
      <c r="P15" s="45">
        <v>9.6396666666666757</v>
      </c>
      <c r="Q15" s="44">
        <v>4.8428333333333304</v>
      </c>
      <c r="R15" s="45">
        <v>1.2694999999999999</v>
      </c>
      <c r="S15" s="44">
        <v>0</v>
      </c>
      <c r="T15" s="45">
        <v>13.44</v>
      </c>
      <c r="U15" s="44">
        <v>1.4055000000000006</v>
      </c>
      <c r="V15" s="45">
        <v>0.55099999999999993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69.476500000000016</v>
      </c>
      <c r="AE15" s="54"/>
    </row>
    <row r="16" spans="2:31" x14ac:dyDescent="0.3">
      <c r="B16" s="14" t="s">
        <v>11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14.773666666666669</v>
      </c>
      <c r="N16" s="45">
        <v>14.118166666666678</v>
      </c>
      <c r="O16" s="44">
        <v>14.350500000000006</v>
      </c>
      <c r="P16" s="45">
        <v>11.188166666666671</v>
      </c>
      <c r="Q16" s="44">
        <v>9.1246666666666663</v>
      </c>
      <c r="R16" s="45">
        <v>7.9443333333333426</v>
      </c>
      <c r="S16" s="44">
        <v>3.4283333333333363</v>
      </c>
      <c r="T16" s="45">
        <v>31.251500000000011</v>
      </c>
      <c r="U16" s="44">
        <v>31.950499999999991</v>
      </c>
      <c r="V16" s="45">
        <v>15.027333333333337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153.15716666666671</v>
      </c>
      <c r="AE16" s="54"/>
    </row>
    <row r="17" spans="2:31" x14ac:dyDescent="0.3">
      <c r="B17" s="14" t="s">
        <v>12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4.1471666666666662</v>
      </c>
      <c r="N17" s="45">
        <v>5.7009999999999978</v>
      </c>
      <c r="O17" s="44">
        <v>8.6183333333333341</v>
      </c>
      <c r="P17" s="45">
        <v>3.7616666666666676</v>
      </c>
      <c r="Q17" s="44">
        <v>1.2040000000000011</v>
      </c>
      <c r="R17" s="45">
        <v>0</v>
      </c>
      <c r="S17" s="44">
        <v>0</v>
      </c>
      <c r="T17" s="45">
        <v>22.277166666666655</v>
      </c>
      <c r="U17" s="44">
        <v>5.4011666666666676</v>
      </c>
      <c r="V17" s="45">
        <v>1.1240000000000001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52.23449999999999</v>
      </c>
      <c r="AE17" s="54"/>
    </row>
    <row r="18" spans="2:31" x14ac:dyDescent="0.3">
      <c r="B18" s="14" t="s">
        <v>13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1.0133333333333343</v>
      </c>
      <c r="O18" s="44">
        <v>0.55083333333333329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0.84483333333333277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2.4090000000000003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7.1366666666666685</v>
      </c>
      <c r="O20" s="44">
        <v>29.419333333333331</v>
      </c>
      <c r="P20" s="45">
        <v>0</v>
      </c>
      <c r="Q20" s="44">
        <v>0</v>
      </c>
      <c r="R20" s="45">
        <v>7.6073333333333331</v>
      </c>
      <c r="S20" s="44">
        <v>7.4194999999999975</v>
      </c>
      <c r="T20" s="45">
        <v>6.7224999999999975</v>
      </c>
      <c r="U20" s="44">
        <v>7.457833333333336</v>
      </c>
      <c r="V20" s="45">
        <v>8.4824999999999999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74.245666666666665</v>
      </c>
      <c r="AE20" s="54"/>
    </row>
    <row r="21" spans="2:31" x14ac:dyDescent="0.3">
      <c r="B21" s="14" t="s">
        <v>16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6.4876666666666676</v>
      </c>
      <c r="O21" s="44">
        <v>24.915500000000002</v>
      </c>
      <c r="P21" s="45">
        <v>26.499666666666673</v>
      </c>
      <c r="Q21" s="44">
        <v>18.975999999999996</v>
      </c>
      <c r="R21" s="45">
        <v>11.346000000000005</v>
      </c>
      <c r="S21" s="44">
        <v>13.255333333333327</v>
      </c>
      <c r="T21" s="45">
        <v>13.65983333333334</v>
      </c>
      <c r="U21" s="44">
        <v>13.270999999999994</v>
      </c>
      <c r="V21" s="45">
        <v>2.4973333333333327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130.90833333333333</v>
      </c>
      <c r="AE21" s="54"/>
    </row>
    <row r="22" spans="2:31" x14ac:dyDescent="0.3">
      <c r="B22" s="14" t="s">
        <v>17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13.991166666666661</v>
      </c>
      <c r="O22" s="44">
        <v>26.039999999999978</v>
      </c>
      <c r="P22" s="45">
        <v>34.06966666666667</v>
      </c>
      <c r="Q22" s="44">
        <v>35.668333333333329</v>
      </c>
      <c r="R22" s="45">
        <v>21.276000000000007</v>
      </c>
      <c r="S22" s="44">
        <v>22.878666666666653</v>
      </c>
      <c r="T22" s="45">
        <v>23.650666666666677</v>
      </c>
      <c r="U22" s="44">
        <v>2.5211666666666663</v>
      </c>
      <c r="V22" s="45">
        <v>7.4576666666666682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187.55333333333328</v>
      </c>
      <c r="AE22" s="54"/>
    </row>
    <row r="23" spans="2:31" x14ac:dyDescent="0.3">
      <c r="B23" s="14" t="s">
        <v>18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4.9059999999999997</v>
      </c>
      <c r="O23" s="44">
        <v>9.8481666666666605</v>
      </c>
      <c r="P23" s="45">
        <v>6.2775000000000007</v>
      </c>
      <c r="Q23" s="44">
        <v>14.378000000000002</v>
      </c>
      <c r="R23" s="45">
        <v>30.099666666666661</v>
      </c>
      <c r="S23" s="44">
        <v>27.379000000000005</v>
      </c>
      <c r="T23" s="45">
        <v>21.68</v>
      </c>
      <c r="U23" s="44">
        <v>20.426333333333332</v>
      </c>
      <c r="V23" s="45">
        <v>10.508166666666666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145.50283333333331</v>
      </c>
      <c r="AE23" s="54"/>
    </row>
    <row r="24" spans="2:31" x14ac:dyDescent="0.3">
      <c r="B24" s="14" t="s">
        <v>19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3.7346666666666661</v>
      </c>
      <c r="O24" s="44">
        <v>7.9004999999999992</v>
      </c>
      <c r="P24" s="45">
        <v>15.89133333333333</v>
      </c>
      <c r="Q24" s="44">
        <v>26.838999999999999</v>
      </c>
      <c r="R24" s="45">
        <v>9.4999999999997673E-3</v>
      </c>
      <c r="S24" s="44">
        <v>0</v>
      </c>
      <c r="T24" s="45">
        <v>0</v>
      </c>
      <c r="U24" s="44">
        <v>3.2366666666666677</v>
      </c>
      <c r="V24" s="45">
        <v>5.2238333333333351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62.835499999999996</v>
      </c>
      <c r="AE24" s="54"/>
    </row>
    <row r="25" spans="2:31" x14ac:dyDescent="0.3">
      <c r="B25" s="4" t="s">
        <v>20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7.0460000000000012</v>
      </c>
      <c r="O25" s="44">
        <v>9.4851666666666645</v>
      </c>
      <c r="P25" s="45">
        <v>8.2736666666666672</v>
      </c>
      <c r="Q25" s="44">
        <v>9.3616666666666664</v>
      </c>
      <c r="R25" s="45">
        <v>3.3431666666666686</v>
      </c>
      <c r="S25" s="44">
        <v>0.12766666666666696</v>
      </c>
      <c r="T25" s="45">
        <v>2.7000000000000017E-2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37.664333333333339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3.8938333333333324</v>
      </c>
      <c r="O26" s="44">
        <v>7.0189999999999992</v>
      </c>
      <c r="P26" s="45">
        <v>6.7271666666666672</v>
      </c>
      <c r="Q26" s="44">
        <v>6.6583333333333314</v>
      </c>
      <c r="R26" s="45">
        <v>3.5795000000000017</v>
      </c>
      <c r="S26" s="44">
        <v>1.9576666666666669</v>
      </c>
      <c r="T26" s="45">
        <v>0.55183333333333351</v>
      </c>
      <c r="U26" s="44">
        <v>2.5999999999999978E-2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30.413333333333338</v>
      </c>
      <c r="AE26" s="54"/>
    </row>
    <row r="27" spans="2:31" x14ac:dyDescent="0.3">
      <c r="B27" s="4" t="s">
        <v>22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10.735999999999995</v>
      </c>
      <c r="O28" s="44">
        <v>17.97000000000002</v>
      </c>
      <c r="P28" s="45">
        <v>19.789999999999981</v>
      </c>
      <c r="Q28" s="44">
        <v>18.860000000000003</v>
      </c>
      <c r="R28" s="45">
        <v>17.559999999999977</v>
      </c>
      <c r="S28" s="44">
        <v>16.850000000000016</v>
      </c>
      <c r="T28" s="45">
        <v>11.200666666666669</v>
      </c>
      <c r="U28" s="44">
        <v>6.998666666666665</v>
      </c>
      <c r="V28" s="45">
        <v>3.7190000000000003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123.68433333333331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4.269333333333333</v>
      </c>
      <c r="O29" s="44">
        <v>11.610166666666665</v>
      </c>
      <c r="P29" s="45">
        <v>13.118333333333331</v>
      </c>
      <c r="Q29" s="44">
        <v>11.219333333333335</v>
      </c>
      <c r="R29" s="45">
        <v>9.2518333333333338</v>
      </c>
      <c r="S29" s="44">
        <v>7.6778333333333348</v>
      </c>
      <c r="T29" s="45">
        <v>5.687166666666668</v>
      </c>
      <c r="U29" s="44">
        <v>4.5099999999999989</v>
      </c>
      <c r="V29" s="45">
        <v>0.36200000000000015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67.705999999999989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1.4643333333333335</v>
      </c>
      <c r="O30" s="44">
        <v>4.633166666666666</v>
      </c>
      <c r="P30" s="45">
        <v>2.7149999999999985</v>
      </c>
      <c r="Q30" s="44">
        <v>0.91316666666666635</v>
      </c>
      <c r="R30" s="45">
        <v>1.218166666666666</v>
      </c>
      <c r="S30" s="44">
        <v>2.1546666666666665</v>
      </c>
      <c r="T30" s="45">
        <v>4.958333333333333</v>
      </c>
      <c r="U30" s="44">
        <v>4.7616666666666685</v>
      </c>
      <c r="V30" s="45">
        <v>1.6459999999999997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24.464500000000001</v>
      </c>
      <c r="AE30" s="54"/>
    </row>
    <row r="31" spans="2:31" x14ac:dyDescent="0.3">
      <c r="B31" s="4" t="s">
        <v>26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3.8000000000000006E-2</v>
      </c>
      <c r="Q31" s="44">
        <v>0.10650000000000005</v>
      </c>
      <c r="R31" s="45">
        <v>5.5666666666666656E-2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0.20016666666666671</v>
      </c>
      <c r="AE31" s="54"/>
    </row>
    <row r="32" spans="2:31" x14ac:dyDescent="0.3">
      <c r="B32" s="4" t="s">
        <v>27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0.31999999999999995</v>
      </c>
      <c r="O32" s="44">
        <v>0</v>
      </c>
      <c r="P32" s="45">
        <v>9.9999999999999908E-2</v>
      </c>
      <c r="Q32" s="44">
        <v>0</v>
      </c>
      <c r="R32" s="45">
        <v>0</v>
      </c>
      <c r="S32" s="44">
        <v>0.19700000000000009</v>
      </c>
      <c r="T32" s="45">
        <v>0.25550000000000023</v>
      </c>
      <c r="U32" s="44">
        <v>0.27133333333333332</v>
      </c>
      <c r="V32" s="45">
        <v>0.60416666666666674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1.7480000000000004</v>
      </c>
      <c r="AE32" s="54"/>
    </row>
    <row r="33" spans="2:31" x14ac:dyDescent="0.3">
      <c r="B33" s="4" t="s">
        <v>28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0.73583333333333323</v>
      </c>
      <c r="O33" s="44">
        <v>1.3096666666666663</v>
      </c>
      <c r="P33" s="45">
        <v>1.7441666666666662</v>
      </c>
      <c r="Q33" s="44">
        <v>2.0455000000000001</v>
      </c>
      <c r="R33" s="45">
        <v>2.3763333333333336</v>
      </c>
      <c r="S33" s="44">
        <v>2.8313333333333333</v>
      </c>
      <c r="T33" s="45">
        <v>3.2746666666666657</v>
      </c>
      <c r="U33" s="44">
        <v>2.6988333333333334</v>
      </c>
      <c r="V33" s="45">
        <v>1.407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18.423333333333332</v>
      </c>
      <c r="AE33" s="54"/>
    </row>
    <row r="34" spans="2:31" x14ac:dyDescent="0.3">
      <c r="B34" s="4" t="s">
        <v>106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1.1874999999999998</v>
      </c>
      <c r="O34" s="44">
        <v>1.2528333333333335</v>
      </c>
      <c r="P34" s="45">
        <v>1.6608333333333336</v>
      </c>
      <c r="Q34" s="44">
        <v>0.98833333333333317</v>
      </c>
      <c r="R34" s="45">
        <v>5.333333333333334E-3</v>
      </c>
      <c r="S34" s="44">
        <v>1.6666666666666681E-3</v>
      </c>
      <c r="T34" s="45">
        <v>0.93566666666666642</v>
      </c>
      <c r="U34" s="44">
        <v>1.3003333333333333</v>
      </c>
      <c r="V34" s="45">
        <v>0.68066666666666653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8.0131666666666668</v>
      </c>
      <c r="AE34" s="54"/>
    </row>
    <row r="35" spans="2:31" x14ac:dyDescent="0.3">
      <c r="B35" s="4" t="s">
        <v>29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1.9111666666666669</v>
      </c>
      <c r="O35" s="44">
        <v>2.1116666666666672</v>
      </c>
      <c r="P35" s="45">
        <v>2.2416666666666671</v>
      </c>
      <c r="Q35" s="44">
        <v>1.4613333333333334</v>
      </c>
      <c r="R35" s="45">
        <v>9.6666666666666602E-3</v>
      </c>
      <c r="S35" s="44">
        <v>0</v>
      </c>
      <c r="T35" s="45">
        <v>0.221</v>
      </c>
      <c r="U35" s="44">
        <v>0.70133333333333292</v>
      </c>
      <c r="V35" s="45">
        <v>0.73850000000000005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9.3963333333333345</v>
      </c>
      <c r="AE35" s="54"/>
    </row>
    <row r="36" spans="2:31" x14ac:dyDescent="0.3">
      <c r="B36" s="4" t="s">
        <v>30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0</v>
      </c>
      <c r="O36" s="44">
        <v>0</v>
      </c>
      <c r="P36" s="45">
        <v>0</v>
      </c>
      <c r="Q36" s="44">
        <v>0</v>
      </c>
      <c r="R36" s="45">
        <v>0.5193333333333332</v>
      </c>
      <c r="S36" s="44">
        <v>1.4975000000000007</v>
      </c>
      <c r="T36" s="45">
        <v>2.3489999999999998</v>
      </c>
      <c r="U36" s="44">
        <v>2.8856666666666659</v>
      </c>
      <c r="V36" s="45">
        <v>1.9383333333333335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9.1898333333333326</v>
      </c>
      <c r="AE36" s="54"/>
    </row>
    <row r="37" spans="2:31" x14ac:dyDescent="0.3">
      <c r="B37" s="4" t="s">
        <v>31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7.9999999999999988E-2</v>
      </c>
      <c r="O37" s="44">
        <v>9.9999999999999908E-2</v>
      </c>
      <c r="P37" s="45">
        <v>9.9999999999999908E-2</v>
      </c>
      <c r="Q37" s="44">
        <v>9.9999999999999908E-2</v>
      </c>
      <c r="R37" s="45">
        <v>6.0000000000000019E-2</v>
      </c>
      <c r="S37" s="44">
        <v>0</v>
      </c>
      <c r="T37" s="45">
        <v>0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0.43999999999999972</v>
      </c>
      <c r="AE37" s="54"/>
    </row>
    <row r="38" spans="2:31" x14ac:dyDescent="0.3">
      <c r="B38" s="4" t="s">
        <v>32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0</v>
      </c>
      <c r="O38" s="44">
        <v>0</v>
      </c>
      <c r="P38" s="45">
        <v>0</v>
      </c>
      <c r="Q38" s="44">
        <v>0</v>
      </c>
      <c r="R38" s="45">
        <v>0.18583333333333332</v>
      </c>
      <c r="S38" s="44">
        <v>0.18533333333333332</v>
      </c>
      <c r="T38" s="45">
        <v>0.69799999999999995</v>
      </c>
      <c r="U38" s="44">
        <v>5.666666666666665E-2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1.1258333333333332</v>
      </c>
      <c r="AE38" s="54"/>
    </row>
    <row r="39" spans="2:31" x14ac:dyDescent="0.3">
      <c r="B39" s="4" t="s">
        <v>33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0.25016666666666693</v>
      </c>
      <c r="O39" s="44">
        <v>0.32633333333333336</v>
      </c>
      <c r="P39" s="45">
        <v>0.41000000000000009</v>
      </c>
      <c r="Q39" s="44">
        <v>0.5381666666666669</v>
      </c>
      <c r="R39" s="45">
        <v>0.22183333333333338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1.7465000000000006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15.866666666666669</v>
      </c>
      <c r="O41" s="44">
        <v>16.686166666666665</v>
      </c>
      <c r="P41" s="45">
        <v>0.59816666666666651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33.150999999999996</v>
      </c>
      <c r="AE41" s="54"/>
    </row>
    <row r="42" spans="2:31" x14ac:dyDescent="0.3">
      <c r="B42" s="4" t="s">
        <v>36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3.9539999999999993</v>
      </c>
      <c r="O42" s="44">
        <v>4.4613333333333332</v>
      </c>
      <c r="P42" s="45">
        <v>2.550666666666666</v>
      </c>
      <c r="Q42" s="44">
        <v>2.7081666666666679</v>
      </c>
      <c r="R42" s="45">
        <v>0.47133333333333322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14.145500000000002</v>
      </c>
      <c r="AE42" s="54"/>
    </row>
    <row r="43" spans="2:31" x14ac:dyDescent="0.3">
      <c r="B43" s="4" t="s">
        <v>107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8.8909999999999982</v>
      </c>
      <c r="O43" s="44">
        <v>8.1439999999999984</v>
      </c>
      <c r="P43" s="45">
        <v>4.9814999999999996</v>
      </c>
      <c r="Q43" s="44">
        <v>6.2016666666666671</v>
      </c>
      <c r="R43" s="45">
        <v>1.5203333333333331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29.738499999999998</v>
      </c>
      <c r="AE43" s="54"/>
    </row>
    <row r="44" spans="2:31" x14ac:dyDescent="0.3">
      <c r="B44" s="4" t="s">
        <v>86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0.39199999999999968</v>
      </c>
      <c r="O44" s="44">
        <v>0.39000000000000035</v>
      </c>
      <c r="P44" s="45">
        <v>0.39000000000000035</v>
      </c>
      <c r="Q44" s="44">
        <v>0.39000000000000035</v>
      </c>
      <c r="R44" s="45">
        <v>8.6999999999999994E-2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1.6490000000000007</v>
      </c>
      <c r="AE44" s="54"/>
    </row>
    <row r="45" spans="2:31" x14ac:dyDescent="0.3">
      <c r="B45" s="4" t="s">
        <v>87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0.22416666666666651</v>
      </c>
      <c r="O45" s="44">
        <v>0.16833333333333333</v>
      </c>
      <c r="P45" s="45">
        <v>5.6166666666666622E-2</v>
      </c>
      <c r="Q45" s="44">
        <v>4.4166666666666694E-2</v>
      </c>
      <c r="R45" s="45">
        <v>1.1166666666666674E-2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0.50399999999999989</v>
      </c>
      <c r="AE45" s="54"/>
    </row>
    <row r="46" spans="2:31" x14ac:dyDescent="0.3">
      <c r="B46" s="4" t="s">
        <v>93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0.15999999999999998</v>
      </c>
      <c r="O46" s="44">
        <v>0.19999999999999982</v>
      </c>
      <c r="P46" s="45">
        <v>9.9999999999999908E-2</v>
      </c>
      <c r="Q46" s="44">
        <v>9.9999999999999908E-2</v>
      </c>
      <c r="R46" s="45">
        <v>5.6666666666666678E-2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0.61666666666666625</v>
      </c>
      <c r="AE46" s="54"/>
    </row>
    <row r="47" spans="2:31" x14ac:dyDescent="0.3">
      <c r="B47" s="4" t="s">
        <v>98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7.9999999999999988E-2</v>
      </c>
      <c r="O47" s="44">
        <v>0</v>
      </c>
      <c r="P47" s="45">
        <v>0.10583333333333336</v>
      </c>
      <c r="Q47" s="44">
        <v>0.107</v>
      </c>
      <c r="R47" s="45">
        <v>6.8499999999999991E-2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0.36133333333333334</v>
      </c>
      <c r="AE47" s="54"/>
    </row>
    <row r="48" spans="2:31" x14ac:dyDescent="0.3">
      <c r="B48" s="4" t="s">
        <v>99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11.254333333333333</v>
      </c>
      <c r="O48" s="44">
        <v>16.5245</v>
      </c>
      <c r="P48" s="45">
        <v>2.6666666666666571E-2</v>
      </c>
      <c r="Q48" s="44">
        <v>0.18516666666666678</v>
      </c>
      <c r="R48" s="45">
        <v>3.5006666666666666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31.491333333333333</v>
      </c>
      <c r="AE48" s="54"/>
    </row>
    <row r="49" spans="2:31" x14ac:dyDescent="0.3">
      <c r="B49" s="4" t="s">
        <v>100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4.1843333333333339</v>
      </c>
      <c r="N49" s="45">
        <v>13.559833333333348</v>
      </c>
      <c r="O49" s="44">
        <v>16.440333333333331</v>
      </c>
      <c r="P49" s="45">
        <v>17.799999999999979</v>
      </c>
      <c r="Q49" s="44">
        <v>23.41716666666667</v>
      </c>
      <c r="R49" s="45">
        <v>8.1213333333333324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83.522999999999996</v>
      </c>
      <c r="AE49" s="54"/>
    </row>
    <row r="50" spans="2:31" x14ac:dyDescent="0.3">
      <c r="B50" s="4" t="s">
        <v>101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</v>
      </c>
      <c r="N50" s="45">
        <v>36.4</v>
      </c>
      <c r="O50" s="44">
        <v>41.980000000000011</v>
      </c>
      <c r="P50" s="45">
        <v>37.160000000000011</v>
      </c>
      <c r="Q50" s="44">
        <v>32.619999999999948</v>
      </c>
      <c r="R50" s="45">
        <v>30.019999999999985</v>
      </c>
      <c r="S50" s="44">
        <v>28.660000000000029</v>
      </c>
      <c r="T50" s="45">
        <v>27.880000000000042</v>
      </c>
      <c r="U50" s="44">
        <v>27.170000000000019</v>
      </c>
      <c r="V50" s="45">
        <v>13.130666666666663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275.02066666666673</v>
      </c>
      <c r="AE50" s="54"/>
    </row>
    <row r="51" spans="2:31" x14ac:dyDescent="0.3">
      <c r="B51" s="4" t="s">
        <v>108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0.35999999999999965</v>
      </c>
      <c r="O51" s="44">
        <v>0.64000000000000035</v>
      </c>
      <c r="P51" s="45">
        <v>0.92000000000000126</v>
      </c>
      <c r="Q51" s="44">
        <v>1.25</v>
      </c>
      <c r="R51" s="45">
        <v>1.6400000000000003</v>
      </c>
      <c r="S51" s="44">
        <v>2.1700000000000013</v>
      </c>
      <c r="T51" s="45">
        <v>0.9836666666666668</v>
      </c>
      <c r="U51" s="44">
        <v>8.1499999999999975E-2</v>
      </c>
      <c r="V51" s="45">
        <v>0.94583333333333308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8.9910000000000014</v>
      </c>
      <c r="AE51" s="54"/>
    </row>
    <row r="52" spans="2:31" x14ac:dyDescent="0.3">
      <c r="B52" s="4" t="s">
        <v>114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24.816833333333324</v>
      </c>
      <c r="N52" s="45">
        <v>46.942666666666668</v>
      </c>
      <c r="O52" s="44">
        <v>76.91500000000002</v>
      </c>
      <c r="P52" s="45">
        <v>88.913666666666671</v>
      </c>
      <c r="Q52" s="44">
        <v>94.886833333333328</v>
      </c>
      <c r="R52" s="45">
        <v>86.01983333333331</v>
      </c>
      <c r="S52" s="44">
        <v>77.824833333333316</v>
      </c>
      <c r="T52" s="45">
        <v>73.681333333333356</v>
      </c>
      <c r="U52" s="44">
        <v>72.924999999999997</v>
      </c>
      <c r="V52" s="45">
        <v>27.929166666666671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670.85516666666661</v>
      </c>
      <c r="AE52" s="54"/>
    </row>
    <row r="53" spans="2:31" x14ac:dyDescent="0.3">
      <c r="B53" s="4" t="s">
        <v>118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125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</v>
      </c>
      <c r="O54" s="44">
        <v>0</v>
      </c>
      <c r="P54" s="45">
        <v>0</v>
      </c>
      <c r="Q54" s="44">
        <v>1.3500000000000005E-2</v>
      </c>
      <c r="R54" s="45">
        <v>1.1500000000000002E-2</v>
      </c>
      <c r="S54" s="44">
        <v>1.3333333333333335E-3</v>
      </c>
      <c r="T54" s="45">
        <v>3.3333333333333335E-3</v>
      </c>
      <c r="U54" s="44">
        <v>3.3333333333333331E-3</v>
      </c>
      <c r="V54" s="45">
        <v>8.1666666666666658E-3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4.1166666666666671E-2</v>
      </c>
      <c r="AE54" s="54"/>
    </row>
    <row r="55" spans="2:31" x14ac:dyDescent="0.3">
      <c r="B55" s="4" t="s">
        <v>126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1.8048516666666663</v>
      </c>
      <c r="O55" s="44">
        <v>1.3691416666666654</v>
      </c>
      <c r="P55" s="45">
        <v>1.8705949999999996</v>
      </c>
      <c r="Q55" s="44">
        <v>2.561503333333333</v>
      </c>
      <c r="R55" s="45">
        <v>0.39197333333333334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7.9980649999999978</v>
      </c>
      <c r="AE55" s="54"/>
    </row>
    <row r="56" spans="2:31" x14ac:dyDescent="0.3">
      <c r="B56" s="4" t="s">
        <v>304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0.2525466666666667</v>
      </c>
      <c r="T56" s="45">
        <v>1.0935400000000002</v>
      </c>
      <c r="U56" s="44">
        <v>0.58130333333333339</v>
      </c>
      <c r="V56" s="45">
        <v>0.2844766666666666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2.2118666666666669</v>
      </c>
      <c r="AE56" s="54"/>
    </row>
    <row r="57" spans="2:31" x14ac:dyDescent="0.3">
      <c r="B57" s="4" t="s">
        <v>305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0.38600666666666666</v>
      </c>
      <c r="T57" s="45">
        <v>1.8254699999999997</v>
      </c>
      <c r="U57" s="44">
        <v>0.99958499999999972</v>
      </c>
      <c r="V57" s="45">
        <v>0.44928833333333346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3.6603499999999998</v>
      </c>
      <c r="AE57" s="54"/>
    </row>
    <row r="58" spans="2:31" x14ac:dyDescent="0.3">
      <c r="B58" s="4" t="s">
        <v>317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111.36799999999999</v>
      </c>
      <c r="O58" s="44">
        <v>145.37383333333335</v>
      </c>
      <c r="P58" s="45">
        <v>148.85516666666666</v>
      </c>
      <c r="Q58" s="44">
        <v>149.57683333333335</v>
      </c>
      <c r="R58" s="45">
        <v>149.67633333333336</v>
      </c>
      <c r="S58" s="44">
        <v>149.06616666666662</v>
      </c>
      <c r="T58" s="45">
        <v>148.08300000000008</v>
      </c>
      <c r="U58" s="44">
        <v>141.65016666666668</v>
      </c>
      <c r="V58" s="45">
        <v>56.16783333333332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1199.8173333333334</v>
      </c>
      <c r="AE58" s="54"/>
    </row>
    <row r="59" spans="2:31" x14ac:dyDescent="0.3">
      <c r="B59" s="4" t="s">
        <v>322</v>
      </c>
      <c r="C59" s="4"/>
      <c r="D59" s="4"/>
      <c r="E59" s="44">
        <v>86.833666666666659</v>
      </c>
      <c r="F59" s="45">
        <v>86.836666666666716</v>
      </c>
      <c r="G59" s="44">
        <v>86.862833333333327</v>
      </c>
      <c r="H59" s="45">
        <v>86.837000000000032</v>
      </c>
      <c r="I59" s="44">
        <v>86.847999999999999</v>
      </c>
      <c r="J59" s="45">
        <v>86.880166666666682</v>
      </c>
      <c r="K59" s="44">
        <v>86.8661666666667</v>
      </c>
      <c r="L59" s="45">
        <v>86.831333333333376</v>
      </c>
      <c r="M59" s="44">
        <v>86.836166666666671</v>
      </c>
      <c r="N59" s="45">
        <v>86.85566666666665</v>
      </c>
      <c r="O59" s="44">
        <v>86.80749999999999</v>
      </c>
      <c r="P59" s="45">
        <v>86.848666666666688</v>
      </c>
      <c r="Q59" s="44">
        <v>86.831166666666647</v>
      </c>
      <c r="R59" s="45">
        <v>86.939666666666653</v>
      </c>
      <c r="S59" s="44">
        <v>101.86900000000001</v>
      </c>
      <c r="T59" s="45">
        <v>115.77950000000003</v>
      </c>
      <c r="U59" s="44">
        <v>115.84466666666668</v>
      </c>
      <c r="V59" s="45">
        <v>115.84433333333332</v>
      </c>
      <c r="W59" s="44">
        <v>97.506666666666646</v>
      </c>
      <c r="X59" s="45">
        <v>61.521666666666682</v>
      </c>
      <c r="Y59" s="44">
        <v>21.322333333333333</v>
      </c>
      <c r="Z59" s="45">
        <v>8.0916666666666703</v>
      </c>
      <c r="AA59" s="44">
        <v>0</v>
      </c>
      <c r="AB59" s="45">
        <v>0</v>
      </c>
      <c r="AC59" s="54"/>
      <c r="AD59" s="55">
        <f t="shared" si="1"/>
        <v>1853.6945000000001</v>
      </c>
      <c r="AE59" s="54"/>
    </row>
    <row r="60" spans="2:31" x14ac:dyDescent="0.3">
      <c r="B60" s="4" t="s">
        <v>323</v>
      </c>
      <c r="C60" s="4"/>
      <c r="D60" s="4"/>
      <c r="E60" s="44" t="s">
        <v>316</v>
      </c>
      <c r="F60" s="45" t="s">
        <v>316</v>
      </c>
      <c r="G60" s="44" t="s">
        <v>316</v>
      </c>
      <c r="H60" s="45" t="s">
        <v>316</v>
      </c>
      <c r="I60" s="44" t="s">
        <v>316</v>
      </c>
      <c r="J60" s="45" t="s">
        <v>316</v>
      </c>
      <c r="K60" s="44" t="s">
        <v>316</v>
      </c>
      <c r="L60" s="45" t="s">
        <v>316</v>
      </c>
      <c r="M60" s="44" t="s">
        <v>316</v>
      </c>
      <c r="N60" s="45" t="s">
        <v>316</v>
      </c>
      <c r="O60" s="44" t="s">
        <v>316</v>
      </c>
      <c r="P60" s="45" t="s">
        <v>316</v>
      </c>
      <c r="Q60" s="44" t="s">
        <v>316</v>
      </c>
      <c r="R60" s="45" t="s">
        <v>316</v>
      </c>
      <c r="S60" s="44" t="s">
        <v>316</v>
      </c>
      <c r="T60" s="45" t="s">
        <v>316</v>
      </c>
      <c r="U60" s="44" t="s">
        <v>316</v>
      </c>
      <c r="V60" s="45" t="s">
        <v>316</v>
      </c>
      <c r="W60" s="44" t="s">
        <v>316</v>
      </c>
      <c r="X60" s="45" t="s">
        <v>316</v>
      </c>
      <c r="Y60" s="44" t="s">
        <v>316</v>
      </c>
      <c r="Z60" s="45" t="s">
        <v>316</v>
      </c>
      <c r="AA60" s="44" t="s">
        <v>316</v>
      </c>
      <c r="AB60" s="45" t="s">
        <v>316</v>
      </c>
      <c r="AC60" s="54"/>
      <c r="AD60" s="55">
        <f t="shared" si="1"/>
        <v>0</v>
      </c>
      <c r="AE60" s="54"/>
    </row>
    <row r="61" spans="2:31" x14ac:dyDescent="0.3">
      <c r="B61" s="4" t="s">
        <v>324</v>
      </c>
      <c r="C61" s="4"/>
      <c r="D61" s="4"/>
      <c r="E61" s="44">
        <v>0</v>
      </c>
      <c r="F61" s="45">
        <v>0</v>
      </c>
      <c r="G61" s="44">
        <v>0</v>
      </c>
      <c r="H61" s="45">
        <v>0.51383333333333325</v>
      </c>
      <c r="I61" s="44">
        <v>1.7874999999999994</v>
      </c>
      <c r="J61" s="45">
        <v>0</v>
      </c>
      <c r="K61" s="44">
        <v>0</v>
      </c>
      <c r="L61" s="45">
        <v>0.2870000000000002</v>
      </c>
      <c r="M61" s="44">
        <v>1.4351666666666663</v>
      </c>
      <c r="N61" s="45">
        <v>12.188166666666664</v>
      </c>
      <c r="O61" s="44">
        <v>13.28333333333333</v>
      </c>
      <c r="P61" s="45">
        <v>8.9023333333333312</v>
      </c>
      <c r="Q61" s="44">
        <v>8.8993333333333347</v>
      </c>
      <c r="R61" s="45">
        <v>1.2683333333333335</v>
      </c>
      <c r="S61" s="44">
        <v>0</v>
      </c>
      <c r="T61" s="45">
        <v>0</v>
      </c>
      <c r="U61" s="44">
        <v>3.7628333333333326</v>
      </c>
      <c r="V61" s="45">
        <v>3.2619999999999987</v>
      </c>
      <c r="W61" s="44">
        <v>9.6963333333333317</v>
      </c>
      <c r="X61" s="45">
        <v>25.122333333333327</v>
      </c>
      <c r="Y61" s="44">
        <v>39.777333333333324</v>
      </c>
      <c r="Z61" s="45">
        <v>37.597499999999997</v>
      </c>
      <c r="AA61" s="44">
        <v>22.961500000000004</v>
      </c>
      <c r="AB61" s="45">
        <v>5.8994999999999997</v>
      </c>
      <c r="AC61" s="54"/>
      <c r="AD61" s="55">
        <f t="shared" si="1"/>
        <v>196.64433333333329</v>
      </c>
      <c r="AE61" s="54"/>
    </row>
    <row r="62" spans="2:31" x14ac:dyDescent="0.3">
      <c r="B62" s="12" t="s">
        <v>2</v>
      </c>
      <c r="C62" s="12"/>
      <c r="D62" s="12"/>
      <c r="E62" s="13">
        <f>SUM(E8:E61)</f>
        <v>129.97199999999998</v>
      </c>
      <c r="F62" s="13">
        <f t="shared" ref="F62:AB62" si="2">SUM(F8:F61)</f>
        <v>120.24000000000001</v>
      </c>
      <c r="G62" s="13">
        <f t="shared" si="2"/>
        <v>120.19183333333329</v>
      </c>
      <c r="H62" s="13">
        <f t="shared" si="2"/>
        <v>120.67983333333333</v>
      </c>
      <c r="I62" s="13">
        <f t="shared" si="2"/>
        <v>121.96449999999996</v>
      </c>
      <c r="J62" s="13">
        <f t="shared" si="2"/>
        <v>120.20916666666665</v>
      </c>
      <c r="K62" s="13">
        <f t="shared" si="2"/>
        <v>120.19516666666667</v>
      </c>
      <c r="L62" s="13">
        <f t="shared" si="2"/>
        <v>109.98376666666671</v>
      </c>
      <c r="M62" s="13">
        <f t="shared" si="2"/>
        <v>205.34483333333336</v>
      </c>
      <c r="N62" s="13">
        <f t="shared" si="2"/>
        <v>490.67285166666676</v>
      </c>
      <c r="O62" s="13">
        <f t="shared" si="2"/>
        <v>649.12764166666659</v>
      </c>
      <c r="P62" s="13">
        <f t="shared" si="2"/>
        <v>618.37276166666675</v>
      </c>
      <c r="Q62" s="13">
        <f t="shared" si="2"/>
        <v>681.72700333333341</v>
      </c>
      <c r="R62" s="13">
        <f t="shared" si="2"/>
        <v>598.23063999999999</v>
      </c>
      <c r="S62" s="13">
        <f t="shared" si="2"/>
        <v>553.2888866666666</v>
      </c>
      <c r="T62" s="13">
        <f t="shared" si="2"/>
        <v>637.44984333333343</v>
      </c>
      <c r="U62" s="13">
        <f t="shared" si="2"/>
        <v>602.88505500000008</v>
      </c>
      <c r="V62" s="13">
        <f t="shared" si="2"/>
        <v>349.08259833333329</v>
      </c>
      <c r="W62" s="13">
        <f t="shared" si="2"/>
        <v>160.97299999999998</v>
      </c>
      <c r="X62" s="13">
        <f t="shared" si="2"/>
        <v>156.61399999999995</v>
      </c>
      <c r="Y62" s="13">
        <f t="shared" si="2"/>
        <v>77.759666666666661</v>
      </c>
      <c r="Z62" s="13">
        <f t="shared" si="2"/>
        <v>46.103499999999997</v>
      </c>
      <c r="AA62" s="13">
        <f t="shared" si="2"/>
        <v>22.961500000000004</v>
      </c>
      <c r="AB62" s="13">
        <f t="shared" si="2"/>
        <v>10.613999999999997</v>
      </c>
      <c r="AC62" s="116">
        <f>SUM(AC8:AE61)</f>
        <v>6824.6440483333336</v>
      </c>
      <c r="AD62" s="116"/>
      <c r="AE62" s="116"/>
    </row>
    <row r="63" spans="2:31" x14ac:dyDescent="0.3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3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3">
      <c r="B65" s="8">
        <f>'Resumen-Mensual'!$F$26</f>
        <v>45902</v>
      </c>
    </row>
    <row r="66" spans="2:31" x14ac:dyDescent="0.3">
      <c r="B66" s="8"/>
    </row>
    <row r="67" spans="2:31" x14ac:dyDescent="0.3">
      <c r="B67" s="9" t="s">
        <v>81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100" t="s">
        <v>2</v>
      </c>
      <c r="AD67" s="100"/>
      <c r="AE67" s="100"/>
    </row>
    <row r="68" spans="2:31" x14ac:dyDescent="0.3">
      <c r="B68" s="14" t="s">
        <v>4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11.020333333333333</v>
      </c>
      <c r="M68" s="44">
        <v>63.311333333333351</v>
      </c>
      <c r="N68" s="45">
        <v>30.235499999999984</v>
      </c>
      <c r="O68" s="44">
        <v>3.2236666666666665</v>
      </c>
      <c r="P68" s="45">
        <v>4.7503333333333329</v>
      </c>
      <c r="Q68" s="44">
        <v>8.1656666666666631</v>
      </c>
      <c r="R68" s="45">
        <v>10.839833333333333</v>
      </c>
      <c r="S68" s="44">
        <v>9.8513333333333311</v>
      </c>
      <c r="T68" s="45">
        <v>9.8226666666666542</v>
      </c>
      <c r="U68" s="44">
        <v>0</v>
      </c>
      <c r="V68" s="45">
        <v>1.3593333333333311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152.57999999999998</v>
      </c>
      <c r="AE68" s="56"/>
    </row>
    <row r="69" spans="2:31" x14ac:dyDescent="0.3">
      <c r="B69" s="14" t="s">
        <v>5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0.61666666666666692</v>
      </c>
      <c r="M69" s="44">
        <v>8.8765000000000018</v>
      </c>
      <c r="N69" s="45">
        <v>16.833666666666669</v>
      </c>
      <c r="O69" s="44">
        <v>11.9155</v>
      </c>
      <c r="P69" s="45">
        <v>0</v>
      </c>
      <c r="Q69" s="44">
        <v>1.7206666666666668</v>
      </c>
      <c r="R69" s="45">
        <v>20.505833333333335</v>
      </c>
      <c r="S69" s="44">
        <v>27.573666666666661</v>
      </c>
      <c r="T69" s="45">
        <v>30.640666666666682</v>
      </c>
      <c r="U69" s="44">
        <v>3.628166666666667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122.31133333333337</v>
      </c>
      <c r="AE69" s="54"/>
    </row>
    <row r="70" spans="2:31" x14ac:dyDescent="0.3">
      <c r="B70" s="14" t="s">
        <v>6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</v>
      </c>
      <c r="O70" s="44">
        <v>0</v>
      </c>
      <c r="P70" s="45">
        <v>0</v>
      </c>
      <c r="Q70" s="44">
        <v>0</v>
      </c>
      <c r="R70" s="45">
        <v>0</v>
      </c>
      <c r="S70" s="44">
        <v>0</v>
      </c>
      <c r="T70" s="45">
        <v>0</v>
      </c>
      <c r="U70" s="44">
        <v>0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0</v>
      </c>
      <c r="AE70" s="54"/>
    </row>
    <row r="71" spans="2:31" x14ac:dyDescent="0.3">
      <c r="B71" s="14" t="s">
        <v>105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1.4768333333333326</v>
      </c>
      <c r="N71" s="45">
        <v>0.5</v>
      </c>
      <c r="O71" s="44">
        <v>0.30000000000000038</v>
      </c>
      <c r="P71" s="45">
        <v>3.5</v>
      </c>
      <c r="Q71" s="44">
        <v>25.600166666666663</v>
      </c>
      <c r="R71" s="45">
        <v>68.124166666666738</v>
      </c>
      <c r="S71" s="44">
        <v>41.185666666666677</v>
      </c>
      <c r="T71" s="45">
        <v>50.55533333333333</v>
      </c>
      <c r="U71" s="44">
        <v>58.280499999999961</v>
      </c>
      <c r="V71" s="45">
        <v>30.869333333333323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280.39200000000005</v>
      </c>
      <c r="AE71" s="54"/>
    </row>
    <row r="72" spans="2:31" x14ac:dyDescent="0.3">
      <c r="B72" s="14" t="s">
        <v>7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4.0360000000000005</v>
      </c>
      <c r="M72" s="44">
        <v>17.027499999999993</v>
      </c>
      <c r="N72" s="45">
        <v>9.7011666666666692</v>
      </c>
      <c r="O72" s="44">
        <v>3.1353333333333335</v>
      </c>
      <c r="P72" s="45">
        <v>14.944666666666672</v>
      </c>
      <c r="Q72" s="44">
        <v>36.808500000000002</v>
      </c>
      <c r="R72" s="45">
        <v>22.912333333333333</v>
      </c>
      <c r="S72" s="44">
        <v>30.14266666666666</v>
      </c>
      <c r="T72" s="45">
        <v>31.789833333333338</v>
      </c>
      <c r="U72" s="44">
        <v>27.029833333333325</v>
      </c>
      <c r="V72" s="45">
        <v>2.7430000000000025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200.27083333333334</v>
      </c>
      <c r="AE72" s="54"/>
    </row>
    <row r="73" spans="2:31" x14ac:dyDescent="0.3">
      <c r="B73" s="14" t="s">
        <v>8</v>
      </c>
      <c r="C73" s="14"/>
      <c r="D73" s="14"/>
      <c r="E73" s="44">
        <v>37.711166666666685</v>
      </c>
      <c r="F73" s="45">
        <v>40.23683333333333</v>
      </c>
      <c r="G73" s="44">
        <v>39.933833333333318</v>
      </c>
      <c r="H73" s="45">
        <v>2.0503333333333336</v>
      </c>
      <c r="I73" s="44">
        <v>0.60716666666666663</v>
      </c>
      <c r="J73" s="45">
        <v>25.962666666666671</v>
      </c>
      <c r="K73" s="44">
        <v>28.32983333333334</v>
      </c>
      <c r="L73" s="45">
        <v>42.239999999999966</v>
      </c>
      <c r="M73" s="44">
        <v>56.894500000000008</v>
      </c>
      <c r="N73" s="45">
        <v>56.994666666666646</v>
      </c>
      <c r="O73" s="44">
        <v>44.854666666666652</v>
      </c>
      <c r="P73" s="45">
        <v>42.519999999999989</v>
      </c>
      <c r="Q73" s="44">
        <v>40.18</v>
      </c>
      <c r="R73" s="45">
        <v>33.404833333333279</v>
      </c>
      <c r="S73" s="44">
        <v>25.766333333333339</v>
      </c>
      <c r="T73" s="45">
        <v>21.746666666666666</v>
      </c>
      <c r="U73" s="44">
        <v>13.803166666666662</v>
      </c>
      <c r="V73" s="45">
        <v>5.6026666666666669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558.83933333333323</v>
      </c>
      <c r="AE73" s="54"/>
    </row>
    <row r="74" spans="2:31" x14ac:dyDescent="0.3">
      <c r="B74" s="14" t="s">
        <v>9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4.0445000000000002</v>
      </c>
      <c r="M74" s="44">
        <v>10.410500000000001</v>
      </c>
      <c r="N74" s="45">
        <v>1.3833333333333305E-2</v>
      </c>
      <c r="O74" s="44">
        <v>0.57049999999999967</v>
      </c>
      <c r="P74" s="45">
        <v>7.4561666666666699</v>
      </c>
      <c r="Q74" s="44">
        <v>4.420166666666665</v>
      </c>
      <c r="R74" s="45">
        <v>6.0414999999999957</v>
      </c>
      <c r="S74" s="44">
        <v>0</v>
      </c>
      <c r="T74" s="45">
        <v>0</v>
      </c>
      <c r="U74" s="44">
        <v>4.4385000000000021</v>
      </c>
      <c r="V74" s="45">
        <v>19.383166666666675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56.778833333333345</v>
      </c>
      <c r="AE74" s="54"/>
    </row>
    <row r="75" spans="2:31" x14ac:dyDescent="0.3">
      <c r="B75" s="14" t="s">
        <v>10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3.0554999999999994</v>
      </c>
      <c r="M75" s="44">
        <v>7.1703333333333301</v>
      </c>
      <c r="N75" s="45">
        <v>3.7576666666666694</v>
      </c>
      <c r="O75" s="44">
        <v>0.10483333333333343</v>
      </c>
      <c r="P75" s="45">
        <v>0.93149999999999955</v>
      </c>
      <c r="Q75" s="44">
        <v>1.6093333333333339</v>
      </c>
      <c r="R75" s="45">
        <v>0.28133333333333305</v>
      </c>
      <c r="S75" s="44">
        <v>10.847333333333333</v>
      </c>
      <c r="T75" s="45">
        <v>0</v>
      </c>
      <c r="U75" s="44">
        <v>17.627666666666663</v>
      </c>
      <c r="V75" s="45">
        <v>6.4188333333333354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51.804333333333332</v>
      </c>
      <c r="AE75" s="54"/>
    </row>
    <row r="76" spans="2:31" x14ac:dyDescent="0.3">
      <c r="B76" s="14" t="s">
        <v>11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0.59350000000000003</v>
      </c>
      <c r="M76" s="44">
        <v>1.8161666666666656</v>
      </c>
      <c r="N76" s="45">
        <v>0.88083333333333391</v>
      </c>
      <c r="O76" s="44">
        <v>0</v>
      </c>
      <c r="P76" s="45">
        <v>0</v>
      </c>
      <c r="Q76" s="44">
        <v>0</v>
      </c>
      <c r="R76" s="45">
        <v>0</v>
      </c>
      <c r="S76" s="44">
        <v>11.885999999999999</v>
      </c>
      <c r="T76" s="45">
        <v>35.23983333333333</v>
      </c>
      <c r="U76" s="44">
        <v>22.877833333333335</v>
      </c>
      <c r="V76" s="45">
        <v>43.960666666666683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117.25483333333334</v>
      </c>
      <c r="AE76" s="54"/>
    </row>
    <row r="77" spans="2:31" x14ac:dyDescent="0.3">
      <c r="B77" s="14" t="s">
        <v>12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3.2458333333333331</v>
      </c>
      <c r="M77" s="44">
        <v>4.7721666666666644</v>
      </c>
      <c r="N77" s="45">
        <v>9.1133333333333333</v>
      </c>
      <c r="O77" s="44">
        <v>0.16049999999999981</v>
      </c>
      <c r="P77" s="45">
        <v>0.17983333333333321</v>
      </c>
      <c r="Q77" s="44">
        <v>0</v>
      </c>
      <c r="R77" s="45">
        <v>0</v>
      </c>
      <c r="S77" s="44">
        <v>3.912166666666665</v>
      </c>
      <c r="T77" s="45">
        <v>19.290499999999998</v>
      </c>
      <c r="U77" s="44">
        <v>12.704666666666666</v>
      </c>
      <c r="V77" s="45">
        <v>22.275166666666671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75.654166666666669</v>
      </c>
      <c r="AE77" s="54"/>
    </row>
    <row r="78" spans="2:31" x14ac:dyDescent="0.3">
      <c r="B78" s="14" t="s">
        <v>13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0.53150000000000075</v>
      </c>
      <c r="U78" s="44">
        <v>11.362666666666675</v>
      </c>
      <c r="V78" s="45">
        <v>11.58700000000001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23.481166666666688</v>
      </c>
      <c r="AE78" s="54"/>
    </row>
    <row r="79" spans="2:31" x14ac:dyDescent="0.3">
      <c r="B79" s="14" t="s">
        <v>14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15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2.7333333333333341E-2</v>
      </c>
      <c r="M80" s="44">
        <v>3.6035000000000013</v>
      </c>
      <c r="N80" s="45">
        <v>6.631000000000002</v>
      </c>
      <c r="O80" s="44">
        <v>1.3098333333333352</v>
      </c>
      <c r="P80" s="45">
        <v>0</v>
      </c>
      <c r="Q80" s="44">
        <v>0</v>
      </c>
      <c r="R80" s="45">
        <v>16.800333333333334</v>
      </c>
      <c r="S80" s="44">
        <v>26.942500000000006</v>
      </c>
      <c r="T80" s="45">
        <v>31.403333333333343</v>
      </c>
      <c r="U80" s="44">
        <v>34.692166666666665</v>
      </c>
      <c r="V80" s="45">
        <v>24.91183333333333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146.32183333333333</v>
      </c>
      <c r="AE80" s="54"/>
    </row>
    <row r="81" spans="2:31" x14ac:dyDescent="0.3">
      <c r="B81" s="14" t="s">
        <v>16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0</v>
      </c>
      <c r="P81" s="45">
        <v>0</v>
      </c>
      <c r="Q81" s="44">
        <v>0</v>
      </c>
      <c r="R81" s="45">
        <v>0</v>
      </c>
      <c r="S81" s="44">
        <v>0</v>
      </c>
      <c r="T81" s="45">
        <v>0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0</v>
      </c>
      <c r="AE81" s="54"/>
    </row>
    <row r="82" spans="2:31" x14ac:dyDescent="0.3">
      <c r="B82" s="14" t="s">
        <v>17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</v>
      </c>
      <c r="N82" s="45">
        <v>0</v>
      </c>
      <c r="O82" s="44">
        <v>0</v>
      </c>
      <c r="P82" s="45">
        <v>0</v>
      </c>
      <c r="Q82" s="44">
        <v>0</v>
      </c>
      <c r="R82" s="45">
        <v>0</v>
      </c>
      <c r="S82" s="44">
        <v>0</v>
      </c>
      <c r="T82" s="45">
        <v>0</v>
      </c>
      <c r="U82" s="44">
        <v>0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0</v>
      </c>
      <c r="AE82" s="54"/>
    </row>
    <row r="83" spans="2:31" x14ac:dyDescent="0.3">
      <c r="B83" s="14" t="s">
        <v>18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0</v>
      </c>
      <c r="N83" s="45">
        <v>0</v>
      </c>
      <c r="O83" s="44">
        <v>0</v>
      </c>
      <c r="P83" s="45">
        <v>0</v>
      </c>
      <c r="Q83" s="44">
        <v>0</v>
      </c>
      <c r="R83" s="45">
        <v>0</v>
      </c>
      <c r="S83" s="44">
        <v>0</v>
      </c>
      <c r="T83" s="45">
        <v>0</v>
      </c>
      <c r="U83" s="44">
        <v>0</v>
      </c>
      <c r="V83" s="45">
        <v>0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0</v>
      </c>
      <c r="AE83" s="54"/>
    </row>
    <row r="84" spans="2:31" x14ac:dyDescent="0.3">
      <c r="B84" s="14" t="s">
        <v>19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0</v>
      </c>
      <c r="O84" s="44">
        <v>0</v>
      </c>
      <c r="P84" s="45">
        <v>0</v>
      </c>
      <c r="Q84" s="44">
        <v>0</v>
      </c>
      <c r="R84" s="45">
        <v>0</v>
      </c>
      <c r="S84" s="44">
        <v>0</v>
      </c>
      <c r="T84" s="45">
        <v>0</v>
      </c>
      <c r="U84" s="44">
        <v>0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0</v>
      </c>
      <c r="AE84" s="54"/>
    </row>
    <row r="85" spans="2:31" x14ac:dyDescent="0.3">
      <c r="B85" s="4" t="s">
        <v>20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</v>
      </c>
      <c r="T85" s="45">
        <v>0</v>
      </c>
      <c r="U85" s="44">
        <v>0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0</v>
      </c>
      <c r="AE85" s="54"/>
    </row>
    <row r="86" spans="2:31" x14ac:dyDescent="0.3">
      <c r="B86" s="4" t="s">
        <v>21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0</v>
      </c>
      <c r="AE86" s="54"/>
    </row>
    <row r="87" spans="2:31" x14ac:dyDescent="0.3">
      <c r="B87" s="4" t="s">
        <v>22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0</v>
      </c>
      <c r="T87" s="45">
        <v>0</v>
      </c>
      <c r="U87" s="44">
        <v>0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0</v>
      </c>
      <c r="AE87" s="54"/>
    </row>
    <row r="88" spans="2:31" x14ac:dyDescent="0.3">
      <c r="B88" s="4" t="s">
        <v>23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0</v>
      </c>
      <c r="T88" s="45">
        <v>0</v>
      </c>
      <c r="U88" s="44">
        <v>0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0</v>
      </c>
      <c r="AE88" s="54"/>
    </row>
    <row r="89" spans="2:31" x14ac:dyDescent="0.3">
      <c r="B89" s="4" t="s">
        <v>24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4" t="s">
        <v>25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4" t="s">
        <v>26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4" t="s">
        <v>27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4" t="s">
        <v>28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0</v>
      </c>
      <c r="AE93" s="54"/>
    </row>
    <row r="94" spans="2:31" x14ac:dyDescent="0.3">
      <c r="B94" s="4" t="s">
        <v>106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0</v>
      </c>
      <c r="U94" s="44">
        <v>0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0</v>
      </c>
      <c r="AE94" s="54"/>
    </row>
    <row r="95" spans="2:31" x14ac:dyDescent="0.3">
      <c r="B95" s="4" t="s">
        <v>29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</v>
      </c>
      <c r="AE95" s="54"/>
    </row>
    <row r="96" spans="2:31" x14ac:dyDescent="0.3">
      <c r="B96" s="4" t="s">
        <v>30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</v>
      </c>
      <c r="AE96" s="54"/>
    </row>
    <row r="97" spans="2:31" x14ac:dyDescent="0.3">
      <c r="B97" s="4" t="s">
        <v>31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4" t="s">
        <v>32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</v>
      </c>
      <c r="AE98" s="54"/>
    </row>
    <row r="99" spans="2:31" x14ac:dyDescent="0.3">
      <c r="B99" s="4" t="s">
        <v>33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</v>
      </c>
      <c r="O99" s="44">
        <v>0</v>
      </c>
      <c r="P99" s="45">
        <v>0</v>
      </c>
      <c r="Q99" s="44">
        <v>0</v>
      </c>
      <c r="R99" s="45">
        <v>0</v>
      </c>
      <c r="S99" s="44">
        <v>0</v>
      </c>
      <c r="T99" s="45">
        <v>0</v>
      </c>
      <c r="U99" s="44">
        <v>0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0</v>
      </c>
      <c r="AE99" s="54"/>
    </row>
    <row r="100" spans="2:31" x14ac:dyDescent="0.3">
      <c r="B100" s="4" t="s">
        <v>34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35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</v>
      </c>
      <c r="AE101" s="54"/>
    </row>
    <row r="102" spans="2:31" x14ac:dyDescent="0.3">
      <c r="B102" s="4" t="s">
        <v>36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4" t="s">
        <v>107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4" t="s">
        <v>86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0</v>
      </c>
      <c r="P104" s="45">
        <v>0</v>
      </c>
      <c r="Q104" s="44">
        <v>0</v>
      </c>
      <c r="R104" s="45">
        <v>0</v>
      </c>
      <c r="S104" s="44">
        <v>0</v>
      </c>
      <c r="T104" s="45">
        <v>0</v>
      </c>
      <c r="U104" s="44">
        <v>0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0</v>
      </c>
      <c r="AE104" s="54"/>
    </row>
    <row r="105" spans="2:31" x14ac:dyDescent="0.3">
      <c r="B105" s="4" t="s">
        <v>87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0</v>
      </c>
      <c r="AE105" s="54"/>
    </row>
    <row r="106" spans="2:31" x14ac:dyDescent="0.3">
      <c r="B106" s="4" t="s">
        <v>93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0</v>
      </c>
      <c r="AE106" s="54"/>
    </row>
    <row r="107" spans="2:31" x14ac:dyDescent="0.3">
      <c r="B107" s="4" t="s">
        <v>98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0</v>
      </c>
      <c r="AE107" s="54"/>
    </row>
    <row r="108" spans="2:31" x14ac:dyDescent="0.3">
      <c r="B108" s="4" t="s">
        <v>99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100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0.76666666666666683</v>
      </c>
      <c r="M109" s="44">
        <v>5.1924999999999999</v>
      </c>
      <c r="N109" s="45">
        <v>10.730833333333328</v>
      </c>
      <c r="O109" s="44">
        <v>15.600000000000016</v>
      </c>
      <c r="P109" s="45">
        <v>16.600000000000016</v>
      </c>
      <c r="Q109" s="44">
        <v>24.287333333333333</v>
      </c>
      <c r="R109" s="45">
        <v>21.655333333333335</v>
      </c>
      <c r="S109" s="44">
        <v>4.2594999999999947</v>
      </c>
      <c r="T109" s="45">
        <v>17.718499999999995</v>
      </c>
      <c r="U109" s="44">
        <v>8.6601666666666688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125.47083333333333</v>
      </c>
      <c r="AE109" s="54"/>
    </row>
    <row r="110" spans="2:31" x14ac:dyDescent="0.3">
      <c r="B110" s="4" t="s">
        <v>101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0</v>
      </c>
      <c r="AE110" s="54"/>
    </row>
    <row r="111" spans="2:31" x14ac:dyDescent="0.3">
      <c r="B111" s="4" t="s">
        <v>108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0</v>
      </c>
      <c r="U111" s="44">
        <v>0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0</v>
      </c>
      <c r="AE111" s="54"/>
    </row>
    <row r="112" spans="2:31" x14ac:dyDescent="0.3">
      <c r="B112" s="4" t="s">
        <v>114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10.558166666666667</v>
      </c>
      <c r="M112" s="44">
        <v>66.967500000000015</v>
      </c>
      <c r="N112" s="45">
        <v>58.069499999999998</v>
      </c>
      <c r="O112" s="44">
        <v>69.410333333333355</v>
      </c>
      <c r="P112" s="45">
        <v>59.886499999999991</v>
      </c>
      <c r="Q112" s="44">
        <v>49.949833333333338</v>
      </c>
      <c r="R112" s="45">
        <v>50.443333333333335</v>
      </c>
      <c r="S112" s="44">
        <v>58.064833333333354</v>
      </c>
      <c r="T112" s="45">
        <v>63.458666666666645</v>
      </c>
      <c r="U112" s="44">
        <v>67.274666666666647</v>
      </c>
      <c r="V112" s="45">
        <v>43.776666666666657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597.86</v>
      </c>
      <c r="AE112" s="54"/>
    </row>
    <row r="113" spans="2:31" x14ac:dyDescent="0.3">
      <c r="B113" s="4" t="s">
        <v>118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125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0</v>
      </c>
      <c r="T114" s="45">
        <v>0</v>
      </c>
      <c r="U114" s="44">
        <v>0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0</v>
      </c>
      <c r="AE114" s="54"/>
    </row>
    <row r="115" spans="2:31" x14ac:dyDescent="0.3">
      <c r="B115" s="4" t="s">
        <v>126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</v>
      </c>
      <c r="U115" s="44">
        <v>0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0</v>
      </c>
      <c r="AE115" s="54"/>
    </row>
    <row r="116" spans="2:31" x14ac:dyDescent="0.3">
      <c r="B116" s="4" t="s">
        <v>304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0</v>
      </c>
      <c r="O116" s="44">
        <v>0</v>
      </c>
      <c r="P116" s="45">
        <v>0</v>
      </c>
      <c r="Q116" s="44">
        <v>0</v>
      </c>
      <c r="R116" s="45">
        <v>0</v>
      </c>
      <c r="S116" s="44">
        <v>0</v>
      </c>
      <c r="T116" s="45">
        <v>0</v>
      </c>
      <c r="U116" s="44">
        <v>0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0</v>
      </c>
      <c r="AE116" s="54"/>
    </row>
    <row r="117" spans="2:31" x14ac:dyDescent="0.3">
      <c r="B117" s="4" t="s">
        <v>305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0</v>
      </c>
      <c r="O117" s="44">
        <v>0</v>
      </c>
      <c r="P117" s="45">
        <v>0</v>
      </c>
      <c r="Q117" s="44">
        <v>0</v>
      </c>
      <c r="R117" s="45">
        <v>0</v>
      </c>
      <c r="S117" s="44">
        <v>0</v>
      </c>
      <c r="T117" s="45">
        <v>0</v>
      </c>
      <c r="U117" s="44">
        <v>0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0</v>
      </c>
      <c r="AE117" s="54"/>
    </row>
    <row r="118" spans="2:31" x14ac:dyDescent="0.3">
      <c r="B118" s="4" t="s">
        <v>317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0</v>
      </c>
      <c r="AE118" s="54"/>
    </row>
    <row r="119" spans="2:31" x14ac:dyDescent="0.3">
      <c r="B119" s="4" t="s">
        <v>322</v>
      </c>
      <c r="C119" s="4"/>
      <c r="D119" s="4"/>
      <c r="E119" s="44">
        <v>0</v>
      </c>
      <c r="F119" s="45">
        <v>20.992499999999989</v>
      </c>
      <c r="G119" s="44">
        <v>26.57266666666667</v>
      </c>
      <c r="H119" s="45">
        <v>4.2014999999999993</v>
      </c>
      <c r="I119" s="44">
        <v>0.10216666666666659</v>
      </c>
      <c r="J119" s="45">
        <v>10.007499999999995</v>
      </c>
      <c r="K119" s="44">
        <v>13.635166666666668</v>
      </c>
      <c r="L119" s="45">
        <v>51.147166666666685</v>
      </c>
      <c r="M119" s="44">
        <v>77.615666666666712</v>
      </c>
      <c r="N119" s="45">
        <v>102.0085</v>
      </c>
      <c r="O119" s="44">
        <v>75.690666666666672</v>
      </c>
      <c r="P119" s="45">
        <v>90.600833333333313</v>
      </c>
      <c r="Q119" s="44">
        <v>102.73683333333334</v>
      </c>
      <c r="R119" s="45">
        <v>102.82766666666676</v>
      </c>
      <c r="S119" s="44">
        <v>105.86733333333336</v>
      </c>
      <c r="T119" s="45">
        <v>133.648</v>
      </c>
      <c r="U119" s="44">
        <v>115.40399999999998</v>
      </c>
      <c r="V119" s="45">
        <v>66.875666666666646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1099.9338333333335</v>
      </c>
      <c r="AE119" s="54"/>
    </row>
    <row r="120" spans="2:31" x14ac:dyDescent="0.3">
      <c r="B120" s="4" t="s">
        <v>323</v>
      </c>
      <c r="C120" s="4"/>
      <c r="D120" s="4"/>
      <c r="E120" s="44" t="s">
        <v>316</v>
      </c>
      <c r="F120" s="45" t="s">
        <v>316</v>
      </c>
      <c r="G120" s="44" t="s">
        <v>316</v>
      </c>
      <c r="H120" s="45" t="s">
        <v>316</v>
      </c>
      <c r="I120" s="44" t="s">
        <v>316</v>
      </c>
      <c r="J120" s="45" t="s">
        <v>316</v>
      </c>
      <c r="K120" s="44" t="s">
        <v>316</v>
      </c>
      <c r="L120" s="45" t="s">
        <v>316</v>
      </c>
      <c r="M120" s="44" t="s">
        <v>316</v>
      </c>
      <c r="N120" s="45" t="s">
        <v>316</v>
      </c>
      <c r="O120" s="44" t="s">
        <v>316</v>
      </c>
      <c r="P120" s="45" t="s">
        <v>316</v>
      </c>
      <c r="Q120" s="44" t="s">
        <v>316</v>
      </c>
      <c r="R120" s="45" t="s">
        <v>316</v>
      </c>
      <c r="S120" s="44" t="s">
        <v>316</v>
      </c>
      <c r="T120" s="45" t="s">
        <v>316</v>
      </c>
      <c r="U120" s="44" t="s">
        <v>316</v>
      </c>
      <c r="V120" s="45" t="s">
        <v>316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0</v>
      </c>
      <c r="AE120" s="54"/>
    </row>
    <row r="121" spans="2:31" x14ac:dyDescent="0.3">
      <c r="B121" s="4" t="s">
        <v>324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 t="s">
        <v>316</v>
      </c>
      <c r="K121" s="44" t="s">
        <v>316</v>
      </c>
      <c r="L121" s="45" t="s">
        <v>316</v>
      </c>
      <c r="M121" s="44" t="s">
        <v>316</v>
      </c>
      <c r="N121" s="45" t="s">
        <v>316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0</v>
      </c>
      <c r="U121" s="44">
        <v>0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0</v>
      </c>
      <c r="AE121" s="54"/>
    </row>
    <row r="122" spans="2:31" x14ac:dyDescent="0.3">
      <c r="B122" s="12" t="s">
        <v>2</v>
      </c>
      <c r="C122" s="12"/>
      <c r="D122" s="12"/>
      <c r="E122" s="13">
        <f>SUM(E68:E121)</f>
        <v>37.711166666666685</v>
      </c>
      <c r="F122" s="13">
        <f t="shared" ref="F122:AB122" si="5">SUM(F68:F121)</f>
        <v>61.229333333333315</v>
      </c>
      <c r="G122" s="13">
        <f t="shared" si="5"/>
        <v>66.506499999999988</v>
      </c>
      <c r="H122" s="13">
        <f t="shared" si="5"/>
        <v>6.2518333333333329</v>
      </c>
      <c r="I122" s="13">
        <f t="shared" si="5"/>
        <v>0.70933333333333326</v>
      </c>
      <c r="J122" s="13">
        <f t="shared" si="5"/>
        <v>35.970166666666664</v>
      </c>
      <c r="K122" s="13">
        <f t="shared" si="5"/>
        <v>41.965000000000011</v>
      </c>
      <c r="L122" s="13">
        <f t="shared" si="5"/>
        <v>131.35166666666666</v>
      </c>
      <c r="M122" s="13">
        <f t="shared" si="5"/>
        <v>325.1350000000001</v>
      </c>
      <c r="N122" s="13">
        <f t="shared" si="5"/>
        <v>305.47049999999996</v>
      </c>
      <c r="O122" s="13">
        <f t="shared" si="5"/>
        <v>226.27583333333337</v>
      </c>
      <c r="P122" s="13">
        <f t="shared" si="5"/>
        <v>241.3698333333333</v>
      </c>
      <c r="Q122" s="13">
        <f t="shared" si="5"/>
        <v>295.4785</v>
      </c>
      <c r="R122" s="13">
        <f t="shared" si="5"/>
        <v>353.83650000000011</v>
      </c>
      <c r="S122" s="13">
        <f t="shared" si="5"/>
        <v>356.29933333333338</v>
      </c>
      <c r="T122" s="13">
        <f t="shared" si="5"/>
        <v>445.84550000000002</v>
      </c>
      <c r="U122" s="13">
        <f t="shared" si="5"/>
        <v>397.78399999999993</v>
      </c>
      <c r="V122" s="13">
        <f t="shared" si="5"/>
        <v>279.76333333333332</v>
      </c>
      <c r="W122" s="13">
        <f t="shared" si="5"/>
        <v>0</v>
      </c>
      <c r="X122" s="13">
        <f t="shared" si="5"/>
        <v>0</v>
      </c>
      <c r="Y122" s="13">
        <f t="shared" si="5"/>
        <v>0</v>
      </c>
      <c r="Z122" s="13">
        <f t="shared" si="5"/>
        <v>0</v>
      </c>
      <c r="AA122" s="13">
        <f t="shared" si="5"/>
        <v>0</v>
      </c>
      <c r="AB122" s="13">
        <f t="shared" si="5"/>
        <v>0</v>
      </c>
      <c r="AC122" s="116">
        <f>SUM(AC68:AE121)</f>
        <v>3608.9533333333338</v>
      </c>
      <c r="AD122" s="116"/>
      <c r="AE122" s="116"/>
    </row>
    <row r="125" spans="2:31" x14ac:dyDescent="0.3">
      <c r="B125" s="8">
        <f>'Resumen-Mensual'!$G$26</f>
        <v>45903</v>
      </c>
    </row>
    <row r="126" spans="2:31" x14ac:dyDescent="0.3">
      <c r="B126" s="8"/>
    </row>
    <row r="127" spans="2:31" x14ac:dyDescent="0.3">
      <c r="B127" s="9" t="s">
        <v>81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100" t="s">
        <v>2</v>
      </c>
      <c r="AD127" s="100"/>
      <c r="AE127" s="100"/>
    </row>
    <row r="128" spans="2:31" x14ac:dyDescent="0.3">
      <c r="B128" s="14" t="s">
        <v>4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2.2575000000000003</v>
      </c>
      <c r="M128" s="44">
        <v>27.315833333333337</v>
      </c>
      <c r="N128" s="45">
        <v>8.1343333333333341</v>
      </c>
      <c r="O128" s="44">
        <v>1.1568333333333336</v>
      </c>
      <c r="P128" s="45">
        <v>0.21183333333333332</v>
      </c>
      <c r="Q128" s="44">
        <v>12.909999999999997</v>
      </c>
      <c r="R128" s="45">
        <v>17.624833333333346</v>
      </c>
      <c r="S128" s="44">
        <v>24.077666666666651</v>
      </c>
      <c r="T128" s="45">
        <v>12.022666666666671</v>
      </c>
      <c r="U128" s="44">
        <v>33.793166666666664</v>
      </c>
      <c r="V128" s="45">
        <v>1.6938333333333333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141.1985</v>
      </c>
      <c r="AE128" s="56"/>
    </row>
    <row r="129" spans="2:31" x14ac:dyDescent="0.3">
      <c r="B129" s="14" t="s">
        <v>5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1.1699999999999997</v>
      </c>
      <c r="M129" s="44">
        <v>14.496500000000001</v>
      </c>
      <c r="N129" s="45">
        <v>7.2473333333333336</v>
      </c>
      <c r="O129" s="44">
        <v>5.4898333333333351</v>
      </c>
      <c r="P129" s="45">
        <v>8.749666666666668</v>
      </c>
      <c r="Q129" s="44">
        <v>17.135499999999993</v>
      </c>
      <c r="R129" s="45">
        <v>29.347166666666663</v>
      </c>
      <c r="S129" s="44">
        <v>40.254499999999993</v>
      </c>
      <c r="T129" s="45">
        <v>43.742666666666658</v>
      </c>
      <c r="U129" s="44">
        <v>42.562333333333342</v>
      </c>
      <c r="V129" s="45">
        <v>13.325833333333328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223.5213333333333</v>
      </c>
      <c r="AE129" s="54"/>
    </row>
    <row r="130" spans="2:31" x14ac:dyDescent="0.3">
      <c r="B130" s="14" t="s">
        <v>6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2.6833333333333324E-2</v>
      </c>
      <c r="O130" s="44">
        <v>2.6376666666666662</v>
      </c>
      <c r="P130" s="45">
        <v>1.4415000000000002</v>
      </c>
      <c r="Q130" s="44">
        <v>19.244333333333305</v>
      </c>
      <c r="R130" s="45">
        <v>32.491500000000038</v>
      </c>
      <c r="S130" s="44">
        <v>40.144666666666659</v>
      </c>
      <c r="T130" s="45">
        <v>40.851833333333317</v>
      </c>
      <c r="U130" s="44">
        <v>33.025166666666664</v>
      </c>
      <c r="V130" s="45">
        <v>11.759500000000001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181.62299999999999</v>
      </c>
      <c r="AE130" s="54"/>
    </row>
    <row r="131" spans="2:31" x14ac:dyDescent="0.3">
      <c r="B131" s="14" t="s">
        <v>105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0.11999999999999998</v>
      </c>
      <c r="M131" s="44">
        <v>1.2533333333333332</v>
      </c>
      <c r="N131" s="45">
        <v>0.19999999999999982</v>
      </c>
      <c r="O131" s="44">
        <v>0.39999999999999963</v>
      </c>
      <c r="P131" s="45">
        <v>4.5999999999999979</v>
      </c>
      <c r="Q131" s="44">
        <v>17.899999999999988</v>
      </c>
      <c r="R131" s="45">
        <v>50.847500000000004</v>
      </c>
      <c r="S131" s="44">
        <v>67.09849999999993</v>
      </c>
      <c r="T131" s="45">
        <v>34.470166666666664</v>
      </c>
      <c r="U131" s="44">
        <v>55.948666666666654</v>
      </c>
      <c r="V131" s="45">
        <v>43.123166666666677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275.9613333333333</v>
      </c>
      <c r="AE131" s="54"/>
    </row>
    <row r="132" spans="2:31" x14ac:dyDescent="0.3">
      <c r="B132" s="14" t="s">
        <v>7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0.81766666666666665</v>
      </c>
      <c r="M132" s="44">
        <v>4.4108333333333336</v>
      </c>
      <c r="N132" s="45">
        <v>4.1666666666666678E-2</v>
      </c>
      <c r="O132" s="44">
        <v>6.5186666666666673</v>
      </c>
      <c r="P132" s="45">
        <v>28.755333333333326</v>
      </c>
      <c r="Q132" s="44">
        <v>11.036666666666664</v>
      </c>
      <c r="R132" s="45">
        <v>39.341166666666687</v>
      </c>
      <c r="S132" s="44">
        <v>44.360333333333337</v>
      </c>
      <c r="T132" s="45">
        <v>47.322166666666689</v>
      </c>
      <c r="U132" s="44">
        <v>33.328166666666661</v>
      </c>
      <c r="V132" s="45">
        <v>3.4220000000000015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219.3546666666667</v>
      </c>
      <c r="AE132" s="54"/>
    </row>
    <row r="133" spans="2:31" x14ac:dyDescent="0.3">
      <c r="B133" s="14" t="s">
        <v>8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2.1909999999999998</v>
      </c>
      <c r="M133" s="44">
        <v>30.836833333333342</v>
      </c>
      <c r="N133" s="45">
        <v>60.244666666666618</v>
      </c>
      <c r="O133" s="44">
        <v>87.512999999999991</v>
      </c>
      <c r="P133" s="45">
        <v>39.8065</v>
      </c>
      <c r="Q133" s="44">
        <v>43.565166666666663</v>
      </c>
      <c r="R133" s="45">
        <v>38.068500000000007</v>
      </c>
      <c r="S133" s="44">
        <v>33.355166666666641</v>
      </c>
      <c r="T133" s="45">
        <v>23.160000000000004</v>
      </c>
      <c r="U133" s="44">
        <v>16.278500000000008</v>
      </c>
      <c r="V133" s="45">
        <v>16.837833333333332</v>
      </c>
      <c r="W133" s="44">
        <v>13.154666666666666</v>
      </c>
      <c r="X133" s="45">
        <v>0</v>
      </c>
      <c r="Y133" s="44">
        <v>0</v>
      </c>
      <c r="Z133" s="45">
        <v>0</v>
      </c>
      <c r="AA133" s="44">
        <v>6.5419999999999998</v>
      </c>
      <c r="AB133" s="45">
        <v>10.285500000000001</v>
      </c>
      <c r="AC133" s="54"/>
      <c r="AD133" s="55">
        <f t="shared" si="6"/>
        <v>421.83933333333334</v>
      </c>
      <c r="AE133" s="54"/>
    </row>
    <row r="134" spans="2:31" x14ac:dyDescent="0.3">
      <c r="B134" s="14" t="s">
        <v>9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4.0301666666666671</v>
      </c>
      <c r="M134" s="44">
        <v>52.417499999999997</v>
      </c>
      <c r="N134" s="45">
        <v>57.265166666666666</v>
      </c>
      <c r="O134" s="44">
        <v>42.763333333333335</v>
      </c>
      <c r="P134" s="45">
        <v>45.672166666666655</v>
      </c>
      <c r="Q134" s="44">
        <v>35.074666666666666</v>
      </c>
      <c r="R134" s="45">
        <v>25.151333333333344</v>
      </c>
      <c r="S134" s="44">
        <v>0.96299999999999986</v>
      </c>
      <c r="T134" s="45">
        <v>3.1643333333333366</v>
      </c>
      <c r="U134" s="44">
        <v>10.54099999999999</v>
      </c>
      <c r="V134" s="45">
        <v>20.939833333333336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297.98250000000002</v>
      </c>
      <c r="AE134" s="54"/>
    </row>
    <row r="135" spans="2:31" x14ac:dyDescent="0.3">
      <c r="B135" s="14" t="s">
        <v>10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3.0911666666666666</v>
      </c>
      <c r="M135" s="44">
        <v>40.168000000000006</v>
      </c>
      <c r="N135" s="45">
        <v>41.486666666666665</v>
      </c>
      <c r="O135" s="44">
        <v>32.420000000000009</v>
      </c>
      <c r="P135" s="45">
        <v>35.768833333333326</v>
      </c>
      <c r="Q135" s="44">
        <v>39.973666666666674</v>
      </c>
      <c r="R135" s="45">
        <v>52.43366666666666</v>
      </c>
      <c r="S135" s="44">
        <v>53.426000000000009</v>
      </c>
      <c r="T135" s="45">
        <v>60.86933333333333</v>
      </c>
      <c r="U135" s="44">
        <v>47.615333333333332</v>
      </c>
      <c r="V135" s="45">
        <v>16.095333333333336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423.34800000000001</v>
      </c>
      <c r="AE135" s="54"/>
    </row>
    <row r="136" spans="2:31" x14ac:dyDescent="0.3">
      <c r="B136" s="14" t="s">
        <v>11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2.4600000000000004</v>
      </c>
      <c r="M136" s="44">
        <v>25.923833333333327</v>
      </c>
      <c r="N136" s="45">
        <v>22.535833333333333</v>
      </c>
      <c r="O136" s="44">
        <v>7.1746666666666679</v>
      </c>
      <c r="P136" s="45">
        <v>14.300333333333338</v>
      </c>
      <c r="Q136" s="44">
        <v>17.014500000000005</v>
      </c>
      <c r="R136" s="45">
        <v>13.384500000000012</v>
      </c>
      <c r="S136" s="44">
        <v>3.7841666666666685</v>
      </c>
      <c r="T136" s="45">
        <v>3.2036666666666651</v>
      </c>
      <c r="U136" s="44">
        <v>57.937499999999993</v>
      </c>
      <c r="V136" s="45">
        <v>30.806333333333338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198.52533333333332</v>
      </c>
      <c r="AE136" s="54"/>
    </row>
    <row r="137" spans="2:31" x14ac:dyDescent="0.3">
      <c r="B137" s="14" t="s">
        <v>12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2.3439999999999999</v>
      </c>
      <c r="M137" s="44">
        <v>28.262000000000004</v>
      </c>
      <c r="N137" s="45">
        <v>28.288833333333326</v>
      </c>
      <c r="O137" s="44">
        <v>38.320999999999998</v>
      </c>
      <c r="P137" s="45">
        <v>23.495499999999993</v>
      </c>
      <c r="Q137" s="44">
        <v>26.34033333333333</v>
      </c>
      <c r="R137" s="45">
        <v>17.44533333333333</v>
      </c>
      <c r="S137" s="44">
        <v>2.7253333333333338</v>
      </c>
      <c r="T137" s="45">
        <v>0.21600000000000083</v>
      </c>
      <c r="U137" s="44">
        <v>14.051166666666667</v>
      </c>
      <c r="V137" s="45">
        <v>13.081166666666666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194.57066666666665</v>
      </c>
      <c r="AE137" s="54"/>
    </row>
    <row r="138" spans="2:31" x14ac:dyDescent="0.3">
      <c r="B138" s="14" t="s">
        <v>13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6.3003333333333336</v>
      </c>
      <c r="M138" s="44">
        <v>80.998833333333323</v>
      </c>
      <c r="N138" s="45">
        <v>89.125166666666686</v>
      </c>
      <c r="O138" s="44">
        <v>67.648333333333355</v>
      </c>
      <c r="P138" s="45">
        <v>64.946666666666673</v>
      </c>
      <c r="Q138" s="44">
        <v>62.632999999999967</v>
      </c>
      <c r="R138" s="45">
        <v>70.115833333333342</v>
      </c>
      <c r="S138" s="44">
        <v>100.82816666666662</v>
      </c>
      <c r="T138" s="45">
        <v>105.84250000000004</v>
      </c>
      <c r="U138" s="44">
        <v>83.879333333333349</v>
      </c>
      <c r="V138" s="45">
        <v>32.822333333333326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765.14049999999997</v>
      </c>
      <c r="AE138" s="54"/>
    </row>
    <row r="139" spans="2:31" x14ac:dyDescent="0.3">
      <c r="B139" s="14" t="s">
        <v>14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15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6.4378333333333329</v>
      </c>
      <c r="N140" s="45">
        <v>21.479500000000005</v>
      </c>
      <c r="O140" s="44">
        <v>33.201833333333333</v>
      </c>
      <c r="P140" s="45">
        <v>0</v>
      </c>
      <c r="Q140" s="44">
        <v>0</v>
      </c>
      <c r="R140" s="45">
        <v>30.389999999999983</v>
      </c>
      <c r="S140" s="44">
        <v>29.572833333333328</v>
      </c>
      <c r="T140" s="45">
        <v>29.383333333333322</v>
      </c>
      <c r="U140" s="44">
        <v>32.363833333333339</v>
      </c>
      <c r="V140" s="45">
        <v>24.697499999999998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207.52666666666664</v>
      </c>
      <c r="AE140" s="54"/>
    </row>
    <row r="141" spans="2:31" x14ac:dyDescent="0.3">
      <c r="B141" s="14" t="s">
        <v>16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3.9718333333333335</v>
      </c>
      <c r="Q141" s="44">
        <v>11.275333333333331</v>
      </c>
      <c r="R141" s="45">
        <v>15.053833333333335</v>
      </c>
      <c r="S141" s="44">
        <v>20.418666666666663</v>
      </c>
      <c r="T141" s="45">
        <v>9.6450000000000031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60.364666666666672</v>
      </c>
      <c r="AE141" s="54"/>
    </row>
    <row r="142" spans="2:31" x14ac:dyDescent="0.3">
      <c r="B142" s="14" t="s">
        <v>17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8.7483333333333313</v>
      </c>
      <c r="Q142" s="44">
        <v>30.102</v>
      </c>
      <c r="R142" s="45">
        <v>28.618333333333336</v>
      </c>
      <c r="S142" s="44">
        <v>30.439833333333333</v>
      </c>
      <c r="T142" s="45">
        <v>14.598999999999995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112.50749999999999</v>
      </c>
      <c r="AE142" s="54"/>
    </row>
    <row r="143" spans="2:31" x14ac:dyDescent="0.3">
      <c r="B143" s="14" t="s">
        <v>18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11.453166666666666</v>
      </c>
      <c r="Q143" s="44">
        <v>36.5625</v>
      </c>
      <c r="R143" s="45">
        <v>38.690833333333345</v>
      </c>
      <c r="S143" s="44">
        <v>38.737666666666655</v>
      </c>
      <c r="T143" s="45">
        <v>16.928666666666661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142.37283333333332</v>
      </c>
      <c r="AE143" s="54"/>
    </row>
    <row r="144" spans="2:31" x14ac:dyDescent="0.3">
      <c r="B144" s="14" t="s">
        <v>19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3.6446666666666676</v>
      </c>
      <c r="Q144" s="44">
        <v>0.59916666666666685</v>
      </c>
      <c r="R144" s="45">
        <v>0.13483333333333267</v>
      </c>
      <c r="S144" s="44">
        <v>6.3623333333333303</v>
      </c>
      <c r="T144" s="45">
        <v>4.0676666666666668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14.808666666666664</v>
      </c>
      <c r="AE144" s="54"/>
    </row>
    <row r="145" spans="2:31" x14ac:dyDescent="0.3">
      <c r="B145" s="4" t="s">
        <v>20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4.4469999999999992</v>
      </c>
      <c r="Q145" s="44">
        <v>10.681666666666667</v>
      </c>
      <c r="R145" s="45">
        <v>10.749166666666666</v>
      </c>
      <c r="S145" s="44">
        <v>10.991833333333336</v>
      </c>
      <c r="T145" s="45">
        <v>3.2905000000000002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40.160166666666669</v>
      </c>
      <c r="AE145" s="54"/>
    </row>
    <row r="146" spans="2:31" x14ac:dyDescent="0.3">
      <c r="B146" s="4" t="s">
        <v>21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</v>
      </c>
      <c r="O146" s="44">
        <v>0</v>
      </c>
      <c r="P146" s="45">
        <v>1.9980000000000002</v>
      </c>
      <c r="Q146" s="44">
        <v>5.4478333333333353</v>
      </c>
      <c r="R146" s="45">
        <v>8.4316666666666666</v>
      </c>
      <c r="S146" s="44">
        <v>9.0073333333333299</v>
      </c>
      <c r="T146" s="45">
        <v>3.9145000000000008</v>
      </c>
      <c r="U146" s="44">
        <v>0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28.799333333333333</v>
      </c>
      <c r="AE146" s="54"/>
    </row>
    <row r="147" spans="2:31" x14ac:dyDescent="0.3">
      <c r="B147" s="4" t="s">
        <v>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0</v>
      </c>
      <c r="AE147" s="54"/>
    </row>
    <row r="148" spans="2:31" x14ac:dyDescent="0.3">
      <c r="B148" s="4" t="s">
        <v>23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0</v>
      </c>
      <c r="AE148" s="54"/>
    </row>
    <row r="149" spans="2:31" x14ac:dyDescent="0.3">
      <c r="B149" s="4" t="s">
        <v>24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4.9298333333333337</v>
      </c>
      <c r="Q149" s="44">
        <v>14.004166666666674</v>
      </c>
      <c r="R149" s="45">
        <v>15.036333333333333</v>
      </c>
      <c r="S149" s="44">
        <v>13.3485</v>
      </c>
      <c r="T149" s="45">
        <v>4.7941666666666674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52.113000000000014</v>
      </c>
      <c r="AE149" s="54"/>
    </row>
    <row r="150" spans="2:31" x14ac:dyDescent="0.3">
      <c r="B150" s="4" t="s">
        <v>25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0.71750000000000003</v>
      </c>
      <c r="O150" s="44">
        <v>10.057000000000004</v>
      </c>
      <c r="P150" s="45">
        <v>11.079500000000007</v>
      </c>
      <c r="Q150" s="44">
        <v>9.0569999999999968</v>
      </c>
      <c r="R150" s="45">
        <v>6.6269999999999989</v>
      </c>
      <c r="S150" s="44">
        <v>5.9143333333333343</v>
      </c>
      <c r="T150" s="45">
        <v>6.7910000000000013</v>
      </c>
      <c r="U150" s="44">
        <v>8.7293333333333347</v>
      </c>
      <c r="V150" s="45">
        <v>8.6841666666666661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67.656833333333353</v>
      </c>
      <c r="AE150" s="54"/>
    </row>
    <row r="151" spans="2:31" x14ac:dyDescent="0.3">
      <c r="B151" s="4" t="s">
        <v>26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0.60666666666666669</v>
      </c>
      <c r="Q151" s="44">
        <v>2.8100000000000014</v>
      </c>
      <c r="R151" s="45">
        <v>3.8600000000000061</v>
      </c>
      <c r="S151" s="44">
        <v>5.0800000000000018</v>
      </c>
      <c r="T151" s="45">
        <v>2.7256666666666667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0.53866666666666729</v>
      </c>
      <c r="AB151" s="45">
        <v>3.1313333333333331</v>
      </c>
      <c r="AC151" s="54"/>
      <c r="AD151" s="55">
        <f t="shared" si="6"/>
        <v>18.752333333333343</v>
      </c>
      <c r="AE151" s="54"/>
    </row>
    <row r="152" spans="2:31" x14ac:dyDescent="0.3">
      <c r="B152" s="4" t="s">
        <v>27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2.8333333333333335</v>
      </c>
      <c r="Q152" s="44">
        <v>11.799999999999992</v>
      </c>
      <c r="R152" s="45">
        <v>15.700000000000017</v>
      </c>
      <c r="S152" s="44">
        <v>20.799999999999976</v>
      </c>
      <c r="T152" s="45">
        <v>9.608666666666668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2.5333333333333332</v>
      </c>
      <c r="AC152" s="54"/>
      <c r="AD152" s="55">
        <f t="shared" si="6"/>
        <v>63.275333333333322</v>
      </c>
      <c r="AE152" s="54"/>
    </row>
    <row r="153" spans="2:31" x14ac:dyDescent="0.3">
      <c r="B153" s="4" t="s">
        <v>28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2.9219999999999997</v>
      </c>
      <c r="Q153" s="44">
        <v>13.029333333333332</v>
      </c>
      <c r="R153" s="45">
        <v>17.513500000000004</v>
      </c>
      <c r="S153" s="44">
        <v>22.374833333333331</v>
      </c>
      <c r="T153" s="45">
        <v>10.422833333333335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66.262499999999989</v>
      </c>
      <c r="AE153" s="54"/>
    </row>
    <row r="154" spans="2:31" x14ac:dyDescent="0.3">
      <c r="B154" s="4" t="s">
        <v>106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2.0728333333333335</v>
      </c>
      <c r="Q154" s="44">
        <v>9.7113333333333376</v>
      </c>
      <c r="R154" s="45">
        <v>14.228833333333339</v>
      </c>
      <c r="S154" s="44">
        <v>10.09983333333334</v>
      </c>
      <c r="T154" s="45">
        <v>5.1321666666666665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10.84283333333333</v>
      </c>
      <c r="AC154" s="54"/>
      <c r="AD154" s="55">
        <f t="shared" si="6"/>
        <v>52.08783333333335</v>
      </c>
      <c r="AE154" s="54"/>
    </row>
    <row r="155" spans="2:31" x14ac:dyDescent="0.3">
      <c r="B155" s="4" t="s">
        <v>29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2.0403333333333333</v>
      </c>
      <c r="Q155" s="44">
        <v>10.643333333333333</v>
      </c>
      <c r="R155" s="45">
        <v>15.591166666666668</v>
      </c>
      <c r="S155" s="44">
        <v>15.767999999999994</v>
      </c>
      <c r="T155" s="45">
        <v>5.6688333333333309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7.09</v>
      </c>
      <c r="AC155" s="54"/>
      <c r="AD155" s="55">
        <f t="shared" si="6"/>
        <v>56.801666666666662</v>
      </c>
      <c r="AE155" s="54"/>
    </row>
    <row r="156" spans="2:31" x14ac:dyDescent="0.3">
      <c r="B156" s="4" t="s">
        <v>30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2.6633333333333336</v>
      </c>
      <c r="Q156" s="44">
        <v>15.090000000000007</v>
      </c>
      <c r="R156" s="45">
        <v>24.490000000000006</v>
      </c>
      <c r="S156" s="44">
        <v>34.589999999999961</v>
      </c>
      <c r="T156" s="45">
        <v>18.572499999999998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4.6258333333333326</v>
      </c>
      <c r="AC156" s="54"/>
      <c r="AD156" s="55">
        <f t="shared" si="6"/>
        <v>100.03166666666664</v>
      </c>
      <c r="AE156" s="54"/>
    </row>
    <row r="157" spans="2:31" x14ac:dyDescent="0.3">
      <c r="B157" s="4" t="s">
        <v>31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0.79999999999999971</v>
      </c>
      <c r="Q157" s="44">
        <v>2.900000000000003</v>
      </c>
      <c r="R157" s="45">
        <v>3.4000000000000035</v>
      </c>
      <c r="S157" s="44">
        <v>4.5999999999999979</v>
      </c>
      <c r="T157" s="45">
        <v>2.2533333333333334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13.953333333333338</v>
      </c>
      <c r="AE157" s="54"/>
    </row>
    <row r="158" spans="2:31" x14ac:dyDescent="0.3">
      <c r="B158" s="4" t="s">
        <v>32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0</v>
      </c>
      <c r="P158" s="45">
        <v>3.813333333333333</v>
      </c>
      <c r="Q158" s="44">
        <v>15.509999999999993</v>
      </c>
      <c r="R158" s="45">
        <v>18.880000000000006</v>
      </c>
      <c r="S158" s="44">
        <v>22.099999999999991</v>
      </c>
      <c r="T158" s="45">
        <v>11.370166666666668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4.5816666666666652</v>
      </c>
      <c r="AC158" s="54"/>
      <c r="AD158" s="55">
        <f t="shared" si="6"/>
        <v>76.255166666666653</v>
      </c>
      <c r="AE158" s="54"/>
    </row>
    <row r="159" spans="2:31" x14ac:dyDescent="0.3">
      <c r="B159" s="4" t="s">
        <v>33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0</v>
      </c>
      <c r="P159" s="45">
        <v>0.70866666666666633</v>
      </c>
      <c r="Q159" s="44">
        <v>3.1756666666666655</v>
      </c>
      <c r="R159" s="45">
        <v>4.1399999999999935</v>
      </c>
      <c r="S159" s="44">
        <v>5.2200000000000042</v>
      </c>
      <c r="T159" s="45">
        <v>2.9900000000000015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2.1400000000000006</v>
      </c>
      <c r="AB159" s="45">
        <v>3.8099999999999987</v>
      </c>
      <c r="AC159" s="54"/>
      <c r="AD159" s="55">
        <f t="shared" si="6"/>
        <v>22.184333333333331</v>
      </c>
      <c r="AE159" s="54"/>
    </row>
    <row r="160" spans="2:31" x14ac:dyDescent="0.3">
      <c r="B160" s="4" t="s">
        <v>34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35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0.34500000000000031</v>
      </c>
      <c r="Q161" s="44">
        <v>0</v>
      </c>
      <c r="R161" s="45">
        <v>0.57700000000000018</v>
      </c>
      <c r="S161" s="44">
        <v>5.527499999999999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4.9290000000000012</v>
      </c>
      <c r="AC161" s="54"/>
      <c r="AD161" s="55">
        <f t="shared" si="6"/>
        <v>11.378500000000001</v>
      </c>
      <c r="AE161" s="54"/>
    </row>
    <row r="162" spans="2:31" x14ac:dyDescent="0.3">
      <c r="B162" s="4" t="s">
        <v>36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3.2263333333333333</v>
      </c>
      <c r="AC162" s="54"/>
      <c r="AD162" s="55">
        <f t="shared" si="6"/>
        <v>3.2263333333333333</v>
      </c>
      <c r="AE162" s="54"/>
    </row>
    <row r="163" spans="2:31" x14ac:dyDescent="0.3">
      <c r="B163" s="4" t="s">
        <v>107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</v>
      </c>
      <c r="P163" s="45">
        <v>0.30766666666666675</v>
      </c>
      <c r="Q163" s="44">
        <v>0.24133333333333334</v>
      </c>
      <c r="R163" s="45">
        <v>0.17066666666666677</v>
      </c>
      <c r="S163" s="44">
        <v>0</v>
      </c>
      <c r="T163" s="45">
        <v>5.166666666666675E-2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4.9966666666666653</v>
      </c>
      <c r="AC163" s="54"/>
      <c r="AD163" s="55">
        <f t="shared" si="6"/>
        <v>5.7679999999999989</v>
      </c>
      <c r="AE163" s="54"/>
    </row>
    <row r="164" spans="2:31" x14ac:dyDescent="0.3">
      <c r="B164" s="4" t="s">
        <v>86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0</v>
      </c>
      <c r="P164" s="45">
        <v>0.63000000000000012</v>
      </c>
      <c r="Q164" s="44">
        <v>2.4899999999999998</v>
      </c>
      <c r="R164" s="45">
        <v>3.2899999999999991</v>
      </c>
      <c r="S164" s="44">
        <v>5.3899999999999917</v>
      </c>
      <c r="T164" s="45">
        <v>2.0640000000000005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2.9999999999999953E-3</v>
      </c>
      <c r="AC164" s="54"/>
      <c r="AD164" s="55">
        <f t="shared" si="6"/>
        <v>13.86699999999999</v>
      </c>
      <c r="AE164" s="54"/>
    </row>
    <row r="165" spans="2:31" x14ac:dyDescent="0.3">
      <c r="B165" s="4" t="s">
        <v>87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0</v>
      </c>
      <c r="O165" s="44">
        <v>0</v>
      </c>
      <c r="P165" s="45">
        <v>2.4699999999999993</v>
      </c>
      <c r="Q165" s="44">
        <v>11.710000000000004</v>
      </c>
      <c r="R165" s="45">
        <v>15.118666666666671</v>
      </c>
      <c r="S165" s="44">
        <v>20.245000000000001</v>
      </c>
      <c r="T165" s="45">
        <v>9.8271666666666722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3.9745000000000035</v>
      </c>
      <c r="AC165" s="54"/>
      <c r="AD165" s="55">
        <f t="shared" si="6"/>
        <v>63.345333333333357</v>
      </c>
      <c r="AE165" s="54"/>
    </row>
    <row r="166" spans="2:31" x14ac:dyDescent="0.3">
      <c r="B166" s="4" t="s">
        <v>93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1.6333333333333337</v>
      </c>
      <c r="Q166" s="44">
        <v>6.8999999999999941</v>
      </c>
      <c r="R166" s="45">
        <v>8.5</v>
      </c>
      <c r="S166" s="44">
        <v>11.700000000000008</v>
      </c>
      <c r="T166" s="45">
        <v>5.8753333333333337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3.7691666666666661</v>
      </c>
      <c r="AC166" s="54"/>
      <c r="AD166" s="55">
        <f t="shared" si="6"/>
        <v>38.377833333333328</v>
      </c>
      <c r="AE166" s="54"/>
    </row>
    <row r="167" spans="2:31" x14ac:dyDescent="0.3">
      <c r="B167" s="4" t="s">
        <v>98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1.631</v>
      </c>
      <c r="Q167" s="44">
        <v>6.3233333333333341</v>
      </c>
      <c r="R167" s="45">
        <v>7.9845000000000015</v>
      </c>
      <c r="S167" s="44">
        <v>9.8843333333333305</v>
      </c>
      <c r="T167" s="45">
        <v>5.0098333333333338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30.832999999999998</v>
      </c>
      <c r="AE167" s="54"/>
    </row>
    <row r="168" spans="2:31" x14ac:dyDescent="0.3">
      <c r="B168" s="4" t="s">
        <v>99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0.47683333333333283</v>
      </c>
      <c r="R168" s="45">
        <v>0</v>
      </c>
      <c r="S168" s="44">
        <v>0</v>
      </c>
      <c r="T168" s="45">
        <v>0.26000000000000006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9.964833333333333</v>
      </c>
      <c r="AC168" s="54"/>
      <c r="AD168" s="55">
        <f t="shared" si="6"/>
        <v>10.701666666666666</v>
      </c>
      <c r="AE168" s="54"/>
    </row>
    <row r="169" spans="2:31" x14ac:dyDescent="0.3">
      <c r="B169" s="4" t="s">
        <v>100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1.8850000000000005</v>
      </c>
      <c r="N169" s="45">
        <v>10.442833333333343</v>
      </c>
      <c r="O169" s="44">
        <v>16.100000000000016</v>
      </c>
      <c r="P169" s="45">
        <v>15.799999999999983</v>
      </c>
      <c r="Q169" s="44">
        <v>23.5</v>
      </c>
      <c r="R169" s="45">
        <v>35.459166666666661</v>
      </c>
      <c r="S169" s="44">
        <v>6.8976666666666659</v>
      </c>
      <c r="T169" s="45">
        <v>0</v>
      </c>
      <c r="U169" s="44">
        <v>4.5789999999999944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114.66366666666666</v>
      </c>
      <c r="AE169" s="54"/>
    </row>
    <row r="170" spans="2:31" x14ac:dyDescent="0.3">
      <c r="B170" s="4" t="s">
        <v>101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12.38666666666666</v>
      </c>
      <c r="Q170" s="44">
        <v>32.619999999999948</v>
      </c>
      <c r="R170" s="45">
        <v>30.019999999999985</v>
      </c>
      <c r="S170" s="44">
        <v>28.660000000000029</v>
      </c>
      <c r="T170" s="45">
        <v>12.081333333333333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115.76799999999994</v>
      </c>
      <c r="AE170" s="54"/>
    </row>
    <row r="171" spans="2:31" x14ac:dyDescent="0.3">
      <c r="B171" s="4" t="s">
        <v>108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3.7900000000000009</v>
      </c>
      <c r="Q171" s="44">
        <v>19.13000000000001</v>
      </c>
      <c r="R171" s="45">
        <v>26.410000000000025</v>
      </c>
      <c r="S171" s="44">
        <v>32.460000000000022</v>
      </c>
      <c r="T171" s="45">
        <v>14.595333333333338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96.385333333333392</v>
      </c>
      <c r="AE171" s="54"/>
    </row>
    <row r="172" spans="2:31" x14ac:dyDescent="0.3">
      <c r="B172" s="4" t="s">
        <v>114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2.777333333333333</v>
      </c>
      <c r="M172" s="44">
        <v>54.827666666666651</v>
      </c>
      <c r="N172" s="45">
        <v>66.944000000000003</v>
      </c>
      <c r="O172" s="44">
        <v>71.888833333333352</v>
      </c>
      <c r="P172" s="45">
        <v>90.732499999999973</v>
      </c>
      <c r="Q172" s="44">
        <v>92.435833333333349</v>
      </c>
      <c r="R172" s="45">
        <v>78.37766666666667</v>
      </c>
      <c r="S172" s="44">
        <v>65.992000000000019</v>
      </c>
      <c r="T172" s="45">
        <v>61.726000000000013</v>
      </c>
      <c r="U172" s="44">
        <v>71.927666666666653</v>
      </c>
      <c r="V172" s="45">
        <v>53.426833333333349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711.05633333333333</v>
      </c>
      <c r="AE172" s="54"/>
    </row>
    <row r="173" spans="2:31" x14ac:dyDescent="0.3">
      <c r="B173" s="4" t="s">
        <v>118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4" t="s">
        <v>125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6.6166666666666665E-2</v>
      </c>
      <c r="Q174" s="44">
        <v>1.3176666666666665</v>
      </c>
      <c r="R174" s="45">
        <v>4.9741666666666671</v>
      </c>
      <c r="S174" s="44">
        <v>9.3390000000000022</v>
      </c>
      <c r="T174" s="45">
        <v>6.5615000000000014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22.258500000000005</v>
      </c>
      <c r="AE174" s="54"/>
    </row>
    <row r="175" spans="2:31" x14ac:dyDescent="0.3">
      <c r="B175" s="4" t="s">
        <v>126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0</v>
      </c>
      <c r="O175" s="44">
        <v>0</v>
      </c>
      <c r="P175" s="45">
        <v>3.4538983333333331</v>
      </c>
      <c r="Q175" s="44">
        <v>9.9622166666666701</v>
      </c>
      <c r="R175" s="45">
        <v>9.5783999999999985</v>
      </c>
      <c r="S175" s="44">
        <v>8.3888516666666639</v>
      </c>
      <c r="T175" s="45">
        <v>3.4313799999999985</v>
      </c>
      <c r="U175" s="44">
        <v>0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34.814746666666665</v>
      </c>
      <c r="AE175" s="54"/>
    </row>
    <row r="176" spans="2:31" x14ac:dyDescent="0.3">
      <c r="B176" s="4" t="s">
        <v>304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0.44310666666666676</v>
      </c>
      <c r="O176" s="44">
        <v>5.5461766666666676</v>
      </c>
      <c r="P176" s="45">
        <v>3.6212900000000006</v>
      </c>
      <c r="Q176" s="44">
        <v>2.5086333333333317</v>
      </c>
      <c r="R176" s="45">
        <v>1.6939799999999994</v>
      </c>
      <c r="S176" s="44">
        <v>0.82002333333333366</v>
      </c>
      <c r="T176" s="45">
        <v>1.1600099999999993</v>
      </c>
      <c r="U176" s="44">
        <v>2.8455433333333331</v>
      </c>
      <c r="V176" s="45">
        <v>3.8402899999999991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22.479053333333333</v>
      </c>
      <c r="AE176" s="54"/>
    </row>
    <row r="177" spans="2:31" x14ac:dyDescent="0.3">
      <c r="B177" s="4" t="s">
        <v>305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0.91775333333333342</v>
      </c>
      <c r="O177" s="44">
        <v>10.202138333333332</v>
      </c>
      <c r="P177" s="45">
        <v>6.4355949999999984</v>
      </c>
      <c r="Q177" s="44">
        <v>4.1908166666666666</v>
      </c>
      <c r="R177" s="45">
        <v>2.7661399999999987</v>
      </c>
      <c r="S177" s="44">
        <v>1.4161283333333334</v>
      </c>
      <c r="T177" s="45">
        <v>2.0106050000000013</v>
      </c>
      <c r="U177" s="44">
        <v>4.2378516666666677</v>
      </c>
      <c r="V177" s="45">
        <v>5.769095000000001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37.946123333333333</v>
      </c>
      <c r="AE177" s="54"/>
    </row>
    <row r="178" spans="2:31" x14ac:dyDescent="0.3">
      <c r="B178" s="4" t="s">
        <v>317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6.588333333333332</v>
      </c>
      <c r="O178" s="44">
        <v>79.726500000000016</v>
      </c>
      <c r="P178" s="45">
        <v>76.581166666666689</v>
      </c>
      <c r="Q178" s="44">
        <v>58.965000000000003</v>
      </c>
      <c r="R178" s="45">
        <v>147.84666666666666</v>
      </c>
      <c r="S178" s="44">
        <v>163.49816666666669</v>
      </c>
      <c r="T178" s="45">
        <v>170.86966666666669</v>
      </c>
      <c r="U178" s="44">
        <v>173.91750000000005</v>
      </c>
      <c r="V178" s="45">
        <v>86.855499999999992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964.84850000000017</v>
      </c>
      <c r="AE178" s="54"/>
    </row>
    <row r="179" spans="2:31" x14ac:dyDescent="0.3">
      <c r="B179" s="4" t="s">
        <v>322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1.9539999999999997</v>
      </c>
      <c r="M179" s="44">
        <v>23.480333333333327</v>
      </c>
      <c r="N179" s="45">
        <v>5.0644999999999962</v>
      </c>
      <c r="O179" s="44">
        <v>2.8613333333333326</v>
      </c>
      <c r="P179" s="45">
        <v>11.351333333333336</v>
      </c>
      <c r="Q179" s="44">
        <v>54.602333333333341</v>
      </c>
      <c r="R179" s="45">
        <v>102.5691666666666</v>
      </c>
      <c r="S179" s="44">
        <v>105.10083333333336</v>
      </c>
      <c r="T179" s="45">
        <v>120.706</v>
      </c>
      <c r="U179" s="44">
        <v>111.68083333333333</v>
      </c>
      <c r="V179" s="45">
        <v>68.408166666666673</v>
      </c>
      <c r="W179" s="44">
        <v>3.5843333333333312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611.36316666666664</v>
      </c>
      <c r="AE179" s="54"/>
    </row>
    <row r="180" spans="2:31" x14ac:dyDescent="0.3">
      <c r="B180" s="4" t="s">
        <v>323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 t="s">
        <v>316</v>
      </c>
      <c r="M180" s="44" t="s">
        <v>316</v>
      </c>
      <c r="N180" s="45" t="s">
        <v>316</v>
      </c>
      <c r="O180" s="44" t="s">
        <v>316</v>
      </c>
      <c r="P180" s="45" t="s">
        <v>316</v>
      </c>
      <c r="Q180" s="44" t="s">
        <v>316</v>
      </c>
      <c r="R180" s="45" t="s">
        <v>316</v>
      </c>
      <c r="S180" s="44" t="s">
        <v>316</v>
      </c>
      <c r="T180" s="45" t="s">
        <v>316</v>
      </c>
      <c r="U180" s="44" t="s">
        <v>316</v>
      </c>
      <c r="V180" s="45" t="s">
        <v>316</v>
      </c>
      <c r="W180" s="44" t="s">
        <v>316</v>
      </c>
      <c r="X180" s="45">
        <v>0</v>
      </c>
      <c r="Y180" s="44">
        <v>0</v>
      </c>
      <c r="Z180" s="45">
        <v>0</v>
      </c>
      <c r="AA180" s="44" t="s">
        <v>316</v>
      </c>
      <c r="AB180" s="45" t="s">
        <v>316</v>
      </c>
      <c r="AC180" s="54"/>
      <c r="AD180" s="55">
        <f t="shared" si="7"/>
        <v>0</v>
      </c>
      <c r="AE180" s="54"/>
    </row>
    <row r="181" spans="2:31" x14ac:dyDescent="0.3">
      <c r="B181" s="4" t="s">
        <v>324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 t="s">
        <v>316</v>
      </c>
      <c r="V181" s="45" t="s">
        <v>316</v>
      </c>
      <c r="W181" s="44">
        <v>0</v>
      </c>
      <c r="X181" s="45">
        <v>0</v>
      </c>
      <c r="Y181" s="44">
        <v>0</v>
      </c>
      <c r="Z181" s="45">
        <v>0</v>
      </c>
      <c r="AA181" s="44" t="s">
        <v>316</v>
      </c>
      <c r="AB181" s="45" t="s">
        <v>316</v>
      </c>
      <c r="AC181" s="54"/>
      <c r="AD181" s="55">
        <f t="shared" si="7"/>
        <v>0</v>
      </c>
      <c r="AE181" s="54"/>
    </row>
    <row r="182" spans="2:31" x14ac:dyDescent="0.3">
      <c r="B182" s="12" t="s">
        <v>2</v>
      </c>
      <c r="C182" s="12"/>
      <c r="D182" s="12"/>
      <c r="E182" s="13">
        <f>SUM(E128:E181)</f>
        <v>0</v>
      </c>
      <c r="F182" s="13">
        <f t="shared" ref="F182" si="8">SUM(F128:F181)</f>
        <v>0</v>
      </c>
      <c r="G182" s="13">
        <f t="shared" ref="G182" si="9">SUM(G128:G181)</f>
        <v>0</v>
      </c>
      <c r="H182" s="13">
        <f t="shared" ref="H182" si="10">SUM(H128:H181)</f>
        <v>0</v>
      </c>
      <c r="I182" s="13">
        <f t="shared" ref="I182" si="11">SUM(I128:I181)</f>
        <v>0</v>
      </c>
      <c r="J182" s="13">
        <f t="shared" ref="J182" si="12">SUM(J128:J181)</f>
        <v>0</v>
      </c>
      <c r="K182" s="13">
        <f t="shared" ref="K182" si="13">SUM(K128:K181)</f>
        <v>0</v>
      </c>
      <c r="L182" s="13">
        <f t="shared" ref="L182" si="14">SUM(L128:L181)</f>
        <v>29.51316666666667</v>
      </c>
      <c r="M182" s="13">
        <f t="shared" ref="M182" si="15">SUM(M128:M181)</f>
        <v>392.71433333333329</v>
      </c>
      <c r="N182" s="13">
        <f t="shared" ref="N182" si="16">SUM(N128:N181)</f>
        <v>427.19402666666662</v>
      </c>
      <c r="O182" s="13">
        <f t="shared" ref="O182" si="17">SUM(O128:O181)</f>
        <v>521.62714833333337</v>
      </c>
      <c r="P182" s="13">
        <f t="shared" ref="P182" si="18">SUM(P128:P181)</f>
        <v>567.71678333333318</v>
      </c>
      <c r="Q182" s="13">
        <f t="shared" ref="Q182" si="19">SUM(Q128:Q181)</f>
        <v>832.60116666666681</v>
      </c>
      <c r="R182" s="13">
        <f t="shared" ref="R182" si="20">SUM(R128:R181)</f>
        <v>1133.1230199999998</v>
      </c>
      <c r="S182" s="13">
        <f t="shared" ref="S182" si="21">SUM(S128:S181)</f>
        <v>1191.7630033333335</v>
      </c>
      <c r="T182" s="13">
        <f t="shared" ref="T182" si="22">SUM(T128:T181)</f>
        <v>953.25316166666664</v>
      </c>
      <c r="U182" s="13">
        <f t="shared" ref="U182" si="23">SUM(U128:U181)</f>
        <v>839.241895</v>
      </c>
      <c r="V182" s="13">
        <f t="shared" ref="V182" si="24">SUM(V128:V181)</f>
        <v>455.5887183333333</v>
      </c>
      <c r="W182" s="13">
        <f t="shared" ref="W182" si="25">SUM(W128:W181)</f>
        <v>16.738999999999997</v>
      </c>
      <c r="X182" s="13">
        <f t="shared" ref="X182" si="26">SUM(X128:X181)</f>
        <v>0</v>
      </c>
      <c r="Y182" s="13">
        <f t="shared" ref="Y182" si="27">SUM(Y128:Y181)</f>
        <v>0</v>
      </c>
      <c r="Z182" s="13">
        <f t="shared" ref="Z182" si="28">SUM(Z128:Z181)</f>
        <v>0</v>
      </c>
      <c r="AA182" s="13">
        <f t="shared" ref="AA182" si="29">SUM(AA128:AA181)</f>
        <v>9.2206666666666681</v>
      </c>
      <c r="AB182" s="13">
        <f t="shared" ref="AB182" si="30">SUM(AB128:AB181)</f>
        <v>77.763999999999996</v>
      </c>
      <c r="AC182" s="116">
        <f>SUM(AC128:AE181)</f>
        <v>7448.060089999999</v>
      </c>
      <c r="AD182" s="116"/>
      <c r="AE182" s="116"/>
    </row>
    <row r="183" spans="2:31" x14ac:dyDescent="0.3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3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3">
      <c r="B185" s="8">
        <f>'Resumen-Mensual'!$H$26</f>
        <v>45904</v>
      </c>
    </row>
    <row r="186" spans="2:31" x14ac:dyDescent="0.3">
      <c r="B186" s="8"/>
    </row>
    <row r="187" spans="2:31" x14ac:dyDescent="0.3">
      <c r="B187" s="9" t="s">
        <v>81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100" t="s">
        <v>2</v>
      </c>
      <c r="AD187" s="100"/>
      <c r="AE187" s="100"/>
    </row>
    <row r="188" spans="2:31" x14ac:dyDescent="0.3">
      <c r="B188" s="14" t="s">
        <v>4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2.4118333333333322</v>
      </c>
      <c r="M188" s="44">
        <v>4.2720000000000011</v>
      </c>
      <c r="N188" s="45">
        <v>4.057666666666667</v>
      </c>
      <c r="O188" s="44">
        <v>4.9638333333333309</v>
      </c>
      <c r="P188" s="45">
        <v>12.397666666666668</v>
      </c>
      <c r="Q188" s="44">
        <v>35.958666666666659</v>
      </c>
      <c r="R188" s="45">
        <v>12.631833333333333</v>
      </c>
      <c r="S188" s="44">
        <v>29.292999999999996</v>
      </c>
      <c r="T188" s="45">
        <v>18.63933333333333</v>
      </c>
      <c r="U188" s="44">
        <v>39.125499999999988</v>
      </c>
      <c r="V188" s="45">
        <v>1.4478333333333333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165.19916666666666</v>
      </c>
      <c r="AE188" s="56"/>
    </row>
    <row r="189" spans="2:31" x14ac:dyDescent="0.3">
      <c r="B189" s="14" t="s">
        <v>5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0.28916666666666657</v>
      </c>
      <c r="M189" s="44">
        <v>1.8133333333333328</v>
      </c>
      <c r="N189" s="45">
        <v>19.127333333333333</v>
      </c>
      <c r="O189" s="44">
        <v>33.957333333333324</v>
      </c>
      <c r="P189" s="45">
        <v>10.664166666666672</v>
      </c>
      <c r="Q189" s="44">
        <v>20.574499999999993</v>
      </c>
      <c r="R189" s="45">
        <v>28.69850000000001</v>
      </c>
      <c r="S189" s="44">
        <v>34.050666666666686</v>
      </c>
      <c r="T189" s="45">
        <v>30.547666666666668</v>
      </c>
      <c r="U189" s="44">
        <v>12.894833333333334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192.61750000000001</v>
      </c>
      <c r="AE189" s="54"/>
    </row>
    <row r="190" spans="2:31" x14ac:dyDescent="0.3">
      <c r="B190" s="14" t="s">
        <v>6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0.32416666666666688</v>
      </c>
      <c r="M190" s="44">
        <v>1.9999999999999944E-3</v>
      </c>
      <c r="N190" s="45">
        <v>3.1393333333333335</v>
      </c>
      <c r="O190" s="44">
        <v>9.7154999999999969</v>
      </c>
      <c r="P190" s="45">
        <v>22.3735</v>
      </c>
      <c r="Q190" s="44">
        <v>25.323333333333341</v>
      </c>
      <c r="R190" s="45">
        <v>29.041999999999998</v>
      </c>
      <c r="S190" s="44">
        <v>33.384666666666654</v>
      </c>
      <c r="T190" s="45">
        <v>28.925333333333345</v>
      </c>
      <c r="U190" s="44">
        <v>20.660166666666672</v>
      </c>
      <c r="V190" s="45">
        <v>0.39350000000000024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173.2835</v>
      </c>
      <c r="AE190" s="54"/>
    </row>
    <row r="191" spans="2:31" x14ac:dyDescent="0.3">
      <c r="B191" s="14" t="s">
        <v>105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0.75</v>
      </c>
      <c r="M191" s="44">
        <v>2.2000000000000015</v>
      </c>
      <c r="N191" s="45">
        <v>0.7000000000000004</v>
      </c>
      <c r="O191" s="44">
        <v>0.7000000000000004</v>
      </c>
      <c r="P191" s="45">
        <v>7.8999999999999915</v>
      </c>
      <c r="Q191" s="44">
        <v>32.254166666666677</v>
      </c>
      <c r="R191" s="45">
        <v>36.394000000000005</v>
      </c>
      <c r="S191" s="44">
        <v>18.191999999999997</v>
      </c>
      <c r="T191" s="45">
        <v>18.781833333333331</v>
      </c>
      <c r="U191" s="44">
        <v>72.353999999999985</v>
      </c>
      <c r="V191" s="45">
        <v>4.7185000000000006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194.94449999999998</v>
      </c>
      <c r="AE191" s="54"/>
    </row>
    <row r="192" spans="2:31" x14ac:dyDescent="0.3">
      <c r="B192" s="14" t="s">
        <v>7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2.9789999999999988</v>
      </c>
      <c r="M192" s="44">
        <v>0.71966666666666645</v>
      </c>
      <c r="N192" s="45">
        <v>1.1083333333333334</v>
      </c>
      <c r="O192" s="44">
        <v>16.293499999999998</v>
      </c>
      <c r="P192" s="45">
        <v>48.066499999999998</v>
      </c>
      <c r="Q192" s="44">
        <v>41.277499999999982</v>
      </c>
      <c r="R192" s="45">
        <v>42.8825</v>
      </c>
      <c r="S192" s="44">
        <v>43.095666666666666</v>
      </c>
      <c r="T192" s="45">
        <v>42.155166666666673</v>
      </c>
      <c r="U192" s="44">
        <v>34.465833333333329</v>
      </c>
      <c r="V192" s="45">
        <v>0.73749999999999971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273.78116666666665</v>
      </c>
      <c r="AE192" s="54"/>
    </row>
    <row r="193" spans="2:31" x14ac:dyDescent="0.3">
      <c r="B193" s="14" t="s">
        <v>8</v>
      </c>
      <c r="C193" s="14"/>
      <c r="D193" s="14"/>
      <c r="E193" s="44">
        <v>33.228500000000011</v>
      </c>
      <c r="F193" s="45">
        <v>49.705666666666708</v>
      </c>
      <c r="G193" s="44">
        <v>31.480833333333365</v>
      </c>
      <c r="H193" s="45">
        <v>32.299999999999969</v>
      </c>
      <c r="I193" s="44">
        <v>18.188833333333346</v>
      </c>
      <c r="J193" s="45">
        <v>34.667850000000001</v>
      </c>
      <c r="K193" s="44">
        <v>31.67683333333332</v>
      </c>
      <c r="L193" s="45">
        <v>64.352333333333306</v>
      </c>
      <c r="M193" s="44">
        <v>47.355666666666693</v>
      </c>
      <c r="N193" s="45">
        <v>34.62866666666666</v>
      </c>
      <c r="O193" s="44">
        <v>31.752999999999982</v>
      </c>
      <c r="P193" s="45">
        <v>36.660499999999971</v>
      </c>
      <c r="Q193" s="44">
        <v>61.481833333333334</v>
      </c>
      <c r="R193" s="45">
        <v>78.730499999999964</v>
      </c>
      <c r="S193" s="44">
        <v>50.948166666666665</v>
      </c>
      <c r="T193" s="45">
        <v>40.755666666666663</v>
      </c>
      <c r="U193" s="44">
        <v>23.392999999999997</v>
      </c>
      <c r="V193" s="45">
        <v>22.267166666666672</v>
      </c>
      <c r="W193" s="44">
        <v>14.908499999999998</v>
      </c>
      <c r="X193" s="45">
        <v>20.495999999999995</v>
      </c>
      <c r="Y193" s="44">
        <v>16.763500000000001</v>
      </c>
      <c r="Z193" s="45">
        <v>0</v>
      </c>
      <c r="AA193" s="44">
        <v>20.148999999999987</v>
      </c>
      <c r="AB193" s="45">
        <v>20.148999999999987</v>
      </c>
      <c r="AC193" s="54"/>
      <c r="AD193" s="55">
        <f t="shared" si="31"/>
        <v>816.04101666666668</v>
      </c>
      <c r="AE193" s="54"/>
    </row>
    <row r="194" spans="2:31" x14ac:dyDescent="0.3">
      <c r="B194" s="14" t="s">
        <v>9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0.54216666666666669</v>
      </c>
      <c r="M194" s="44">
        <v>1.5875000000000001</v>
      </c>
      <c r="N194" s="45">
        <v>4.7935000000000008</v>
      </c>
      <c r="O194" s="44">
        <v>7.4043333333333345</v>
      </c>
      <c r="P194" s="45">
        <v>6.5778333333333316</v>
      </c>
      <c r="Q194" s="44">
        <v>4.1706666666666683</v>
      </c>
      <c r="R194" s="45">
        <v>1.6298333333333335</v>
      </c>
      <c r="S194" s="44">
        <v>1.1451666666666662</v>
      </c>
      <c r="T194" s="45">
        <v>2.1443333333333339</v>
      </c>
      <c r="U194" s="44">
        <v>2.2633333333333332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32.25866666666667</v>
      </c>
      <c r="AE194" s="54"/>
    </row>
    <row r="195" spans="2:31" x14ac:dyDescent="0.3">
      <c r="B195" s="14" t="s">
        <v>10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1.0249999999999999</v>
      </c>
      <c r="M195" s="44">
        <v>1.575833333333333</v>
      </c>
      <c r="N195" s="45">
        <v>2.3974999999999995</v>
      </c>
      <c r="O195" s="44">
        <v>1.8465</v>
      </c>
      <c r="P195" s="45">
        <v>3.7811666666666666</v>
      </c>
      <c r="Q195" s="44">
        <v>4.6465000000000005</v>
      </c>
      <c r="R195" s="45">
        <v>6.2163333333333339</v>
      </c>
      <c r="S195" s="44">
        <v>5.0368333333333331</v>
      </c>
      <c r="T195" s="45">
        <v>0</v>
      </c>
      <c r="U195" s="44">
        <v>2.1209999999999996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28.646666666666668</v>
      </c>
      <c r="AE195" s="54"/>
    </row>
    <row r="196" spans="2:31" x14ac:dyDescent="0.3">
      <c r="B196" s="14" t="s">
        <v>11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0.60500000000000032</v>
      </c>
      <c r="M196" s="44">
        <v>1.1300000000000006</v>
      </c>
      <c r="N196" s="45">
        <v>1.7384999999999997</v>
      </c>
      <c r="O196" s="44">
        <v>1.5273333333333332</v>
      </c>
      <c r="P196" s="45">
        <v>4.6799999999999979</v>
      </c>
      <c r="Q196" s="44">
        <v>7.1536666666666644</v>
      </c>
      <c r="R196" s="45">
        <v>6.0801666666666607</v>
      </c>
      <c r="S196" s="44">
        <v>1.9428333333333336</v>
      </c>
      <c r="T196" s="45">
        <v>0</v>
      </c>
      <c r="U196" s="44">
        <v>0.71650000000000003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25.573999999999991</v>
      </c>
      <c r="AE196" s="54"/>
    </row>
    <row r="197" spans="2:31" x14ac:dyDescent="0.3">
      <c r="B197" s="14" t="s">
        <v>12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1.0036666666666667</v>
      </c>
      <c r="M197" s="44">
        <v>0.72516666666666652</v>
      </c>
      <c r="N197" s="45">
        <v>1.9584999999999999</v>
      </c>
      <c r="O197" s="44">
        <v>3.9464999999999999</v>
      </c>
      <c r="P197" s="45">
        <v>4.0441666666666656</v>
      </c>
      <c r="Q197" s="44">
        <v>4.995333333333333</v>
      </c>
      <c r="R197" s="45">
        <v>4.7794999999999987</v>
      </c>
      <c r="S197" s="44">
        <v>3.3785000000000007</v>
      </c>
      <c r="T197" s="45">
        <v>0</v>
      </c>
      <c r="U197" s="44">
        <v>5.3626666666666667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30.193999999999999</v>
      </c>
      <c r="AE197" s="54"/>
    </row>
    <row r="198" spans="2:31" x14ac:dyDescent="0.3">
      <c r="B198" s="14" t="s">
        <v>13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1.3131666666666666</v>
      </c>
      <c r="M198" s="44">
        <v>1.7331666666666665</v>
      </c>
      <c r="N198" s="45">
        <v>1.0825000000000009</v>
      </c>
      <c r="O198" s="44">
        <v>2.1299999999999981</v>
      </c>
      <c r="P198" s="45">
        <v>3.2299999999999973</v>
      </c>
      <c r="Q198" s="44">
        <v>6.7678333333333267</v>
      </c>
      <c r="R198" s="45">
        <v>6.5576666666666759</v>
      </c>
      <c r="S198" s="44">
        <v>3.7540000000000004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26.568333333333335</v>
      </c>
      <c r="AE198" s="54"/>
    </row>
    <row r="199" spans="2:31" x14ac:dyDescent="0.3">
      <c r="B199" s="14" t="s">
        <v>14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3">
      <c r="B200" s="14" t="s">
        <v>15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9.333333333333341E-3</v>
      </c>
      <c r="M200" s="44">
        <v>1.4215000000000004</v>
      </c>
      <c r="N200" s="45">
        <v>2.3639999999999994</v>
      </c>
      <c r="O200" s="44">
        <v>0.76616666666666677</v>
      </c>
      <c r="P200" s="45">
        <v>0</v>
      </c>
      <c r="Q200" s="44">
        <v>0</v>
      </c>
      <c r="R200" s="45">
        <v>0.80049999999999955</v>
      </c>
      <c r="S200" s="44">
        <v>0.45566666666666661</v>
      </c>
      <c r="T200" s="45">
        <v>0.62700000000000011</v>
      </c>
      <c r="U200" s="44">
        <v>2.0166666666666621E-2</v>
      </c>
      <c r="V200" s="45">
        <v>2.0500000000000036E-2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6.4848333333333326</v>
      </c>
      <c r="AE200" s="54"/>
    </row>
    <row r="201" spans="2:31" x14ac:dyDescent="0.3">
      <c r="B201" s="14" t="s">
        <v>16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1.9023333333333332</v>
      </c>
      <c r="M201" s="44">
        <v>4.0111666666666652</v>
      </c>
      <c r="N201" s="45">
        <v>3.2688333333333341</v>
      </c>
      <c r="O201" s="44">
        <v>0.47299999999999998</v>
      </c>
      <c r="P201" s="45">
        <v>0</v>
      </c>
      <c r="Q201" s="44">
        <v>3.1333333333333331E-2</v>
      </c>
      <c r="R201" s="45">
        <v>4.3953333333333324</v>
      </c>
      <c r="S201" s="44">
        <v>5.9865000000000004</v>
      </c>
      <c r="T201" s="45">
        <v>2.8885000000000005</v>
      </c>
      <c r="U201" s="44">
        <v>2.9706666666666681</v>
      </c>
      <c r="V201" s="45">
        <v>0.12133333333333336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26.048999999999999</v>
      </c>
      <c r="AE201" s="54"/>
    </row>
    <row r="202" spans="2:31" x14ac:dyDescent="0.3">
      <c r="B202" s="14" t="s">
        <v>17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0.82499999999999951</v>
      </c>
      <c r="M202" s="44">
        <v>1.620000000000001</v>
      </c>
      <c r="N202" s="45">
        <v>1.5689999999999995</v>
      </c>
      <c r="O202" s="44">
        <v>1.1658333333333337</v>
      </c>
      <c r="P202" s="45">
        <v>0.45716666666666655</v>
      </c>
      <c r="Q202" s="44">
        <v>2.0721666666666669</v>
      </c>
      <c r="R202" s="45">
        <v>9.299000000000003</v>
      </c>
      <c r="S202" s="44">
        <v>9.1435000000000013</v>
      </c>
      <c r="T202" s="45">
        <v>6.0423333333333318</v>
      </c>
      <c r="U202" s="44">
        <v>5.2726666666666668</v>
      </c>
      <c r="V202" s="45">
        <v>0.1231666666666667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37.589833333333338</v>
      </c>
      <c r="AE202" s="54"/>
    </row>
    <row r="203" spans="2:31" x14ac:dyDescent="0.3">
      <c r="B203" s="14" t="s">
        <v>18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6.6666666666666675E-4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6.6666666666666675E-4</v>
      </c>
      <c r="AE203" s="54"/>
    </row>
    <row r="204" spans="2:31" x14ac:dyDescent="0.3">
      <c r="B204" s="14" t="s">
        <v>19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8.699999999999998E-2</v>
      </c>
      <c r="P204" s="45">
        <v>0.61149999999999982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0.69849999999999979</v>
      </c>
      <c r="AE204" s="54"/>
    </row>
    <row r="205" spans="2:31" x14ac:dyDescent="0.3">
      <c r="B205" s="4" t="s">
        <v>20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0.51149999999999995</v>
      </c>
      <c r="M205" s="44">
        <v>0.48766666666666686</v>
      </c>
      <c r="N205" s="45">
        <v>0.86250000000000093</v>
      </c>
      <c r="O205" s="44">
        <v>1.617</v>
      </c>
      <c r="P205" s="45">
        <v>0.58450000000000013</v>
      </c>
      <c r="Q205" s="44">
        <v>0.15466666666666667</v>
      </c>
      <c r="R205" s="45">
        <v>0.16299999999999989</v>
      </c>
      <c r="S205" s="44">
        <v>0.18899999999999986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4.5698333333333343</v>
      </c>
      <c r="AE205" s="54"/>
    </row>
    <row r="206" spans="2:31" x14ac:dyDescent="0.3">
      <c r="B206" s="4" t="s">
        <v>21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2.0081666666666664</v>
      </c>
      <c r="M206" s="44">
        <v>3.0365000000000015</v>
      </c>
      <c r="N206" s="45">
        <v>2.8249999999999997</v>
      </c>
      <c r="O206" s="44">
        <v>2.1661666666666677</v>
      </c>
      <c r="P206" s="45">
        <v>1.5441666666666667</v>
      </c>
      <c r="Q206" s="44">
        <v>0.38933333333333325</v>
      </c>
      <c r="R206" s="45">
        <v>0.41366666666666685</v>
      </c>
      <c r="S206" s="44">
        <v>0.44</v>
      </c>
      <c r="T206" s="45">
        <v>0.72933333333333339</v>
      </c>
      <c r="U206" s="44">
        <v>0.61366666666666647</v>
      </c>
      <c r="V206" s="45">
        <v>6.8499999999999991E-2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14.234500000000002</v>
      </c>
      <c r="AE206" s="54"/>
    </row>
    <row r="207" spans="2:31" x14ac:dyDescent="0.3">
      <c r="B207" s="4" t="s">
        <v>22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0.125</v>
      </c>
      <c r="M207" s="44">
        <v>0.26066666666666649</v>
      </c>
      <c r="N207" s="45">
        <v>0.48333333333333306</v>
      </c>
      <c r="O207" s="44">
        <v>0.61183333333333356</v>
      </c>
      <c r="P207" s="45">
        <v>0.6831666666666667</v>
      </c>
      <c r="Q207" s="44">
        <v>0.68950000000000011</v>
      </c>
      <c r="R207" s="45">
        <v>0.37533333333333335</v>
      </c>
      <c r="S207" s="44">
        <v>0.42283333333333328</v>
      </c>
      <c r="T207" s="45">
        <v>0.60316666666666663</v>
      </c>
      <c r="U207" s="44">
        <v>0.61466666666666658</v>
      </c>
      <c r="V207" s="45">
        <v>1.666666666666667E-2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4.8861666666666661</v>
      </c>
      <c r="AE207" s="54"/>
    </row>
    <row r="208" spans="2:31" x14ac:dyDescent="0.3">
      <c r="B208" s="4" t="s">
        <v>23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0.78666666666666674</v>
      </c>
      <c r="M208" s="44">
        <v>2.0263333333333322</v>
      </c>
      <c r="N208" s="45">
        <v>3.4019999999999997</v>
      </c>
      <c r="O208" s="44">
        <v>3.445166666666668</v>
      </c>
      <c r="P208" s="45">
        <v>2.4655</v>
      </c>
      <c r="Q208" s="44">
        <v>1.4158333333333331</v>
      </c>
      <c r="R208" s="45">
        <v>0.40366666666666701</v>
      </c>
      <c r="S208" s="44">
        <v>0</v>
      </c>
      <c r="T208" s="45">
        <v>0</v>
      </c>
      <c r="U208" s="44">
        <v>1.5666666666666627E-2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13.960833333333332</v>
      </c>
      <c r="AE208" s="54"/>
    </row>
    <row r="209" spans="2:31" x14ac:dyDescent="0.3">
      <c r="B209" s="4" t="s">
        <v>24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8.2666666666666652E-2</v>
      </c>
      <c r="O209" s="44">
        <v>3.8833333333333338E-2</v>
      </c>
      <c r="P209" s="45">
        <v>1.15E-2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0.13300000000000001</v>
      </c>
      <c r="AE209" s="54"/>
    </row>
    <row r="210" spans="2:31" x14ac:dyDescent="0.3">
      <c r="B210" s="4" t="s">
        <v>25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1.2121666666666657</v>
      </c>
      <c r="N210" s="45">
        <v>3.7478333333333338</v>
      </c>
      <c r="O210" s="44">
        <v>3.2093333333333343</v>
      </c>
      <c r="P210" s="45">
        <v>1.5235000000000005</v>
      </c>
      <c r="Q210" s="44">
        <v>1.7151666666666665</v>
      </c>
      <c r="R210" s="45">
        <v>1.108166666666667</v>
      </c>
      <c r="S210" s="44">
        <v>0.67949999999999944</v>
      </c>
      <c r="T210" s="45">
        <v>0.78399999999999948</v>
      </c>
      <c r="U210" s="44">
        <v>1.0078333333333336</v>
      </c>
      <c r="V210" s="45">
        <v>0.123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15.1105</v>
      </c>
      <c r="AE210" s="54"/>
    </row>
    <row r="211" spans="2:31" x14ac:dyDescent="0.3">
      <c r="B211" s="4" t="s">
        <v>26</v>
      </c>
      <c r="C211" s="4"/>
      <c r="D211" s="4"/>
      <c r="E211" s="44">
        <v>5.4918333333333322</v>
      </c>
      <c r="F211" s="45">
        <v>5.8498333333333301</v>
      </c>
      <c r="G211" s="44">
        <v>5.8345000000000002</v>
      </c>
      <c r="H211" s="45">
        <v>5.7568333333333346</v>
      </c>
      <c r="I211" s="44">
        <v>5.7083333333333339</v>
      </c>
      <c r="J211" s="45">
        <v>5.7434999999999992</v>
      </c>
      <c r="K211" s="44">
        <v>5.6698333333333339</v>
      </c>
      <c r="L211" s="45">
        <v>5.3741666666666656</v>
      </c>
      <c r="M211" s="44">
        <v>1.5481666666666669</v>
      </c>
      <c r="N211" s="45">
        <v>1.6221666666666674</v>
      </c>
      <c r="O211" s="44">
        <v>18.820499999999996</v>
      </c>
      <c r="P211" s="45">
        <v>18.76016666666667</v>
      </c>
      <c r="Q211" s="44">
        <v>15.596500000000004</v>
      </c>
      <c r="R211" s="45">
        <v>18.576666666666661</v>
      </c>
      <c r="S211" s="44">
        <v>21.804666666666659</v>
      </c>
      <c r="T211" s="45">
        <v>21.785999999999991</v>
      </c>
      <c r="U211" s="44">
        <v>21.700166666666668</v>
      </c>
      <c r="V211" s="45">
        <v>10.343499999999999</v>
      </c>
      <c r="W211" s="44">
        <v>0</v>
      </c>
      <c r="X211" s="45">
        <v>0.3276666666666665</v>
      </c>
      <c r="Y211" s="44">
        <v>0.19066666666666704</v>
      </c>
      <c r="Z211" s="45">
        <v>0</v>
      </c>
      <c r="AA211" s="44">
        <v>0</v>
      </c>
      <c r="AB211" s="45">
        <v>0</v>
      </c>
      <c r="AC211" s="54"/>
      <c r="AD211" s="55">
        <f t="shared" si="31"/>
        <v>196.50566666666666</v>
      </c>
      <c r="AE211" s="54"/>
    </row>
    <row r="212" spans="2:31" x14ac:dyDescent="0.3">
      <c r="B212" s="4" t="s">
        <v>27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0</v>
      </c>
      <c r="AE212" s="54"/>
    </row>
    <row r="213" spans="2:31" x14ac:dyDescent="0.3">
      <c r="B213" s="4" t="s">
        <v>28</v>
      </c>
      <c r="C213" s="4"/>
      <c r="D213" s="4"/>
      <c r="E213" s="44">
        <v>0.85600000000000331</v>
      </c>
      <c r="F213" s="45">
        <v>14.491999999999997</v>
      </c>
      <c r="G213" s="44">
        <v>14.853833333333339</v>
      </c>
      <c r="H213" s="45">
        <v>16.169</v>
      </c>
      <c r="I213" s="44">
        <v>18.438166666666667</v>
      </c>
      <c r="J213" s="45">
        <v>19.640166666666673</v>
      </c>
      <c r="K213" s="44">
        <v>20.269833333333331</v>
      </c>
      <c r="L213" s="45">
        <v>23.348499999999984</v>
      </c>
      <c r="M213" s="44">
        <v>73.477333333333306</v>
      </c>
      <c r="N213" s="45">
        <v>37.994666666666667</v>
      </c>
      <c r="O213" s="44">
        <v>19.008333333333326</v>
      </c>
      <c r="P213" s="45">
        <v>24.549166666666665</v>
      </c>
      <c r="Q213" s="44">
        <v>27.985000000000003</v>
      </c>
      <c r="R213" s="45">
        <v>29.861999999999988</v>
      </c>
      <c r="S213" s="44">
        <v>30.295833333333327</v>
      </c>
      <c r="T213" s="45">
        <v>25.033499999999993</v>
      </c>
      <c r="U213" s="44">
        <v>11.303666666666675</v>
      </c>
      <c r="V213" s="45">
        <v>0</v>
      </c>
      <c r="W213" s="44">
        <v>12.0465</v>
      </c>
      <c r="X213" s="45">
        <v>8.7701666666666647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428.3936666666666</v>
      </c>
      <c r="AE213" s="54"/>
    </row>
    <row r="214" spans="2:31" x14ac:dyDescent="0.3">
      <c r="B214" s="4" t="s">
        <v>106</v>
      </c>
      <c r="C214" s="4"/>
      <c r="D214" s="4"/>
      <c r="E214" s="44">
        <v>34.556500000000007</v>
      </c>
      <c r="F214" s="45">
        <v>36.766166666666663</v>
      </c>
      <c r="G214" s="44">
        <v>14.442833333333343</v>
      </c>
      <c r="H214" s="45">
        <v>10.584500000000002</v>
      </c>
      <c r="I214" s="44">
        <v>74.265000000000001</v>
      </c>
      <c r="J214" s="45">
        <v>76.277500000000018</v>
      </c>
      <c r="K214" s="44">
        <v>22.8645</v>
      </c>
      <c r="L214" s="45">
        <v>32.169999999999995</v>
      </c>
      <c r="M214" s="44">
        <v>20.407833333333329</v>
      </c>
      <c r="N214" s="45">
        <v>5.6666666666667233E-2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1.174333333333333</v>
      </c>
      <c r="V214" s="45">
        <v>0</v>
      </c>
      <c r="W214" s="44">
        <v>0</v>
      </c>
      <c r="X214" s="45">
        <v>0</v>
      </c>
      <c r="Y214" s="44">
        <v>6.0826666666666647</v>
      </c>
      <c r="Z214" s="45">
        <v>14.256166666666667</v>
      </c>
      <c r="AA214" s="44">
        <v>0</v>
      </c>
      <c r="AB214" s="45">
        <v>0</v>
      </c>
      <c r="AC214" s="54"/>
      <c r="AD214" s="55">
        <f t="shared" si="31"/>
        <v>343.90466666666674</v>
      </c>
      <c r="AE214" s="54"/>
    </row>
    <row r="215" spans="2:31" x14ac:dyDescent="0.3">
      <c r="B215" s="4" t="s">
        <v>29</v>
      </c>
      <c r="C215" s="4"/>
      <c r="D215" s="4"/>
      <c r="E215" s="44">
        <v>4.6424999999999974</v>
      </c>
      <c r="F215" s="45">
        <v>13.028166666666673</v>
      </c>
      <c r="G215" s="44">
        <v>23.846999999999994</v>
      </c>
      <c r="H215" s="45">
        <v>20.728833333333327</v>
      </c>
      <c r="I215" s="44">
        <v>12.330166666666674</v>
      </c>
      <c r="J215" s="45">
        <v>10.237666666666671</v>
      </c>
      <c r="K215" s="44">
        <v>20.298666666666669</v>
      </c>
      <c r="L215" s="45">
        <v>9.8325000000000049</v>
      </c>
      <c r="M215" s="44">
        <v>13.146666666666672</v>
      </c>
      <c r="N215" s="45">
        <v>4.8394999999999975</v>
      </c>
      <c r="O215" s="44">
        <v>2.476666666666667</v>
      </c>
      <c r="P215" s="45">
        <v>0</v>
      </c>
      <c r="Q215" s="44">
        <v>0.95649999999999769</v>
      </c>
      <c r="R215" s="45">
        <v>0.55916666666666381</v>
      </c>
      <c r="S215" s="44">
        <v>3.0311666666666621</v>
      </c>
      <c r="T215" s="45">
        <v>6.7563333333333295</v>
      </c>
      <c r="U215" s="44">
        <v>5.2521666666666693</v>
      </c>
      <c r="V215" s="45">
        <v>0.42916666666666642</v>
      </c>
      <c r="W215" s="44">
        <v>2.1506666666666661</v>
      </c>
      <c r="X215" s="45">
        <v>0</v>
      </c>
      <c r="Y215" s="44">
        <v>1.1443333333333332</v>
      </c>
      <c r="Z215" s="45">
        <v>11.474999999999998</v>
      </c>
      <c r="AA215" s="44">
        <v>0</v>
      </c>
      <c r="AB215" s="45">
        <v>0</v>
      </c>
      <c r="AC215" s="54"/>
      <c r="AD215" s="55">
        <f t="shared" si="31"/>
        <v>167.16283333333331</v>
      </c>
      <c r="AE215" s="54"/>
    </row>
    <row r="216" spans="2:31" x14ac:dyDescent="0.3">
      <c r="B216" s="4" t="s">
        <v>30</v>
      </c>
      <c r="C216" s="4"/>
      <c r="D216" s="4"/>
      <c r="E216" s="44">
        <v>22.648999999999997</v>
      </c>
      <c r="F216" s="45">
        <v>34.703333333333333</v>
      </c>
      <c r="G216" s="44">
        <v>30.69616666666667</v>
      </c>
      <c r="H216" s="45">
        <v>30.907833333333336</v>
      </c>
      <c r="I216" s="44">
        <v>32.836666666666673</v>
      </c>
      <c r="J216" s="45">
        <v>34.524999999999991</v>
      </c>
      <c r="K216" s="44">
        <v>34.570166666666651</v>
      </c>
      <c r="L216" s="45">
        <v>39.621666666666641</v>
      </c>
      <c r="M216" s="44">
        <v>55.908500000000004</v>
      </c>
      <c r="N216" s="45">
        <v>35.783999999999999</v>
      </c>
      <c r="O216" s="44">
        <v>23.4345</v>
      </c>
      <c r="P216" s="45">
        <v>34.737666666666655</v>
      </c>
      <c r="Q216" s="44">
        <v>40.45300000000001</v>
      </c>
      <c r="R216" s="45">
        <v>45.157500000000006</v>
      </c>
      <c r="S216" s="44">
        <v>45.699499999999986</v>
      </c>
      <c r="T216" s="45">
        <v>43.896166666666659</v>
      </c>
      <c r="U216" s="44">
        <v>32.523833333333329</v>
      </c>
      <c r="V216" s="45">
        <v>0.5798333333333332</v>
      </c>
      <c r="W216" s="44">
        <v>22.436833333333329</v>
      </c>
      <c r="X216" s="45">
        <v>27.444166666666671</v>
      </c>
      <c r="Y216" s="44">
        <v>16.330333333333325</v>
      </c>
      <c r="Z216" s="45">
        <v>0</v>
      </c>
      <c r="AA216" s="44">
        <v>0</v>
      </c>
      <c r="AB216" s="45">
        <v>0</v>
      </c>
      <c r="AC216" s="54"/>
      <c r="AD216" s="55">
        <f t="shared" si="31"/>
        <v>684.89566666666656</v>
      </c>
      <c r="AE216" s="54"/>
    </row>
    <row r="217" spans="2:31" x14ac:dyDescent="0.3">
      <c r="B217" s="4" t="s">
        <v>31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0.13999999999999702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0.77999999999999992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0.91999999999999693</v>
      </c>
      <c r="AE217" s="54"/>
    </row>
    <row r="218" spans="2:31" x14ac:dyDescent="0.3">
      <c r="B218" s="4" t="s">
        <v>32</v>
      </c>
      <c r="C218" s="4"/>
      <c r="D218" s="4"/>
      <c r="E218" s="44">
        <v>19.739999999999991</v>
      </c>
      <c r="F218" s="45">
        <v>21.797166666666673</v>
      </c>
      <c r="G218" s="44">
        <v>21.86000000000001</v>
      </c>
      <c r="H218" s="45">
        <v>20.678166666666677</v>
      </c>
      <c r="I218" s="44">
        <v>20.058833333333329</v>
      </c>
      <c r="J218" s="45">
        <v>20.351666666666677</v>
      </c>
      <c r="K218" s="44">
        <v>19.627499999999998</v>
      </c>
      <c r="L218" s="45">
        <v>19.702333333333335</v>
      </c>
      <c r="M218" s="44">
        <v>21.298333333333336</v>
      </c>
      <c r="N218" s="45">
        <v>25.147833333333338</v>
      </c>
      <c r="O218" s="44">
        <v>25.186333333333327</v>
      </c>
      <c r="P218" s="45">
        <v>14.724833333333335</v>
      </c>
      <c r="Q218" s="44">
        <v>29.733833333333333</v>
      </c>
      <c r="R218" s="45">
        <v>25.075833333333328</v>
      </c>
      <c r="S218" s="44">
        <v>25.961499999999997</v>
      </c>
      <c r="T218" s="45">
        <v>35.978666666666662</v>
      </c>
      <c r="U218" s="44">
        <v>13.055999999999996</v>
      </c>
      <c r="V218" s="45">
        <v>0.4539999999999999</v>
      </c>
      <c r="W218" s="44">
        <v>31.603166666666667</v>
      </c>
      <c r="X218" s="45">
        <v>32.020833333333336</v>
      </c>
      <c r="Y218" s="44">
        <v>14.108333333333338</v>
      </c>
      <c r="Z218" s="45">
        <v>3.8983333333333308</v>
      </c>
      <c r="AA218" s="44">
        <v>0</v>
      </c>
      <c r="AB218" s="45">
        <v>0</v>
      </c>
      <c r="AC218" s="54"/>
      <c r="AD218" s="55">
        <f t="shared" si="31"/>
        <v>462.06349999999992</v>
      </c>
      <c r="AE218" s="54"/>
    </row>
    <row r="219" spans="2:31" x14ac:dyDescent="0.3">
      <c r="B219" s="4" t="s">
        <v>33</v>
      </c>
      <c r="C219" s="4"/>
      <c r="D219" s="4"/>
      <c r="E219" s="44">
        <v>5.6499999999999986</v>
      </c>
      <c r="F219" s="45">
        <v>5.5599999999999987</v>
      </c>
      <c r="G219" s="44">
        <v>5.5799999999999983</v>
      </c>
      <c r="H219" s="45">
        <v>5.57</v>
      </c>
      <c r="I219" s="44">
        <v>5.57</v>
      </c>
      <c r="J219" s="45">
        <v>5.5799999999999983</v>
      </c>
      <c r="K219" s="44">
        <v>5.5799999999999983</v>
      </c>
      <c r="L219" s="45">
        <v>5.57</v>
      </c>
      <c r="M219" s="44">
        <v>5.7600000000000016</v>
      </c>
      <c r="N219" s="45">
        <v>11.819999999999999</v>
      </c>
      <c r="O219" s="44">
        <v>15.611999999999998</v>
      </c>
      <c r="P219" s="45">
        <v>14.564666666666666</v>
      </c>
      <c r="Q219" s="44">
        <v>11.671666666666662</v>
      </c>
      <c r="R219" s="45">
        <v>14.415833333333335</v>
      </c>
      <c r="S219" s="44">
        <v>18.466000000000026</v>
      </c>
      <c r="T219" s="45">
        <v>18.166166666666662</v>
      </c>
      <c r="U219" s="44">
        <v>17.193000000000008</v>
      </c>
      <c r="V219" s="45">
        <v>7.0770000000000008</v>
      </c>
      <c r="W219" s="44">
        <v>1.0311666666666663</v>
      </c>
      <c r="X219" s="45">
        <v>1.5229999999999995</v>
      </c>
      <c r="Y219" s="44">
        <v>0.40166666666666517</v>
      </c>
      <c r="Z219" s="45">
        <v>1.6666666666669271E-4</v>
      </c>
      <c r="AA219" s="44">
        <v>0</v>
      </c>
      <c r="AB219" s="45">
        <v>0</v>
      </c>
      <c r="AC219" s="54"/>
      <c r="AD219" s="55">
        <f t="shared" si="31"/>
        <v>182.3623333333334</v>
      </c>
      <c r="AE219" s="54"/>
    </row>
    <row r="220" spans="2:31" x14ac:dyDescent="0.3">
      <c r="B220" s="4" t="s">
        <v>34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3">
      <c r="B221" s="4" t="s">
        <v>35</v>
      </c>
      <c r="C221" s="4"/>
      <c r="D221" s="4"/>
      <c r="E221" s="44">
        <v>0.54616666666666636</v>
      </c>
      <c r="F221" s="45">
        <v>1.4645000000000004</v>
      </c>
      <c r="G221" s="44">
        <v>5.5998333333333363</v>
      </c>
      <c r="H221" s="45">
        <v>15.577500000000006</v>
      </c>
      <c r="I221" s="44">
        <v>23.335333333333331</v>
      </c>
      <c r="J221" s="45">
        <v>33.4345</v>
      </c>
      <c r="K221" s="44">
        <v>18.964666666666673</v>
      </c>
      <c r="L221" s="45">
        <v>9.6961666666666737</v>
      </c>
      <c r="M221" s="44">
        <v>0.47733333333333311</v>
      </c>
      <c r="N221" s="45">
        <v>26.187666666666669</v>
      </c>
      <c r="O221" s="44">
        <v>21.977166666666665</v>
      </c>
      <c r="P221" s="45">
        <v>10.0335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3.9833333333333325</v>
      </c>
      <c r="X221" s="45">
        <v>1.4195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172.69716666666667</v>
      </c>
      <c r="AE221" s="54"/>
    </row>
    <row r="222" spans="2:31" x14ac:dyDescent="0.3">
      <c r="B222" s="4" t="s">
        <v>36</v>
      </c>
      <c r="C222" s="4"/>
      <c r="D222" s="4"/>
      <c r="E222" s="44">
        <v>5.4133333333333322</v>
      </c>
      <c r="F222" s="45">
        <v>5.5530000000000026</v>
      </c>
      <c r="G222" s="44">
        <v>6.7599999999999945</v>
      </c>
      <c r="H222" s="45">
        <v>7.6600000000000099</v>
      </c>
      <c r="I222" s="44">
        <v>9.1686666666666685</v>
      </c>
      <c r="J222" s="45">
        <v>9.8558333333333419</v>
      </c>
      <c r="K222" s="44">
        <v>10.12833333333333</v>
      </c>
      <c r="L222" s="45">
        <v>7.644000000000001</v>
      </c>
      <c r="M222" s="44">
        <v>0.49333333333333368</v>
      </c>
      <c r="N222" s="45">
        <v>0.10550000000000007</v>
      </c>
      <c r="O222" s="44">
        <v>0.25299999999999995</v>
      </c>
      <c r="P222" s="45">
        <v>3.0808333333333335</v>
      </c>
      <c r="Q222" s="44">
        <v>4.4843333333333355</v>
      </c>
      <c r="R222" s="45">
        <v>2.5575000000000014</v>
      </c>
      <c r="S222" s="44">
        <v>1.9520000000000006</v>
      </c>
      <c r="T222" s="45">
        <v>2.8139999999999996</v>
      </c>
      <c r="U222" s="44">
        <v>3.7633333333333345</v>
      </c>
      <c r="V222" s="45">
        <v>0.22466666666666668</v>
      </c>
      <c r="W222" s="44">
        <v>3.1861666666666659</v>
      </c>
      <c r="X222" s="45">
        <v>1.570333333333334</v>
      </c>
      <c r="Y222" s="44">
        <v>0.38883333333333425</v>
      </c>
      <c r="Z222" s="45">
        <v>0.18649999999999942</v>
      </c>
      <c r="AA222" s="44">
        <v>0</v>
      </c>
      <c r="AB222" s="45">
        <v>0</v>
      </c>
      <c r="AC222" s="54"/>
      <c r="AD222" s="55">
        <f t="shared" si="31"/>
        <v>87.243500000000012</v>
      </c>
      <c r="AE222" s="54"/>
    </row>
    <row r="223" spans="2:31" x14ac:dyDescent="0.3">
      <c r="B223" s="4" t="s">
        <v>107</v>
      </c>
      <c r="C223" s="4"/>
      <c r="D223" s="4"/>
      <c r="E223" s="44">
        <v>8.152000000000001</v>
      </c>
      <c r="F223" s="45">
        <v>9.2476666666666656</v>
      </c>
      <c r="G223" s="44">
        <v>9.9695000000000036</v>
      </c>
      <c r="H223" s="45">
        <v>11.704999999999997</v>
      </c>
      <c r="I223" s="44">
        <v>13.531666666666666</v>
      </c>
      <c r="J223" s="45">
        <v>14.639499999999993</v>
      </c>
      <c r="K223" s="44">
        <v>14.98216666666667</v>
      </c>
      <c r="L223" s="45">
        <v>14.288000000000004</v>
      </c>
      <c r="M223" s="44">
        <v>4.398833333333334</v>
      </c>
      <c r="N223" s="45">
        <v>1.0883333333333336</v>
      </c>
      <c r="O223" s="44">
        <v>1.4538333333333329</v>
      </c>
      <c r="P223" s="45">
        <v>4.1893333333333356</v>
      </c>
      <c r="Q223" s="44">
        <v>5.7848333333333306</v>
      </c>
      <c r="R223" s="45">
        <v>3.6520000000000006</v>
      </c>
      <c r="S223" s="44">
        <v>3.0303333333333344</v>
      </c>
      <c r="T223" s="45">
        <v>3.7753333333333328</v>
      </c>
      <c r="U223" s="44">
        <v>5.885666666666669</v>
      </c>
      <c r="V223" s="45">
        <v>0.35016666666666674</v>
      </c>
      <c r="W223" s="44">
        <v>5.3838333333333344</v>
      </c>
      <c r="X223" s="45">
        <v>3.3280000000000003</v>
      </c>
      <c r="Y223" s="44">
        <v>0.95250000000000101</v>
      </c>
      <c r="Z223" s="45">
        <v>0.10433333333333443</v>
      </c>
      <c r="AA223" s="44">
        <v>0</v>
      </c>
      <c r="AB223" s="45">
        <v>0</v>
      </c>
      <c r="AC223" s="54"/>
      <c r="AD223" s="55">
        <f t="shared" si="31"/>
        <v>139.89283333333336</v>
      </c>
      <c r="AE223" s="54"/>
    </row>
    <row r="224" spans="2:31" x14ac:dyDescent="0.3">
      <c r="B224" s="4" t="s">
        <v>86</v>
      </c>
      <c r="C224" s="4"/>
      <c r="D224" s="4"/>
      <c r="E224" s="44">
        <v>3.1956666666666673</v>
      </c>
      <c r="F224" s="45">
        <v>1.6793333333333316</v>
      </c>
      <c r="G224" s="44">
        <v>2.319333333333335</v>
      </c>
      <c r="H224" s="45">
        <v>3.0344999999999991</v>
      </c>
      <c r="I224" s="44">
        <v>3.5446666666666631</v>
      </c>
      <c r="J224" s="45">
        <v>3.3336666666666654</v>
      </c>
      <c r="K224" s="44">
        <v>3.3881666666666681</v>
      </c>
      <c r="L224" s="45">
        <v>4.2393333333333345</v>
      </c>
      <c r="M224" s="44">
        <v>5.9656666666666656</v>
      </c>
      <c r="N224" s="45">
        <v>6.2705000000000002</v>
      </c>
      <c r="O224" s="44">
        <v>10.346499999999999</v>
      </c>
      <c r="P224" s="45">
        <v>9.5976666666666635</v>
      </c>
      <c r="Q224" s="44">
        <v>5.9111666666666673</v>
      </c>
      <c r="R224" s="45">
        <v>9.3283333333333349</v>
      </c>
      <c r="S224" s="44">
        <v>15.190000000000024</v>
      </c>
      <c r="T224" s="45">
        <v>14.518500000000014</v>
      </c>
      <c r="U224" s="44">
        <v>15.690000000000024</v>
      </c>
      <c r="V224" s="45">
        <v>11.840833333333332</v>
      </c>
      <c r="W224" s="44">
        <v>4.4500000000000088E-2</v>
      </c>
      <c r="X224" s="45">
        <v>1.1500000000000081E-2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1"/>
        <v>129.4498333333334</v>
      </c>
      <c r="AE224" s="54"/>
    </row>
    <row r="225" spans="2:31" x14ac:dyDescent="0.3">
      <c r="B225" s="4" t="s">
        <v>87</v>
      </c>
      <c r="C225" s="4"/>
      <c r="D225" s="4"/>
      <c r="E225" s="44">
        <v>9.3216666666666708</v>
      </c>
      <c r="F225" s="45">
        <v>12.29683333333333</v>
      </c>
      <c r="G225" s="44">
        <v>12.821000000000007</v>
      </c>
      <c r="H225" s="45">
        <v>17.162166666666675</v>
      </c>
      <c r="I225" s="44">
        <v>19.477500000000006</v>
      </c>
      <c r="J225" s="45">
        <v>18.538833333333326</v>
      </c>
      <c r="K225" s="44">
        <v>16.507000000000005</v>
      </c>
      <c r="L225" s="45">
        <v>18.389000000000006</v>
      </c>
      <c r="M225" s="44">
        <v>20.620166666666663</v>
      </c>
      <c r="N225" s="45">
        <v>15.495999999999999</v>
      </c>
      <c r="O225" s="44">
        <v>37.742166666666677</v>
      </c>
      <c r="P225" s="45">
        <v>34.00383333333334</v>
      </c>
      <c r="Q225" s="44">
        <v>30.679000000000013</v>
      </c>
      <c r="R225" s="45">
        <v>29.901666666666674</v>
      </c>
      <c r="S225" s="44">
        <v>28.325833333333332</v>
      </c>
      <c r="T225" s="45">
        <v>28.127500000000001</v>
      </c>
      <c r="U225" s="44">
        <v>27.71033333333332</v>
      </c>
      <c r="V225" s="45">
        <v>13.006166666666669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1"/>
        <v>390.12666666666678</v>
      </c>
      <c r="AE225" s="54"/>
    </row>
    <row r="226" spans="2:31" x14ac:dyDescent="0.3">
      <c r="B226" s="4" t="s">
        <v>93</v>
      </c>
      <c r="C226" s="4"/>
      <c r="D226" s="4"/>
      <c r="E226" s="44">
        <v>9.2643333333333295</v>
      </c>
      <c r="F226" s="45">
        <v>11.600000000000014</v>
      </c>
      <c r="G226" s="44">
        <v>11.600000000000014</v>
      </c>
      <c r="H226" s="45">
        <v>13.899999999999986</v>
      </c>
      <c r="I226" s="44">
        <v>15.17999999999998</v>
      </c>
      <c r="J226" s="45">
        <v>14.799999999999985</v>
      </c>
      <c r="K226" s="44">
        <v>13.600000000000014</v>
      </c>
      <c r="L226" s="45">
        <v>13</v>
      </c>
      <c r="M226" s="44">
        <v>13.782166666666667</v>
      </c>
      <c r="N226" s="45">
        <v>15.335499999999996</v>
      </c>
      <c r="O226" s="44">
        <v>25.000000000000004</v>
      </c>
      <c r="P226" s="45">
        <v>19.468166666666651</v>
      </c>
      <c r="Q226" s="44">
        <v>13.799999999999988</v>
      </c>
      <c r="R226" s="45">
        <v>21.324000000000002</v>
      </c>
      <c r="S226" s="44">
        <v>27.900000000000027</v>
      </c>
      <c r="T226" s="45">
        <v>27.525333333333332</v>
      </c>
      <c r="U226" s="44">
        <v>25.756666666666668</v>
      </c>
      <c r="V226" s="45">
        <v>8.4039999999999981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301.24016666666665</v>
      </c>
      <c r="AE226" s="54"/>
    </row>
    <row r="227" spans="2:31" x14ac:dyDescent="0.3">
      <c r="B227" s="4" t="s">
        <v>98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11.180333333333335</v>
      </c>
      <c r="M227" s="44">
        <v>10.578166666666664</v>
      </c>
      <c r="N227" s="45">
        <v>3.6373333333333346</v>
      </c>
      <c r="O227" s="44">
        <v>0.20066666666666666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2.1899999999999991</v>
      </c>
      <c r="V227" s="45">
        <v>0.27183333333333343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1"/>
        <v>28.05833333333333</v>
      </c>
      <c r="AE227" s="54"/>
    </row>
    <row r="228" spans="2:31" x14ac:dyDescent="0.3">
      <c r="B228" s="4" t="s">
        <v>99</v>
      </c>
      <c r="C228" s="4"/>
      <c r="D228" s="4"/>
      <c r="E228" s="44">
        <v>9.0581666666666649</v>
      </c>
      <c r="F228" s="45">
        <v>11.897333333333336</v>
      </c>
      <c r="G228" s="44">
        <v>13.263499999999999</v>
      </c>
      <c r="H228" s="45">
        <v>17.275333333333329</v>
      </c>
      <c r="I228" s="44">
        <v>21.20933333333334</v>
      </c>
      <c r="J228" s="45">
        <v>24.705999999999996</v>
      </c>
      <c r="K228" s="44">
        <v>28.387500000000003</v>
      </c>
      <c r="L228" s="45">
        <v>19.549833333333332</v>
      </c>
      <c r="M228" s="44">
        <v>5.9216666666666651</v>
      </c>
      <c r="N228" s="45">
        <v>17.978499999999993</v>
      </c>
      <c r="O228" s="44">
        <v>3.4163333333333337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172.66349999999997</v>
      </c>
      <c r="AE228" s="54"/>
    </row>
    <row r="229" spans="2:31" x14ac:dyDescent="0.3">
      <c r="B229" s="4" t="s">
        <v>100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1.3500000000000008</v>
      </c>
      <c r="M229" s="44">
        <v>5.800000000000006</v>
      </c>
      <c r="N229" s="45">
        <v>9.2864999999999931</v>
      </c>
      <c r="O229" s="44">
        <v>11.399999999999988</v>
      </c>
      <c r="P229" s="45">
        <v>13.299999999999988</v>
      </c>
      <c r="Q229" s="44">
        <v>18.655666666666669</v>
      </c>
      <c r="R229" s="45">
        <v>1.5175000000000003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61.309666666666644</v>
      </c>
      <c r="AE229" s="54"/>
    </row>
    <row r="230" spans="2:31" x14ac:dyDescent="0.3">
      <c r="B230" s="4" t="s">
        <v>101</v>
      </c>
      <c r="C230" s="4"/>
      <c r="D230" s="4"/>
      <c r="E230" s="44">
        <v>36.711166666666678</v>
      </c>
      <c r="F230" s="45">
        <v>40.359999999999985</v>
      </c>
      <c r="G230" s="44">
        <v>41.010000000000034</v>
      </c>
      <c r="H230" s="45">
        <v>41.382666666666658</v>
      </c>
      <c r="I230" s="44">
        <v>41.529500000000013</v>
      </c>
      <c r="J230" s="45">
        <v>41.784166666666657</v>
      </c>
      <c r="K230" s="44">
        <v>39.686500000000002</v>
      </c>
      <c r="L230" s="45">
        <v>17.02333333333333</v>
      </c>
      <c r="M230" s="44">
        <v>7.5213333333333345</v>
      </c>
      <c r="N230" s="45">
        <v>0.84150000000000014</v>
      </c>
      <c r="O230" s="44">
        <v>5.6666666666665692E-2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5.1000000000000094E-2</v>
      </c>
      <c r="V230" s="45">
        <v>0</v>
      </c>
      <c r="W230" s="44">
        <v>3.5044999999999997</v>
      </c>
      <c r="X230" s="45">
        <v>21.24883333333333</v>
      </c>
      <c r="Y230" s="44">
        <v>0.87866666666666682</v>
      </c>
      <c r="Z230" s="45">
        <v>0</v>
      </c>
      <c r="AA230" s="44">
        <v>0</v>
      </c>
      <c r="AB230" s="45">
        <v>0</v>
      </c>
      <c r="AC230" s="54"/>
      <c r="AD230" s="55">
        <f t="shared" si="31"/>
        <v>333.58983333333339</v>
      </c>
      <c r="AE230" s="54"/>
    </row>
    <row r="231" spans="2:31" x14ac:dyDescent="0.3">
      <c r="B231" s="4" t="s">
        <v>108</v>
      </c>
      <c r="C231" s="4"/>
      <c r="D231" s="4"/>
      <c r="E231" s="44">
        <v>0.11533333333333289</v>
      </c>
      <c r="F231" s="45">
        <v>26.520000000000014</v>
      </c>
      <c r="G231" s="44">
        <v>28.94949999999999</v>
      </c>
      <c r="H231" s="45">
        <v>26.875833333333329</v>
      </c>
      <c r="I231" s="44">
        <v>25.671833333333321</v>
      </c>
      <c r="J231" s="45">
        <v>24.690333333333335</v>
      </c>
      <c r="K231" s="44">
        <v>24.873333333333342</v>
      </c>
      <c r="L231" s="45">
        <v>24.424666666666656</v>
      </c>
      <c r="M231" s="44">
        <v>32.890666666666668</v>
      </c>
      <c r="N231" s="45">
        <v>15.710333333333327</v>
      </c>
      <c r="O231" s="44">
        <v>2.7093333333333316</v>
      </c>
      <c r="P231" s="45">
        <v>6.7606666666666735</v>
      </c>
      <c r="Q231" s="44">
        <v>11.199999999999998</v>
      </c>
      <c r="R231" s="45">
        <v>13.977666666666675</v>
      </c>
      <c r="S231" s="44">
        <v>14.61766666666667</v>
      </c>
      <c r="T231" s="45">
        <v>13.932666666666655</v>
      </c>
      <c r="U231" s="44">
        <v>5.8435000000000006</v>
      </c>
      <c r="V231" s="45">
        <v>0</v>
      </c>
      <c r="W231" s="44">
        <v>11.462666666666669</v>
      </c>
      <c r="X231" s="45">
        <v>10.445999999999998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321.67200000000003</v>
      </c>
      <c r="AE231" s="54"/>
    </row>
    <row r="232" spans="2:31" x14ac:dyDescent="0.3">
      <c r="B232" s="4" t="s">
        <v>114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4.3333333333333328E-2</v>
      </c>
      <c r="N232" s="45">
        <v>5.4500000000000007E-2</v>
      </c>
      <c r="O232" s="44">
        <v>4.066666666666667E-2</v>
      </c>
      <c r="P232" s="45">
        <v>2.3559999999999994</v>
      </c>
      <c r="Q232" s="44">
        <v>5.8686666666666643</v>
      </c>
      <c r="R232" s="45">
        <v>9.2581666666666695</v>
      </c>
      <c r="S232" s="44">
        <v>5.0119999999999987</v>
      </c>
      <c r="T232" s="45">
        <v>9.0975000000000019</v>
      </c>
      <c r="U232" s="44">
        <v>31.249500000000001</v>
      </c>
      <c r="V232" s="45">
        <v>2.8853333333333335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65.865666666666669</v>
      </c>
      <c r="AE232" s="54"/>
    </row>
    <row r="233" spans="2:31" x14ac:dyDescent="0.3">
      <c r="B233" s="4" t="s">
        <v>118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3">
      <c r="B234" s="4" t="s">
        <v>125</v>
      </c>
      <c r="C234" s="4"/>
      <c r="D234" s="4"/>
      <c r="E234" s="44">
        <v>1.2500000000000001E-2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7.2428333333333361</v>
      </c>
      <c r="M234" s="44">
        <v>21.084</v>
      </c>
      <c r="N234" s="45">
        <v>11.500499999999997</v>
      </c>
      <c r="O234" s="44">
        <v>6.5748333333333315</v>
      </c>
      <c r="P234" s="45">
        <v>7.9878333333333327</v>
      </c>
      <c r="Q234" s="44">
        <v>9.1368333333333336</v>
      </c>
      <c r="R234" s="45">
        <v>11.144000000000005</v>
      </c>
      <c r="S234" s="44">
        <v>9.5569999999999968</v>
      </c>
      <c r="T234" s="45">
        <v>6.7476666666666638</v>
      </c>
      <c r="U234" s="44">
        <v>3.1849999999999996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94.173000000000002</v>
      </c>
      <c r="AE234" s="54"/>
    </row>
    <row r="235" spans="2:31" x14ac:dyDescent="0.3">
      <c r="B235" s="4" t="s">
        <v>126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5.7097049999999987</v>
      </c>
      <c r="M235" s="44">
        <v>9.86987666666667</v>
      </c>
      <c r="N235" s="45">
        <v>10.605331666666672</v>
      </c>
      <c r="O235" s="44">
        <v>5.5175700000000001</v>
      </c>
      <c r="P235" s="45">
        <v>0.94115166666666683</v>
      </c>
      <c r="Q235" s="44">
        <v>0.23466999999999985</v>
      </c>
      <c r="R235" s="45">
        <v>1.8103333333333346E-2</v>
      </c>
      <c r="S235" s="44">
        <v>0</v>
      </c>
      <c r="T235" s="45">
        <v>0</v>
      </c>
      <c r="U235" s="44">
        <v>0</v>
      </c>
      <c r="V235" s="45">
        <v>8.1666666666666671E-4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32.897225000000013</v>
      </c>
      <c r="AE235" s="54"/>
    </row>
    <row r="236" spans="2:31" x14ac:dyDescent="0.3">
      <c r="B236" s="4" t="s">
        <v>304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0.45638666666666633</v>
      </c>
      <c r="M236" s="44">
        <v>0.42202999999999968</v>
      </c>
      <c r="N236" s="45">
        <v>1.4226533333333335</v>
      </c>
      <c r="O236" s="44">
        <v>0.90771333333333304</v>
      </c>
      <c r="P236" s="45">
        <v>0.28885000000000005</v>
      </c>
      <c r="Q236" s="44">
        <v>0.44682000000000005</v>
      </c>
      <c r="R236" s="45">
        <v>0.21808666666666648</v>
      </c>
      <c r="S236" s="44">
        <v>0.17021000000000006</v>
      </c>
      <c r="T236" s="45">
        <v>0.22021000000000007</v>
      </c>
      <c r="U236" s="44">
        <v>0.34722000000000008</v>
      </c>
      <c r="V236" s="45">
        <v>3.4873333333333333E-2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4.9350533333333324</v>
      </c>
      <c r="AE236" s="54"/>
    </row>
    <row r="237" spans="2:31" x14ac:dyDescent="0.3">
      <c r="B237" s="4" t="s">
        <v>305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2.5063649999999984</v>
      </c>
      <c r="M237" s="44">
        <v>1.74929</v>
      </c>
      <c r="N237" s="45">
        <v>4.4356816666666674</v>
      </c>
      <c r="O237" s="44">
        <v>2.3892100000000007</v>
      </c>
      <c r="P237" s="45">
        <v>0.70189833333333318</v>
      </c>
      <c r="Q237" s="44">
        <v>0.86550999999999945</v>
      </c>
      <c r="R237" s="45">
        <v>0.41414333333333331</v>
      </c>
      <c r="S237" s="44">
        <v>0.31765500000000019</v>
      </c>
      <c r="T237" s="45">
        <v>0.38765499999999981</v>
      </c>
      <c r="U237" s="44">
        <v>0.59271000000000018</v>
      </c>
      <c r="V237" s="45">
        <v>5.9636666666666664E-2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14.419754999999997</v>
      </c>
      <c r="AE237" s="54"/>
    </row>
    <row r="238" spans="2:31" x14ac:dyDescent="0.3">
      <c r="B238" s="4" t="s">
        <v>317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63.908666666666676</v>
      </c>
      <c r="M238" s="44">
        <v>130.50716666666665</v>
      </c>
      <c r="N238" s="45">
        <v>106.29566666666665</v>
      </c>
      <c r="O238" s="44">
        <v>108.30283333333338</v>
      </c>
      <c r="P238" s="45">
        <v>124.9696666666667</v>
      </c>
      <c r="Q238" s="44">
        <v>143.33966666666666</v>
      </c>
      <c r="R238" s="45">
        <v>160.44083333333339</v>
      </c>
      <c r="S238" s="44">
        <v>164.4336666666666</v>
      </c>
      <c r="T238" s="45">
        <v>148.43566666666663</v>
      </c>
      <c r="U238" s="44">
        <v>129.26249999999999</v>
      </c>
      <c r="V238" s="45">
        <v>4.2508333333333344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1284.1471666666666</v>
      </c>
      <c r="AE238" s="54"/>
    </row>
    <row r="239" spans="2:31" x14ac:dyDescent="0.3">
      <c r="B239" s="4" t="s">
        <v>322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9.8454999999999924</v>
      </c>
      <c r="L239" s="45">
        <v>22.18216666666666</v>
      </c>
      <c r="M239" s="44">
        <v>65.308333333333351</v>
      </c>
      <c r="N239" s="45">
        <v>87.882333333333278</v>
      </c>
      <c r="O239" s="44">
        <v>102.86350000000006</v>
      </c>
      <c r="P239" s="45">
        <v>102.84016666666669</v>
      </c>
      <c r="Q239" s="44">
        <v>102.80516666666675</v>
      </c>
      <c r="R239" s="45">
        <v>102.94366666666674</v>
      </c>
      <c r="S239" s="44">
        <v>102.85949999999998</v>
      </c>
      <c r="T239" s="45">
        <v>102.88350000000001</v>
      </c>
      <c r="U239" s="44">
        <v>102.87866666666667</v>
      </c>
      <c r="V239" s="45">
        <v>102.55466666666669</v>
      </c>
      <c r="W239" s="44">
        <v>83.360499999999988</v>
      </c>
      <c r="X239" s="45">
        <v>44.517500000000005</v>
      </c>
      <c r="Y239" s="44">
        <v>1.4256666666666626</v>
      </c>
      <c r="Z239" s="45">
        <v>0</v>
      </c>
      <c r="AA239" s="44">
        <v>7.9409999999999963</v>
      </c>
      <c r="AB239" s="45">
        <v>16.638500000000004</v>
      </c>
      <c r="AC239" s="54"/>
      <c r="AD239" s="55">
        <f t="shared" si="32"/>
        <v>1161.7303333333336</v>
      </c>
      <c r="AE239" s="54"/>
    </row>
    <row r="240" spans="2:31" x14ac:dyDescent="0.3">
      <c r="B240" s="4" t="s">
        <v>323</v>
      </c>
      <c r="C240" s="4"/>
      <c r="D240" s="4"/>
      <c r="E240" s="44" t="s">
        <v>316</v>
      </c>
      <c r="F240" s="45" t="s">
        <v>316</v>
      </c>
      <c r="G240" s="44" t="s">
        <v>316</v>
      </c>
      <c r="H240" s="45" t="s">
        <v>316</v>
      </c>
      <c r="I240" s="44" t="s">
        <v>316</v>
      </c>
      <c r="J240" s="45" t="s">
        <v>316</v>
      </c>
      <c r="K240" s="44" t="s">
        <v>316</v>
      </c>
      <c r="L240" s="45" t="s">
        <v>316</v>
      </c>
      <c r="M240" s="44" t="s">
        <v>316</v>
      </c>
      <c r="N240" s="45" t="s">
        <v>316</v>
      </c>
      <c r="O240" s="44" t="s">
        <v>316</v>
      </c>
      <c r="P240" s="45" t="s">
        <v>316</v>
      </c>
      <c r="Q240" s="44" t="s">
        <v>316</v>
      </c>
      <c r="R240" s="45" t="s">
        <v>316</v>
      </c>
      <c r="S240" s="44" t="s">
        <v>316</v>
      </c>
      <c r="T240" s="45" t="s">
        <v>316</v>
      </c>
      <c r="U240" s="44" t="s">
        <v>316</v>
      </c>
      <c r="V240" s="45" t="s">
        <v>316</v>
      </c>
      <c r="W240" s="44" t="s">
        <v>316</v>
      </c>
      <c r="X240" s="45" t="s">
        <v>316</v>
      </c>
      <c r="Y240" s="44" t="s">
        <v>316</v>
      </c>
      <c r="Z240" s="45" t="s">
        <v>316</v>
      </c>
      <c r="AA240" s="44" t="s">
        <v>316</v>
      </c>
      <c r="AB240" s="45" t="s">
        <v>316</v>
      </c>
      <c r="AC240" s="54"/>
      <c r="AD240" s="55">
        <f t="shared" si="32"/>
        <v>0</v>
      </c>
      <c r="AE240" s="54"/>
    </row>
    <row r="241" spans="2:31" x14ac:dyDescent="0.3">
      <c r="B241" s="4" t="s">
        <v>324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 t="s">
        <v>316</v>
      </c>
      <c r="K241" s="44" t="s">
        <v>316</v>
      </c>
      <c r="L241" s="45" t="s">
        <v>316</v>
      </c>
      <c r="M241" s="44" t="s">
        <v>316</v>
      </c>
      <c r="N241" s="45" t="s">
        <v>316</v>
      </c>
      <c r="O241" s="44" t="s">
        <v>316</v>
      </c>
      <c r="P241" s="45" t="s">
        <v>316</v>
      </c>
      <c r="Q241" s="44" t="s">
        <v>316</v>
      </c>
      <c r="R241" s="45" t="s">
        <v>316</v>
      </c>
      <c r="S241" s="44" t="s">
        <v>316</v>
      </c>
      <c r="T241" s="45" t="s">
        <v>316</v>
      </c>
      <c r="U241" s="44" t="s">
        <v>316</v>
      </c>
      <c r="V241" s="45" t="s">
        <v>316</v>
      </c>
      <c r="W241" s="44" t="s">
        <v>316</v>
      </c>
      <c r="X241" s="45" t="s">
        <v>316</v>
      </c>
      <c r="Y241" s="44" t="s">
        <v>316</v>
      </c>
      <c r="Z241" s="45" t="s">
        <v>316</v>
      </c>
      <c r="AA241" s="44" t="s">
        <v>316</v>
      </c>
      <c r="AB241" s="45" t="s">
        <v>316</v>
      </c>
      <c r="AC241" s="54"/>
      <c r="AD241" s="55">
        <f t="shared" si="32"/>
        <v>0</v>
      </c>
      <c r="AE241" s="54"/>
    </row>
    <row r="242" spans="2:31" x14ac:dyDescent="0.3">
      <c r="B242" s="12" t="s">
        <v>2</v>
      </c>
      <c r="C242" s="12"/>
      <c r="D242" s="12"/>
      <c r="E242" s="13">
        <f>SUM(E188:E241)</f>
        <v>208.60466666666665</v>
      </c>
      <c r="F242" s="13">
        <f t="shared" ref="F242" si="33">SUM(F188:F241)</f>
        <v>302.52100000000007</v>
      </c>
      <c r="G242" s="13">
        <f t="shared" ref="G242" si="34">SUM(G188:G241)</f>
        <v>280.88783333333345</v>
      </c>
      <c r="H242" s="13">
        <f t="shared" ref="H242" si="35">SUM(H188:H241)</f>
        <v>297.26816666666662</v>
      </c>
      <c r="I242" s="13">
        <f t="shared" ref="I242" si="36">SUM(I188:I241)</f>
        <v>360.04450000000008</v>
      </c>
      <c r="J242" s="13">
        <f t="shared" ref="J242" si="37">SUM(J188:J241)</f>
        <v>392.80618333333342</v>
      </c>
      <c r="K242" s="13">
        <f t="shared" ref="K242" si="38">SUM(K188:K241)</f>
        <v>340.92050000000006</v>
      </c>
      <c r="L242" s="13">
        <f t="shared" ref="L242" si="39">SUM(L188:L241)</f>
        <v>460.1734566666666</v>
      </c>
      <c r="M242" s="13">
        <f t="shared" ref="M242" si="40">SUM(M188:M241)</f>
        <v>606.1705300000001</v>
      </c>
      <c r="N242" s="13">
        <f t="shared" ref="N242" si="41">SUM(N188:N241)</f>
        <v>544.87683333333325</v>
      </c>
      <c r="O242" s="13">
        <f t="shared" ref="O242" si="42">SUM(O188:O241)</f>
        <v>573.50849333333338</v>
      </c>
      <c r="P242" s="13">
        <f t="shared" ref="P242" si="43">SUM(P188:P241)</f>
        <v>616.11256666666668</v>
      </c>
      <c r="Q242" s="13">
        <f t="shared" ref="Q242" si="44">SUM(Q188:Q241)</f>
        <v>730.68083333333345</v>
      </c>
      <c r="R242" s="13">
        <f t="shared" ref="R242" si="45">SUM(R188:R241)</f>
        <v>770.94416666666689</v>
      </c>
      <c r="S242" s="13">
        <f t="shared" ref="S242" si="46">SUM(S188:S241)</f>
        <v>760.1630316666666</v>
      </c>
      <c r="T242" s="13">
        <f t="shared" ref="T242" si="47">SUM(T188:T241)</f>
        <v>703.70603166666649</v>
      </c>
      <c r="U242" s="13">
        <f t="shared" ref="U242" si="48">SUM(U188:U241)</f>
        <v>680.48143000000005</v>
      </c>
      <c r="V242" s="13">
        <f t="shared" ref="V242" si="49">SUM(V188:V241)</f>
        <v>193.58499333333336</v>
      </c>
      <c r="W242" s="13">
        <f t="shared" ref="W242" si="50">SUM(W188:W241)</f>
        <v>195.10233333333329</v>
      </c>
      <c r="X242" s="13">
        <f t="shared" ref="X242" si="51">SUM(X188:X241)</f>
        <v>173.12350000000001</v>
      </c>
      <c r="Y242" s="13">
        <f t="shared" ref="Y242" si="52">SUM(Y188:Y241)</f>
        <v>58.66716666666666</v>
      </c>
      <c r="Z242" s="13">
        <f t="shared" ref="Z242" si="53">SUM(Z188:Z241)</f>
        <v>29.920499999999993</v>
      </c>
      <c r="AA242" s="13">
        <f t="shared" ref="AA242" si="54">SUM(AA188:AA241)</f>
        <v>28.089999999999982</v>
      </c>
      <c r="AB242" s="13">
        <f t="shared" ref="AB242" si="55">SUM(AB188:AB241)</f>
        <v>36.787499999999994</v>
      </c>
      <c r="AC242" s="116">
        <f>SUM(AC188:AE241)</f>
        <v>9345.1462166666661</v>
      </c>
      <c r="AD242" s="116"/>
      <c r="AE242" s="116"/>
    </row>
    <row r="243" spans="2:31" x14ac:dyDescent="0.3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3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3">
      <c r="B245" s="8">
        <f>'Resumen-Mensual'!$I$26</f>
        <v>45905</v>
      </c>
    </row>
    <row r="246" spans="2:31" x14ac:dyDescent="0.3">
      <c r="B246" s="8"/>
    </row>
    <row r="247" spans="2:31" x14ac:dyDescent="0.3">
      <c r="B247" s="9" t="s">
        <v>81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100" t="s">
        <v>2</v>
      </c>
      <c r="AD247" s="100"/>
      <c r="AE247" s="100"/>
    </row>
    <row r="248" spans="2:31" x14ac:dyDescent="0.3">
      <c r="B248" s="14" t="s">
        <v>4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73.399666666666661</v>
      </c>
      <c r="N248" s="45">
        <v>6.2948333333333322</v>
      </c>
      <c r="O248" s="44">
        <v>2.7246666666666663</v>
      </c>
      <c r="P248" s="45">
        <v>0.10716666666666663</v>
      </c>
      <c r="Q248" s="44">
        <v>19.330333333333321</v>
      </c>
      <c r="R248" s="45">
        <v>6.1553333333333304</v>
      </c>
      <c r="S248" s="44">
        <v>27.341999999999988</v>
      </c>
      <c r="T248" s="45">
        <v>25.776500000000013</v>
      </c>
      <c r="U248" s="44">
        <v>40.708666666666673</v>
      </c>
      <c r="V248" s="45">
        <v>24.910666666666671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226.7498333333333</v>
      </c>
      <c r="AE248" s="56"/>
    </row>
    <row r="249" spans="2:31" x14ac:dyDescent="0.3">
      <c r="B249" s="14" t="s">
        <v>5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13.949499999999997</v>
      </c>
      <c r="N249" s="45">
        <v>25.386500000000009</v>
      </c>
      <c r="O249" s="44">
        <v>32.836666666666645</v>
      </c>
      <c r="P249" s="45">
        <v>13.907333333333337</v>
      </c>
      <c r="Q249" s="44">
        <v>18.884333333333327</v>
      </c>
      <c r="R249" s="45">
        <v>26.148500000000006</v>
      </c>
      <c r="S249" s="44">
        <v>43.736000000000011</v>
      </c>
      <c r="T249" s="45">
        <v>38.334166666666682</v>
      </c>
      <c r="U249" s="44">
        <v>27.198833333333347</v>
      </c>
      <c r="V249" s="45">
        <v>6.7991666666666681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247.18100000000004</v>
      </c>
      <c r="AE249" s="54"/>
    </row>
    <row r="250" spans="2:31" x14ac:dyDescent="0.3">
      <c r="B250" s="14" t="s">
        <v>6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2.1735000000000011</v>
      </c>
      <c r="N250" s="45">
        <v>3.6624999999999996</v>
      </c>
      <c r="O250" s="44">
        <v>8.1691666666666674</v>
      </c>
      <c r="P250" s="45">
        <v>18.07716666666666</v>
      </c>
      <c r="Q250" s="44">
        <v>30.808499999999992</v>
      </c>
      <c r="R250" s="45">
        <v>20.497499999999988</v>
      </c>
      <c r="S250" s="44">
        <v>35.710166666666645</v>
      </c>
      <c r="T250" s="45">
        <v>32.093999999999987</v>
      </c>
      <c r="U250" s="44">
        <v>29.999166666666664</v>
      </c>
      <c r="V250" s="45">
        <v>14.21233333333333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195.40399999999994</v>
      </c>
      <c r="AE250" s="54"/>
    </row>
    <row r="251" spans="2:31" x14ac:dyDescent="0.3">
      <c r="B251" s="14" t="s">
        <v>105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1.4196666666666671</v>
      </c>
      <c r="N251" s="45">
        <v>2.1018333333333334</v>
      </c>
      <c r="O251" s="44">
        <v>4.5999999999999979</v>
      </c>
      <c r="P251" s="45">
        <v>12.399999999999986</v>
      </c>
      <c r="Q251" s="44">
        <v>38.555333333333344</v>
      </c>
      <c r="R251" s="45">
        <v>60.740166666666674</v>
      </c>
      <c r="S251" s="44">
        <v>26.53083333333333</v>
      </c>
      <c r="T251" s="45">
        <v>32.885333333333314</v>
      </c>
      <c r="U251" s="44">
        <v>36.939500000000002</v>
      </c>
      <c r="V251" s="45">
        <v>20.984499999999983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237.15716666666663</v>
      </c>
      <c r="AE251" s="54"/>
    </row>
    <row r="252" spans="2:31" x14ac:dyDescent="0.3">
      <c r="B252" s="14" t="s">
        <v>7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8.669000000000004</v>
      </c>
      <c r="N252" s="45">
        <v>4.8090000000000002</v>
      </c>
      <c r="O252" s="44">
        <v>13.067499999999999</v>
      </c>
      <c r="P252" s="45">
        <v>29.208499999999997</v>
      </c>
      <c r="Q252" s="44">
        <v>45.439500000000017</v>
      </c>
      <c r="R252" s="45">
        <v>50.895500000000013</v>
      </c>
      <c r="S252" s="44">
        <v>45.858166666666669</v>
      </c>
      <c r="T252" s="45">
        <v>43.873999999999988</v>
      </c>
      <c r="U252" s="44">
        <v>32.119166666666679</v>
      </c>
      <c r="V252" s="45">
        <v>34.396166666666666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308.33650000000006</v>
      </c>
      <c r="AE252" s="54"/>
    </row>
    <row r="253" spans="2:31" x14ac:dyDescent="0.3">
      <c r="B253" s="14" t="s">
        <v>8</v>
      </c>
      <c r="C253" s="14"/>
      <c r="D253" s="14"/>
      <c r="E253" s="44">
        <v>20.148999999999987</v>
      </c>
      <c r="F253" s="45">
        <v>20.578999999999994</v>
      </c>
      <c r="G253" s="44">
        <v>35.902833333333334</v>
      </c>
      <c r="H253" s="45">
        <v>53.585333333333253</v>
      </c>
      <c r="I253" s="44">
        <v>58.268999999999906</v>
      </c>
      <c r="J253" s="45">
        <v>56.553499999999985</v>
      </c>
      <c r="K253" s="44">
        <v>49.418999999999997</v>
      </c>
      <c r="L253" s="45">
        <v>44.188333333333304</v>
      </c>
      <c r="M253" s="44">
        <v>45.978999999999971</v>
      </c>
      <c r="N253" s="45">
        <v>45.978999999999971</v>
      </c>
      <c r="O253" s="44">
        <v>45.978999999999971</v>
      </c>
      <c r="P253" s="45">
        <v>45.978999999999971</v>
      </c>
      <c r="Q253" s="44">
        <v>45.978999999999971</v>
      </c>
      <c r="R253" s="45">
        <v>45.978999999999971</v>
      </c>
      <c r="S253" s="44">
        <v>43.16</v>
      </c>
      <c r="T253" s="45">
        <v>41.24533333333337</v>
      </c>
      <c r="U253" s="44">
        <v>47.821833333333331</v>
      </c>
      <c r="V253" s="45">
        <v>55.690500000000029</v>
      </c>
      <c r="W253" s="44">
        <v>60.09049999999997</v>
      </c>
      <c r="X253" s="45">
        <v>30.740833333333338</v>
      </c>
      <c r="Y253" s="44">
        <v>0</v>
      </c>
      <c r="Z253" s="45">
        <v>6.6105000000000071</v>
      </c>
      <c r="AA253" s="44">
        <v>13.61999999999999</v>
      </c>
      <c r="AB253" s="45">
        <v>13.658999999999992</v>
      </c>
      <c r="AC253" s="54"/>
      <c r="AD253" s="55">
        <f t="shared" si="56"/>
        <v>927.15849999999955</v>
      </c>
      <c r="AE253" s="54"/>
    </row>
    <row r="254" spans="2:31" x14ac:dyDescent="0.3">
      <c r="B254" s="14" t="s">
        <v>9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6.3155000000000001</v>
      </c>
      <c r="N254" s="45">
        <v>5.1166666666666666E-2</v>
      </c>
      <c r="O254" s="44">
        <v>0</v>
      </c>
      <c r="P254" s="45">
        <v>0</v>
      </c>
      <c r="Q254" s="44">
        <v>2.416666666666667E-2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6.390833333333334</v>
      </c>
      <c r="AE254" s="54"/>
    </row>
    <row r="255" spans="2:31" x14ac:dyDescent="0.3">
      <c r="B255" s="14" t="s">
        <v>10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2.4076666666666671</v>
      </c>
      <c r="N255" s="45">
        <v>1.5368333333333331</v>
      </c>
      <c r="O255" s="44">
        <v>0.8863333333333332</v>
      </c>
      <c r="P255" s="45">
        <v>0.60649999999999982</v>
      </c>
      <c r="Q255" s="44">
        <v>0</v>
      </c>
      <c r="R255" s="45">
        <v>0</v>
      </c>
      <c r="S255" s="44">
        <v>0</v>
      </c>
      <c r="T255" s="45">
        <v>0</v>
      </c>
      <c r="U255" s="44">
        <v>6.0771666666666651</v>
      </c>
      <c r="V255" s="45">
        <v>6.4999999999999974E-2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11.579499999999998</v>
      </c>
      <c r="AE255" s="54"/>
    </row>
    <row r="256" spans="2:31" x14ac:dyDescent="0.3">
      <c r="B256" s="14" t="s">
        <v>11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0.89100000000000035</v>
      </c>
      <c r="N256" s="45">
        <v>0.42649999999999977</v>
      </c>
      <c r="O256" s="44">
        <v>0.32266666666666655</v>
      </c>
      <c r="P256" s="45">
        <v>6.6666666666666666E-2</v>
      </c>
      <c r="Q256" s="44">
        <v>0.19700000000000009</v>
      </c>
      <c r="R256" s="45">
        <v>0</v>
      </c>
      <c r="S256" s="44">
        <v>0</v>
      </c>
      <c r="T256" s="45">
        <v>0</v>
      </c>
      <c r="U256" s="44">
        <v>6.1403333333333334</v>
      </c>
      <c r="V256" s="45">
        <v>2.5999999999999978E-2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8.0701666666666672</v>
      </c>
      <c r="AE256" s="54"/>
    </row>
    <row r="257" spans="2:31" x14ac:dyDescent="0.3">
      <c r="B257" s="14" t="s">
        <v>12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2.1301666666666672</v>
      </c>
      <c r="N257" s="45">
        <v>0.23683333333333334</v>
      </c>
      <c r="O257" s="44">
        <v>0</v>
      </c>
      <c r="P257" s="45">
        <v>0.29700000000000004</v>
      </c>
      <c r="Q257" s="44">
        <v>0</v>
      </c>
      <c r="R257" s="45">
        <v>0</v>
      </c>
      <c r="S257" s="44">
        <v>0</v>
      </c>
      <c r="T257" s="45">
        <v>0</v>
      </c>
      <c r="U257" s="44">
        <v>16.358166666666666</v>
      </c>
      <c r="V257" s="45">
        <v>11.791166666666667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30.813333333333333</v>
      </c>
      <c r="AE257" s="54"/>
    </row>
    <row r="258" spans="2:31" x14ac:dyDescent="0.3">
      <c r="B258" s="14" t="s">
        <v>13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1.4716666666666665</v>
      </c>
      <c r="N258" s="45">
        <v>0.10016666666666667</v>
      </c>
      <c r="O258" s="44">
        <v>0</v>
      </c>
      <c r="P258" s="45">
        <v>0</v>
      </c>
      <c r="Q258" s="44">
        <v>0</v>
      </c>
      <c r="R258" s="45">
        <v>0</v>
      </c>
      <c r="S258" s="44">
        <v>0</v>
      </c>
      <c r="T258" s="45">
        <v>0</v>
      </c>
      <c r="U258" s="44">
        <v>31.058333333333341</v>
      </c>
      <c r="V258" s="45">
        <v>1.4234999999999993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34.053666666666672</v>
      </c>
      <c r="AE258" s="54"/>
    </row>
    <row r="259" spans="2:31" x14ac:dyDescent="0.3">
      <c r="B259" s="14" t="s">
        <v>14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3">
      <c r="B260" s="14" t="s">
        <v>15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0.57683333333333331</v>
      </c>
      <c r="N260" s="45">
        <v>0.44366666666666638</v>
      </c>
      <c r="O260" s="44">
        <v>1.4538333333333322</v>
      </c>
      <c r="P260" s="45">
        <v>0</v>
      </c>
      <c r="Q260" s="44">
        <v>0</v>
      </c>
      <c r="R260" s="45">
        <v>0.11450000000000003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2.5888333333333322</v>
      </c>
      <c r="AE260" s="54"/>
    </row>
    <row r="261" spans="2:31" x14ac:dyDescent="0.3">
      <c r="B261" s="14" t="s">
        <v>16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0</v>
      </c>
      <c r="AE261" s="54"/>
    </row>
    <row r="262" spans="2:31" x14ac:dyDescent="0.3">
      <c r="B262" s="14" t="s">
        <v>17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0</v>
      </c>
      <c r="AE262" s="54"/>
    </row>
    <row r="263" spans="2:31" x14ac:dyDescent="0.3">
      <c r="B263" s="14" t="s">
        <v>18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0</v>
      </c>
      <c r="AE263" s="54"/>
    </row>
    <row r="264" spans="2:31" x14ac:dyDescent="0.3">
      <c r="B264" s="14" t="s">
        <v>19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0</v>
      </c>
      <c r="AE264" s="54"/>
    </row>
    <row r="265" spans="2:31" x14ac:dyDescent="0.3">
      <c r="B265" s="4" t="s">
        <v>20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0</v>
      </c>
      <c r="AE265" s="54"/>
    </row>
    <row r="266" spans="2:31" x14ac:dyDescent="0.3">
      <c r="B266" s="4" t="s">
        <v>21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0</v>
      </c>
      <c r="AE266" s="54"/>
    </row>
    <row r="267" spans="2:31" x14ac:dyDescent="0.3">
      <c r="B267" s="4" t="s">
        <v>22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0</v>
      </c>
      <c r="AE267" s="54"/>
    </row>
    <row r="268" spans="2:31" x14ac:dyDescent="0.3">
      <c r="B268" s="4" t="s">
        <v>23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0</v>
      </c>
      <c r="AE268" s="54"/>
    </row>
    <row r="269" spans="2:31" x14ac:dyDescent="0.3">
      <c r="B269" s="4" t="s">
        <v>24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0</v>
      </c>
      <c r="AE269" s="54"/>
    </row>
    <row r="270" spans="2:31" x14ac:dyDescent="0.3">
      <c r="B270" s="4" t="s">
        <v>25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0.70116666666666672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0.70116666666666672</v>
      </c>
      <c r="AE270" s="54"/>
    </row>
    <row r="271" spans="2:31" x14ac:dyDescent="0.3">
      <c r="B271" s="4" t="s">
        <v>26</v>
      </c>
      <c r="C271" s="4"/>
      <c r="D271" s="4"/>
      <c r="E271" s="44">
        <v>4.4013333333333318</v>
      </c>
      <c r="F271" s="45">
        <v>0.34200000000000014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0</v>
      </c>
      <c r="R271" s="45">
        <v>0</v>
      </c>
      <c r="S271" s="44">
        <v>5.0000000000000001E-4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6"/>
        <v>4.743833333333332</v>
      </c>
      <c r="AE271" s="54"/>
    </row>
    <row r="272" spans="2:31" x14ac:dyDescent="0.3">
      <c r="B272" s="4" t="s">
        <v>27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0</v>
      </c>
      <c r="AE272" s="54"/>
    </row>
    <row r="273" spans="2:31" x14ac:dyDescent="0.3">
      <c r="B273" s="4" t="s">
        <v>28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0</v>
      </c>
      <c r="R273" s="45">
        <v>0</v>
      </c>
      <c r="S273" s="44">
        <v>0.41699999999999998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0.41699999999999998</v>
      </c>
      <c r="AE273" s="54"/>
    </row>
    <row r="274" spans="2:31" x14ac:dyDescent="0.3">
      <c r="B274" s="4" t="s">
        <v>106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5.5000000000000005E-3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5.5000000000000005E-3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4.4333333333333336E-2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4.4333333333333336E-2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3.0833333333333334E-2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3.0833333333333334E-2</v>
      </c>
      <c r="AE276" s="54"/>
    </row>
    <row r="277" spans="2:31" x14ac:dyDescent="0.3">
      <c r="B277" s="4" t="s">
        <v>31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0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2.1999999999999999E-2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2.1999999999999999E-2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1.4166666666666662E-2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1.4166666666666662E-2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0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1.0976666666666668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1.0976666666666668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0.75183333333333335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0.75183333333333335</v>
      </c>
      <c r="AE282" s="54"/>
    </row>
    <row r="283" spans="2:31" x14ac:dyDescent="0.3">
      <c r="B283" s="4" t="s">
        <v>107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0.17683333333333331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0.17683333333333331</v>
      </c>
      <c r="AE283" s="54"/>
    </row>
    <row r="284" spans="2:31" x14ac:dyDescent="0.3">
      <c r="B284" s="4" t="s">
        <v>86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6.8000000000000005E-2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6.8000000000000005E-2</v>
      </c>
      <c r="AE284" s="54"/>
    </row>
    <row r="285" spans="2:31" x14ac:dyDescent="0.3">
      <c r="B285" s="4" t="s">
        <v>87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1.3333333333333332E-2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1.3333333333333332E-2</v>
      </c>
      <c r="AE285" s="54"/>
    </row>
    <row r="286" spans="2:31" x14ac:dyDescent="0.3">
      <c r="B286" s="4" t="s">
        <v>93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0</v>
      </c>
      <c r="AE286" s="54"/>
    </row>
    <row r="287" spans="2:31" x14ac:dyDescent="0.3">
      <c r="B287" s="4" t="s">
        <v>98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0</v>
      </c>
      <c r="AE287" s="54"/>
    </row>
    <row r="288" spans="2:31" x14ac:dyDescent="0.3">
      <c r="B288" s="4" t="s">
        <v>99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3.5945000000000005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3.5945000000000005</v>
      </c>
      <c r="AE288" s="54"/>
    </row>
    <row r="289" spans="2:31" x14ac:dyDescent="0.3">
      <c r="B289" s="4" t="s">
        <v>100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4.6133333333333342</v>
      </c>
      <c r="N289" s="45">
        <v>10.880499999999987</v>
      </c>
      <c r="O289" s="44">
        <v>13.399999999999986</v>
      </c>
      <c r="P289" s="45">
        <v>12.253666666666668</v>
      </c>
      <c r="Q289" s="44">
        <v>10.73733333333333</v>
      </c>
      <c r="R289" s="45">
        <v>1.2046666666666668</v>
      </c>
      <c r="S289" s="44">
        <v>0</v>
      </c>
      <c r="T289" s="45">
        <v>0.84016666666666595</v>
      </c>
      <c r="U289" s="44">
        <v>1.9221666666666692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55.85183333333331</v>
      </c>
      <c r="AE289" s="54"/>
    </row>
    <row r="290" spans="2:31" x14ac:dyDescent="0.3">
      <c r="B290" s="4" t="s">
        <v>101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8.1203333333333365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8.1203333333333365</v>
      </c>
      <c r="AE290" s="54"/>
    </row>
    <row r="291" spans="2:31" x14ac:dyDescent="0.3">
      <c r="B291" s="4" t="s">
        <v>108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0</v>
      </c>
      <c r="P291" s="45">
        <v>0</v>
      </c>
      <c r="Q291" s="44">
        <v>0</v>
      </c>
      <c r="R291" s="45">
        <v>0</v>
      </c>
      <c r="S291" s="44">
        <v>2.8333333333333335E-2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2.8333333333333335E-2</v>
      </c>
      <c r="AE291" s="54"/>
    </row>
    <row r="292" spans="2:31" x14ac:dyDescent="0.3">
      <c r="B292" s="4" t="s">
        <v>114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0.18233333333333329</v>
      </c>
      <c r="N292" s="45">
        <v>0</v>
      </c>
      <c r="O292" s="44">
        <v>0</v>
      </c>
      <c r="P292" s="45">
        <v>0</v>
      </c>
      <c r="Q292" s="44">
        <v>7.3256666666666659</v>
      </c>
      <c r="R292" s="45">
        <v>32.633166666666661</v>
      </c>
      <c r="S292" s="44">
        <v>53.437833333333352</v>
      </c>
      <c r="T292" s="45">
        <v>51.763833333333345</v>
      </c>
      <c r="U292" s="44">
        <v>41.770833333333357</v>
      </c>
      <c r="V292" s="45">
        <v>17.344333333333331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204.45800000000003</v>
      </c>
      <c r="AE292" s="54"/>
    </row>
    <row r="293" spans="2:31" x14ac:dyDescent="0.3">
      <c r="B293" s="4" t="s">
        <v>118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3">
      <c r="B294" s="4" t="s">
        <v>125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</v>
      </c>
      <c r="P294" s="45">
        <v>0</v>
      </c>
      <c r="Q294" s="44">
        <v>0</v>
      </c>
      <c r="R294" s="45">
        <v>0</v>
      </c>
      <c r="S294" s="44">
        <v>3.6666666666666666E-3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3.6666666666666666E-3</v>
      </c>
      <c r="AE294" s="54"/>
    </row>
    <row r="295" spans="2:31" x14ac:dyDescent="0.3">
      <c r="B295" s="4" t="s">
        <v>126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0</v>
      </c>
      <c r="AE295" s="54"/>
    </row>
    <row r="296" spans="2:31" x14ac:dyDescent="0.3">
      <c r="B296" s="4" t="s">
        <v>304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0.69925000000000004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0.69925000000000004</v>
      </c>
      <c r="AE296" s="54"/>
    </row>
    <row r="297" spans="2:31" x14ac:dyDescent="0.3">
      <c r="B297" s="4" t="s">
        <v>305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1.2666249999999992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1.2666249999999992</v>
      </c>
      <c r="AE297" s="54"/>
    </row>
    <row r="298" spans="2:31" x14ac:dyDescent="0.3">
      <c r="B298" s="4" t="s">
        <v>317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33.029999999999994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33.029999999999994</v>
      </c>
      <c r="AE298" s="54"/>
    </row>
    <row r="299" spans="2:31" x14ac:dyDescent="0.3">
      <c r="B299" s="4" t="s">
        <v>322</v>
      </c>
      <c r="C299" s="4"/>
      <c r="D299" s="4"/>
      <c r="E299" s="44">
        <v>52.468499999999999</v>
      </c>
      <c r="F299" s="45">
        <v>65.617000000000004</v>
      </c>
      <c r="G299" s="44">
        <v>72.949666666666644</v>
      </c>
      <c r="H299" s="45">
        <v>78.865166666666681</v>
      </c>
      <c r="I299" s="44">
        <v>78.849000000000032</v>
      </c>
      <c r="J299" s="45">
        <v>78.836666666666673</v>
      </c>
      <c r="K299" s="44">
        <v>78.821166666666684</v>
      </c>
      <c r="L299" s="45">
        <v>102.54116666666665</v>
      </c>
      <c r="M299" s="44">
        <v>106.0886666666667</v>
      </c>
      <c r="N299" s="45">
        <v>85.998833333333337</v>
      </c>
      <c r="O299" s="44">
        <v>84.825666666666677</v>
      </c>
      <c r="P299" s="45">
        <v>84.801500000000019</v>
      </c>
      <c r="Q299" s="44">
        <v>84.920500000000004</v>
      </c>
      <c r="R299" s="45">
        <v>84.915166666666664</v>
      </c>
      <c r="S299" s="44">
        <v>86.583166666666685</v>
      </c>
      <c r="T299" s="45">
        <v>86.799833333333396</v>
      </c>
      <c r="U299" s="44">
        <v>86.779499999999999</v>
      </c>
      <c r="V299" s="45">
        <v>86.842333333333329</v>
      </c>
      <c r="W299" s="44">
        <v>86.801833333333363</v>
      </c>
      <c r="X299" s="45">
        <v>76.703833333333378</v>
      </c>
      <c r="Y299" s="44">
        <v>29.679000000000009</v>
      </c>
      <c r="Z299" s="45">
        <v>13.884833333333336</v>
      </c>
      <c r="AA299" s="44">
        <v>27.001166666666659</v>
      </c>
      <c r="AB299" s="45">
        <v>24.923333333333328</v>
      </c>
      <c r="AC299" s="54"/>
      <c r="AD299" s="55">
        <f t="shared" si="57"/>
        <v>1746.4975000000006</v>
      </c>
      <c r="AE299" s="54"/>
    </row>
    <row r="300" spans="2:31" x14ac:dyDescent="0.3">
      <c r="B300" s="4" t="s">
        <v>323</v>
      </c>
      <c r="C300" s="4"/>
      <c r="D300" s="4"/>
      <c r="E300" s="44" t="s">
        <v>316</v>
      </c>
      <c r="F300" s="45" t="s">
        <v>316</v>
      </c>
      <c r="G300" s="44" t="s">
        <v>316</v>
      </c>
      <c r="H300" s="45" t="s">
        <v>316</v>
      </c>
      <c r="I300" s="44" t="s">
        <v>316</v>
      </c>
      <c r="J300" s="45" t="s">
        <v>316</v>
      </c>
      <c r="K300" s="44" t="s">
        <v>316</v>
      </c>
      <c r="L300" s="45" t="s">
        <v>316</v>
      </c>
      <c r="M300" s="44" t="s">
        <v>316</v>
      </c>
      <c r="N300" s="45" t="s">
        <v>316</v>
      </c>
      <c r="O300" s="44" t="s">
        <v>316</v>
      </c>
      <c r="P300" s="45" t="s">
        <v>316</v>
      </c>
      <c r="Q300" s="44" t="s">
        <v>316</v>
      </c>
      <c r="R300" s="45" t="s">
        <v>316</v>
      </c>
      <c r="S300" s="44" t="s">
        <v>316</v>
      </c>
      <c r="T300" s="45" t="s">
        <v>316</v>
      </c>
      <c r="U300" s="44" t="s">
        <v>316</v>
      </c>
      <c r="V300" s="45" t="s">
        <v>316</v>
      </c>
      <c r="W300" s="44" t="s">
        <v>316</v>
      </c>
      <c r="X300" s="45" t="s">
        <v>316</v>
      </c>
      <c r="Y300" s="44" t="s">
        <v>316</v>
      </c>
      <c r="Z300" s="45" t="s">
        <v>316</v>
      </c>
      <c r="AA300" s="44" t="s">
        <v>316</v>
      </c>
      <c r="AB300" s="45" t="s">
        <v>316</v>
      </c>
      <c r="AC300" s="54"/>
      <c r="AD300" s="55">
        <f t="shared" si="57"/>
        <v>0</v>
      </c>
      <c r="AE300" s="54"/>
    </row>
    <row r="301" spans="2:31" x14ac:dyDescent="0.3">
      <c r="B301" s="4" t="s">
        <v>324</v>
      </c>
      <c r="C301" s="4"/>
      <c r="D301" s="4"/>
      <c r="E301" s="44" t="s">
        <v>316</v>
      </c>
      <c r="F301" s="45" t="s">
        <v>316</v>
      </c>
      <c r="G301" s="44" t="s">
        <v>316</v>
      </c>
      <c r="H301" s="45" t="s">
        <v>316</v>
      </c>
      <c r="I301" s="44" t="s">
        <v>316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 t="s">
        <v>316</v>
      </c>
      <c r="Z301" s="45" t="s">
        <v>316</v>
      </c>
      <c r="AA301" s="44" t="s">
        <v>316</v>
      </c>
      <c r="AB301" s="45" t="s">
        <v>316</v>
      </c>
      <c r="AC301" s="54"/>
      <c r="AD301" s="55">
        <f t="shared" si="57"/>
        <v>0</v>
      </c>
      <c r="AE301" s="54"/>
    </row>
    <row r="302" spans="2:31" x14ac:dyDescent="0.3">
      <c r="B302" s="12" t="s">
        <v>2</v>
      </c>
      <c r="C302" s="12"/>
      <c r="D302" s="12"/>
      <c r="E302" s="13">
        <f>SUM(E248:E301)</f>
        <v>77.018833333333319</v>
      </c>
      <c r="F302" s="13">
        <f t="shared" ref="F302" si="58">SUM(F248:F301)</f>
        <v>86.537999999999997</v>
      </c>
      <c r="G302" s="13">
        <f t="shared" ref="G302" si="59">SUM(G248:G301)</f>
        <v>108.85249999999998</v>
      </c>
      <c r="H302" s="13">
        <f t="shared" ref="H302" si="60">SUM(H248:H301)</f>
        <v>132.45049999999992</v>
      </c>
      <c r="I302" s="13">
        <f t="shared" ref="I302" si="61">SUM(I248:I301)</f>
        <v>137.11799999999994</v>
      </c>
      <c r="J302" s="13">
        <f t="shared" ref="J302" si="62">SUM(J248:J301)</f>
        <v>135.39016666666666</v>
      </c>
      <c r="K302" s="13">
        <f t="shared" ref="K302" si="63">SUM(K248:K301)</f>
        <v>128.24016666666668</v>
      </c>
      <c r="L302" s="13">
        <f t="shared" ref="L302" si="64">SUM(L248:L301)</f>
        <v>146.72949999999997</v>
      </c>
      <c r="M302" s="13">
        <f t="shared" ref="M302" si="65">SUM(M248:M301)</f>
        <v>270.26749999999998</v>
      </c>
      <c r="N302" s="13">
        <f t="shared" ref="N302" si="66">SUM(N248:N301)</f>
        <v>187.90816666666663</v>
      </c>
      <c r="O302" s="13">
        <f t="shared" ref="O302" si="67">SUM(O248:O301)</f>
        <v>208.26549999999995</v>
      </c>
      <c r="P302" s="13">
        <f t="shared" ref="P302" si="68">SUM(P248:P301)</f>
        <v>217.70449999999994</v>
      </c>
      <c r="Q302" s="13">
        <f t="shared" ref="Q302" si="69">SUM(Q248:Q301)</f>
        <v>302.20166666666665</v>
      </c>
      <c r="R302" s="13">
        <f t="shared" ref="R302" si="70">SUM(R248:R301)</f>
        <v>329.2835</v>
      </c>
      <c r="S302" s="13">
        <f t="shared" ref="S302" si="71">SUM(S248:S301)</f>
        <v>412.44404166666664</v>
      </c>
      <c r="T302" s="13">
        <f t="shared" ref="T302" si="72">SUM(T248:T301)</f>
        <v>353.61316666666676</v>
      </c>
      <c r="U302" s="13">
        <f t="shared" ref="U302" si="73">SUM(U248:U301)</f>
        <v>404.89366666666677</v>
      </c>
      <c r="V302" s="13">
        <f t="shared" ref="V302" si="74">SUM(V248:V301)</f>
        <v>274.4856666666667</v>
      </c>
      <c r="W302" s="13">
        <f t="shared" ref="W302" si="75">SUM(W248:W301)</f>
        <v>146.89233333333334</v>
      </c>
      <c r="X302" s="13">
        <f t="shared" ref="X302" si="76">SUM(X248:X301)</f>
        <v>107.44466666666672</v>
      </c>
      <c r="Y302" s="13">
        <f t="shared" ref="Y302" si="77">SUM(Y248:Y301)</f>
        <v>29.679000000000009</v>
      </c>
      <c r="Z302" s="13">
        <f t="shared" ref="Z302" si="78">SUM(Z248:Z301)</f>
        <v>20.495333333333342</v>
      </c>
      <c r="AA302" s="13">
        <f t="shared" ref="AA302" si="79">SUM(AA248:AA301)</f>
        <v>40.621166666666653</v>
      </c>
      <c r="AB302" s="13">
        <f t="shared" ref="AB302" si="80">SUM(AB248:AB301)</f>
        <v>38.582333333333324</v>
      </c>
      <c r="AC302" s="102">
        <f>SUM(AC248:AE301)</f>
        <v>4297.1198750000012</v>
      </c>
      <c r="AD302" s="102"/>
      <c r="AE302" s="102"/>
    </row>
    <row r="305" spans="2:31" x14ac:dyDescent="0.3">
      <c r="B305" s="8">
        <f>'Resumen-Mensual'!$J$26</f>
        <v>45906</v>
      </c>
    </row>
    <row r="306" spans="2:31" x14ac:dyDescent="0.3">
      <c r="B306" s="8"/>
    </row>
    <row r="307" spans="2:31" x14ac:dyDescent="0.3">
      <c r="B307" s="9" t="s">
        <v>81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100" t="s">
        <v>2</v>
      </c>
      <c r="AD307" s="100"/>
      <c r="AE307" s="100"/>
    </row>
    <row r="308" spans="2:31" x14ac:dyDescent="0.3">
      <c r="B308" s="14" t="s">
        <v>4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1.6458333333333326</v>
      </c>
      <c r="M308" s="44">
        <v>8.0366666666666688</v>
      </c>
      <c r="N308" s="45">
        <v>11.715666666666667</v>
      </c>
      <c r="O308" s="44">
        <v>4.484166666666666</v>
      </c>
      <c r="P308" s="45">
        <v>10.475999999999996</v>
      </c>
      <c r="Q308" s="44">
        <v>27.894499999999994</v>
      </c>
      <c r="R308" s="45">
        <v>0.17866666666666628</v>
      </c>
      <c r="S308" s="44">
        <v>7.6518333333333279</v>
      </c>
      <c r="T308" s="45">
        <v>0.43000000000000033</v>
      </c>
      <c r="U308" s="44">
        <v>16.674166666666668</v>
      </c>
      <c r="V308" s="45">
        <v>3.7996666666666679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92.987166666666667</v>
      </c>
      <c r="AE308" s="56"/>
    </row>
    <row r="309" spans="2:31" x14ac:dyDescent="0.3">
      <c r="B309" s="14" t="s">
        <v>5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4.466666666666666E-2</v>
      </c>
      <c r="N309" s="45">
        <v>16.782500000000002</v>
      </c>
      <c r="O309" s="44">
        <v>21.42799999999999</v>
      </c>
      <c r="P309" s="45">
        <v>11.725166666666667</v>
      </c>
      <c r="Q309" s="44">
        <v>25.331999999999994</v>
      </c>
      <c r="R309" s="45">
        <v>16.576500000000003</v>
      </c>
      <c r="S309" s="44">
        <v>27.381500000000006</v>
      </c>
      <c r="T309" s="45">
        <v>31.294499999999985</v>
      </c>
      <c r="U309" s="44">
        <v>23.455666666666669</v>
      </c>
      <c r="V309" s="45">
        <v>28.766833333333331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202.78733333333332</v>
      </c>
      <c r="AE309" s="54"/>
    </row>
    <row r="310" spans="2:31" x14ac:dyDescent="0.3">
      <c r="B310" s="14" t="s">
        <v>6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0.96950000000000003</v>
      </c>
      <c r="N310" s="45">
        <v>3.9308333333333323</v>
      </c>
      <c r="O310" s="44">
        <v>3.0535000000000005</v>
      </c>
      <c r="P310" s="45">
        <v>0.60983333333333334</v>
      </c>
      <c r="Q310" s="44">
        <v>13.422833333333317</v>
      </c>
      <c r="R310" s="45">
        <v>7.1136666666666679</v>
      </c>
      <c r="S310" s="44">
        <v>23.139333333333319</v>
      </c>
      <c r="T310" s="45">
        <v>27.273833333333336</v>
      </c>
      <c r="U310" s="44">
        <v>26.885833333333345</v>
      </c>
      <c r="V310" s="45">
        <v>11.149333333333335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117.54849999999998</v>
      </c>
      <c r="AE310" s="54"/>
    </row>
    <row r="311" spans="2:31" x14ac:dyDescent="0.3">
      <c r="B311" s="14" t="s">
        <v>105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2.6833333333333331E-2</v>
      </c>
      <c r="M311" s="44">
        <v>0.24500000000000022</v>
      </c>
      <c r="N311" s="45">
        <v>0</v>
      </c>
      <c r="O311" s="44">
        <v>0</v>
      </c>
      <c r="P311" s="45">
        <v>7.3473333333333342</v>
      </c>
      <c r="Q311" s="44">
        <v>40.956999999999994</v>
      </c>
      <c r="R311" s="45">
        <v>56.512500000000031</v>
      </c>
      <c r="S311" s="44">
        <v>39.974999999999994</v>
      </c>
      <c r="T311" s="45">
        <v>49.10833333333332</v>
      </c>
      <c r="U311" s="44">
        <v>38.757333333333342</v>
      </c>
      <c r="V311" s="45">
        <v>12.752666666666665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245.68200000000002</v>
      </c>
      <c r="AE311" s="54"/>
    </row>
    <row r="312" spans="2:31" x14ac:dyDescent="0.3">
      <c r="B312" s="14" t="s">
        <v>7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0.77500000000000036</v>
      </c>
      <c r="M312" s="44">
        <v>7.256333333333334</v>
      </c>
      <c r="N312" s="45">
        <v>7.424333333333335</v>
      </c>
      <c r="O312" s="44">
        <v>5.163666666666666</v>
      </c>
      <c r="P312" s="45">
        <v>1.8268333333333331</v>
      </c>
      <c r="Q312" s="44">
        <v>30.829666666666665</v>
      </c>
      <c r="R312" s="45">
        <v>25.867666666666668</v>
      </c>
      <c r="S312" s="44">
        <v>32.582666666666661</v>
      </c>
      <c r="T312" s="45">
        <v>38.593333333333312</v>
      </c>
      <c r="U312" s="44">
        <v>12.212666666666671</v>
      </c>
      <c r="V312" s="45">
        <v>35.351000000000006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197.88316666666665</v>
      </c>
      <c r="AE312" s="54"/>
    </row>
    <row r="313" spans="2:31" x14ac:dyDescent="0.3">
      <c r="B313" s="14" t="s">
        <v>8</v>
      </c>
      <c r="C313" s="14"/>
      <c r="D313" s="14"/>
      <c r="E313" s="44">
        <v>13.59899999999999</v>
      </c>
      <c r="F313" s="45">
        <v>13.649000000000001</v>
      </c>
      <c r="G313" s="44">
        <v>13.588999999999999</v>
      </c>
      <c r="H313" s="45">
        <v>13.588999999999999</v>
      </c>
      <c r="I313" s="44">
        <v>13.59899999999999</v>
      </c>
      <c r="J313" s="45">
        <v>13.578999999999994</v>
      </c>
      <c r="K313" s="44">
        <v>13.568999999999988</v>
      </c>
      <c r="L313" s="45">
        <v>20.668999999999997</v>
      </c>
      <c r="M313" s="44">
        <v>27.229000000000024</v>
      </c>
      <c r="N313" s="45">
        <v>27.229000000000024</v>
      </c>
      <c r="O313" s="44">
        <v>27.229000000000024</v>
      </c>
      <c r="P313" s="45">
        <v>27.229000000000024</v>
      </c>
      <c r="Q313" s="44">
        <v>27.229000000000024</v>
      </c>
      <c r="R313" s="45">
        <v>27.229000000000024</v>
      </c>
      <c r="S313" s="44">
        <v>25.679999999999993</v>
      </c>
      <c r="T313" s="45">
        <v>22.430333333333362</v>
      </c>
      <c r="U313" s="44">
        <v>19.617500000000003</v>
      </c>
      <c r="V313" s="45">
        <v>36.194666666666677</v>
      </c>
      <c r="W313" s="44">
        <v>0.3063333333333349</v>
      </c>
      <c r="X313" s="45">
        <v>27.586999999999971</v>
      </c>
      <c r="Y313" s="44">
        <v>36.910000000000011</v>
      </c>
      <c r="Z313" s="45">
        <v>41</v>
      </c>
      <c r="AA313" s="44">
        <v>43.335500000000003</v>
      </c>
      <c r="AB313" s="45">
        <v>43.859999999999992</v>
      </c>
      <c r="AC313" s="54"/>
      <c r="AD313" s="55">
        <f t="shared" si="81"/>
        <v>576.13733333333346</v>
      </c>
      <c r="AE313" s="54"/>
    </row>
    <row r="314" spans="2:31" x14ac:dyDescent="0.3">
      <c r="B314" s="14" t="s">
        <v>9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0.80933333333333324</v>
      </c>
      <c r="M314" s="44">
        <v>2.0394999999999999</v>
      </c>
      <c r="N314" s="45">
        <v>2.2955000000000014</v>
      </c>
      <c r="O314" s="44">
        <v>2.6251666666666669</v>
      </c>
      <c r="P314" s="45">
        <v>3.5324999999999998</v>
      </c>
      <c r="Q314" s="44">
        <v>1.8611666666666669</v>
      </c>
      <c r="R314" s="45">
        <v>1.8151666666666668</v>
      </c>
      <c r="S314" s="44">
        <v>3.9928333333333339</v>
      </c>
      <c r="T314" s="45">
        <v>6.7598333333333285</v>
      </c>
      <c r="U314" s="44">
        <v>10.135833333333341</v>
      </c>
      <c r="V314" s="45">
        <v>7.7938333333333381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43.660666666666678</v>
      </c>
      <c r="AE314" s="54"/>
    </row>
    <row r="315" spans="2:31" x14ac:dyDescent="0.3">
      <c r="B315" s="14" t="s">
        <v>10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0.35833333333333339</v>
      </c>
      <c r="M315" s="44">
        <v>1.2398333333333331</v>
      </c>
      <c r="N315" s="45">
        <v>1.5606666666666671</v>
      </c>
      <c r="O315" s="44">
        <v>1.7318333333333329</v>
      </c>
      <c r="P315" s="45">
        <v>3.5460000000000003</v>
      </c>
      <c r="Q315" s="44">
        <v>0.50883333333333325</v>
      </c>
      <c r="R315" s="45">
        <v>0.38699999999999951</v>
      </c>
      <c r="S315" s="44">
        <v>0</v>
      </c>
      <c r="T315" s="45">
        <v>2.5976666666666648</v>
      </c>
      <c r="U315" s="44">
        <v>0.3038333333333334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12.233999999999998</v>
      </c>
      <c r="AE315" s="54"/>
    </row>
    <row r="316" spans="2:31" x14ac:dyDescent="0.3">
      <c r="B316" s="14" t="s">
        <v>11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0.25499999999999995</v>
      </c>
      <c r="M316" s="44">
        <v>0.7000000000000004</v>
      </c>
      <c r="N316" s="45">
        <v>0.99000000000000055</v>
      </c>
      <c r="O316" s="44">
        <v>1.5499999999999983</v>
      </c>
      <c r="P316" s="45">
        <v>3.0450000000000004</v>
      </c>
      <c r="Q316" s="44">
        <v>3.3603333333333296</v>
      </c>
      <c r="R316" s="45">
        <v>2.0643333333333325</v>
      </c>
      <c r="S316" s="44">
        <v>0</v>
      </c>
      <c r="T316" s="45">
        <v>0</v>
      </c>
      <c r="U316" s="44">
        <v>1.1174999999999997</v>
      </c>
      <c r="V316" s="45">
        <v>1.5000000000000006E-2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13.097166666666661</v>
      </c>
      <c r="AE316" s="54"/>
    </row>
    <row r="317" spans="2:31" x14ac:dyDescent="0.3">
      <c r="B317" s="14" t="s">
        <v>12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0.32133333333333336</v>
      </c>
      <c r="M317" s="44">
        <v>1.2421666666666669</v>
      </c>
      <c r="N317" s="45">
        <v>1.8069999999999999</v>
      </c>
      <c r="O317" s="44">
        <v>1.249166666666667</v>
      </c>
      <c r="P317" s="45">
        <v>3.7413333333333347</v>
      </c>
      <c r="Q317" s="44">
        <v>1.4221666666666668</v>
      </c>
      <c r="R317" s="45">
        <v>2.7626666666666662</v>
      </c>
      <c r="S317" s="44">
        <v>0</v>
      </c>
      <c r="T317" s="45">
        <v>0</v>
      </c>
      <c r="U317" s="44">
        <v>8.7753333333333341</v>
      </c>
      <c r="V317" s="45">
        <v>1.6926666666666672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23.013833333333338</v>
      </c>
      <c r="AE317" s="54"/>
    </row>
    <row r="318" spans="2:31" x14ac:dyDescent="0.3">
      <c r="B318" s="14" t="s">
        <v>13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0.30599999999999994</v>
      </c>
      <c r="M318" s="44">
        <v>0.40299999999999991</v>
      </c>
      <c r="N318" s="45">
        <v>0.34950000000000009</v>
      </c>
      <c r="O318" s="44">
        <v>1.48</v>
      </c>
      <c r="P318" s="45">
        <v>2.1956666666666669</v>
      </c>
      <c r="Q318" s="44">
        <v>0.1276666666666666</v>
      </c>
      <c r="R318" s="45">
        <v>0</v>
      </c>
      <c r="S318" s="44">
        <v>0</v>
      </c>
      <c r="T318" s="45">
        <v>3.8661666666666661</v>
      </c>
      <c r="U318" s="44">
        <v>2.2248333333333319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10.952833333333331</v>
      </c>
      <c r="AE318" s="54"/>
    </row>
    <row r="319" spans="2:31" x14ac:dyDescent="0.3">
      <c r="B319" s="14" t="s">
        <v>14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3">
      <c r="B320" s="14" t="s">
        <v>15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0.41016666666666668</v>
      </c>
      <c r="M320" s="44">
        <v>0.46266666666666662</v>
      </c>
      <c r="N320" s="45">
        <v>1.620000000000001</v>
      </c>
      <c r="O320" s="44">
        <v>0</v>
      </c>
      <c r="P320" s="45">
        <v>0</v>
      </c>
      <c r="Q320" s="44">
        <v>0</v>
      </c>
      <c r="R320" s="45">
        <v>0</v>
      </c>
      <c r="S320" s="44">
        <v>4.3333333333333297E-3</v>
      </c>
      <c r="T320" s="45">
        <v>0.59833333333333372</v>
      </c>
      <c r="U320" s="44">
        <v>0.87283333333333391</v>
      </c>
      <c r="V320" s="45">
        <v>0.22716666666666629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4.1955000000000009</v>
      </c>
      <c r="AE320" s="54"/>
    </row>
    <row r="321" spans="2:31" x14ac:dyDescent="0.3">
      <c r="B321" s="14" t="s">
        <v>16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0.23716666666666664</v>
      </c>
      <c r="M321" s="44">
        <v>0.52799999999999991</v>
      </c>
      <c r="N321" s="45">
        <v>0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0.76516666666666655</v>
      </c>
      <c r="AE321" s="54"/>
    </row>
    <row r="322" spans="2:31" x14ac:dyDescent="0.3">
      <c r="B322" s="14" t="s">
        <v>17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0.46799999999999992</v>
      </c>
      <c r="M322" s="44">
        <v>1.0886666666666676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1.5566666666666675</v>
      </c>
      <c r="AE322" s="54"/>
    </row>
    <row r="323" spans="2:31" x14ac:dyDescent="0.3">
      <c r="B323" s="14" t="s">
        <v>18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6.0000000000000019E-2</v>
      </c>
      <c r="M323" s="44">
        <v>1.6666666666666668E-3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6.1666666666666682E-2</v>
      </c>
      <c r="AE323" s="54"/>
    </row>
    <row r="324" spans="2:31" x14ac:dyDescent="0.3">
      <c r="B324" s="14" t="s">
        <v>19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0</v>
      </c>
      <c r="AE324" s="54"/>
    </row>
    <row r="325" spans="2:31" x14ac:dyDescent="0.3">
      <c r="B325" s="4" t="s">
        <v>20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0.26400000000000012</v>
      </c>
      <c r="M325" s="44">
        <v>0.75550000000000006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1.0195000000000003</v>
      </c>
      <c r="AE325" s="54"/>
    </row>
    <row r="326" spans="2:31" x14ac:dyDescent="0.3">
      <c r="B326" s="4" t="s">
        <v>21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0.11600000000000001</v>
      </c>
      <c r="M326" s="44">
        <v>0.11633333333333337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0.23233333333333339</v>
      </c>
      <c r="AE326" s="54"/>
    </row>
    <row r="327" spans="2:31" x14ac:dyDescent="0.3">
      <c r="B327" s="4" t="s">
        <v>22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0</v>
      </c>
      <c r="AE327" s="54"/>
    </row>
    <row r="328" spans="2:31" x14ac:dyDescent="0.3">
      <c r="B328" s="4" t="s">
        <v>23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0</v>
      </c>
      <c r="AE328" s="54"/>
    </row>
    <row r="329" spans="2:31" x14ac:dyDescent="0.3">
      <c r="B329" s="4" t="s">
        <v>24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0</v>
      </c>
      <c r="AE329" s="54"/>
    </row>
    <row r="330" spans="2:31" x14ac:dyDescent="0.3">
      <c r="B330" s="4" t="s">
        <v>25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2.1166666666666657E-2</v>
      </c>
      <c r="M330" s="44">
        <v>1.4166666666666666E-2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3.5333333333333321E-2</v>
      </c>
      <c r="AE330" s="54"/>
    </row>
    <row r="331" spans="2:31" x14ac:dyDescent="0.3">
      <c r="B331" s="4" t="s">
        <v>26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81"/>
        <v>0</v>
      </c>
      <c r="AE331" s="54"/>
    </row>
    <row r="332" spans="2:31" x14ac:dyDescent="0.3">
      <c r="B332" s="4" t="s">
        <v>27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1.2899999999999996</v>
      </c>
      <c r="M332" s="44">
        <v>0.5366666666666664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1.826666666666666</v>
      </c>
      <c r="AE332" s="54"/>
    </row>
    <row r="333" spans="2:31" x14ac:dyDescent="0.3">
      <c r="B333" s="4" t="s">
        <v>28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5.0000000000000044E-4</v>
      </c>
      <c r="M333" s="44">
        <v>6.0499999999999964E-2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6.0999999999999964E-2</v>
      </c>
      <c r="AE333" s="54"/>
    </row>
    <row r="334" spans="2:31" x14ac:dyDescent="0.3">
      <c r="B334" s="4" t="s">
        <v>106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0</v>
      </c>
      <c r="AE334" s="54"/>
    </row>
    <row r="335" spans="2:31" x14ac:dyDescent="0.3">
      <c r="B335" s="4" t="s">
        <v>29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0</v>
      </c>
      <c r="AE335" s="54"/>
    </row>
    <row r="336" spans="2:31" x14ac:dyDescent="0.3">
      <c r="B336" s="4" t="s">
        <v>30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0</v>
      </c>
      <c r="AE336" s="54"/>
    </row>
    <row r="337" spans="2:31" x14ac:dyDescent="0.3">
      <c r="B337" s="4" t="s">
        <v>31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0.24000000000000007</v>
      </c>
      <c r="M337" s="44">
        <v>0.15333333333333332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81"/>
        <v>0.39333333333333342</v>
      </c>
      <c r="AE337" s="54"/>
    </row>
    <row r="338" spans="2:31" x14ac:dyDescent="0.3">
      <c r="B338" s="4" t="s">
        <v>32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0</v>
      </c>
      <c r="AE338" s="54"/>
    </row>
    <row r="339" spans="2:31" x14ac:dyDescent="0.3">
      <c r="B339" s="4" t="s">
        <v>33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3.6500000000000005E-2</v>
      </c>
      <c r="M339" s="44">
        <v>0.10783333333333341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81"/>
        <v>0.14433333333333342</v>
      </c>
      <c r="AE339" s="54"/>
    </row>
    <row r="340" spans="2:31" x14ac:dyDescent="0.3">
      <c r="B340" s="4" t="s">
        <v>34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0</v>
      </c>
      <c r="AE340" s="54"/>
    </row>
    <row r="341" spans="2:31" x14ac:dyDescent="0.3">
      <c r="B341" s="4" t="s">
        <v>35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0.82366666666666666</v>
      </c>
      <c r="M341" s="44">
        <v>1.249166666666667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2.0728333333333335</v>
      </c>
      <c r="AE341" s="54"/>
    </row>
    <row r="342" spans="2:31" x14ac:dyDescent="0.3">
      <c r="B342" s="4" t="s">
        <v>36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0.20699999999999991</v>
      </c>
      <c r="M342" s="44">
        <v>0.14816666666666667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0.35516666666666658</v>
      </c>
      <c r="AE342" s="54"/>
    </row>
    <row r="343" spans="2:31" x14ac:dyDescent="0.3">
      <c r="B343" s="4" t="s">
        <v>107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1.1359999999999999</v>
      </c>
      <c r="M343" s="44">
        <v>1.1768333333333336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2.3128333333333337</v>
      </c>
      <c r="AE343" s="54"/>
    </row>
    <row r="344" spans="2:31" x14ac:dyDescent="0.3">
      <c r="B344" s="4" t="s">
        <v>86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0.17699999999999999</v>
      </c>
      <c r="M344" s="44">
        <v>0.22233333333333308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81"/>
        <v>0.3993333333333331</v>
      </c>
      <c r="AE344" s="54"/>
    </row>
    <row r="345" spans="2:31" x14ac:dyDescent="0.3">
      <c r="B345" s="4" t="s">
        <v>87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0.22266666666666668</v>
      </c>
      <c r="M345" s="44">
        <v>3.2166666666666691E-2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0.25483333333333336</v>
      </c>
      <c r="AE345" s="54"/>
    </row>
    <row r="346" spans="2:31" x14ac:dyDescent="0.3">
      <c r="B346" s="4" t="s">
        <v>93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0.39000000000000007</v>
      </c>
      <c r="M346" s="44">
        <v>7.6666666666666661E-2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81"/>
        <v>0.46666666666666673</v>
      </c>
      <c r="AE346" s="54"/>
    </row>
    <row r="347" spans="2:31" x14ac:dyDescent="0.3">
      <c r="B347" s="4" t="s">
        <v>98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0.38099999999999995</v>
      </c>
      <c r="M347" s="44">
        <v>0.16733333333333331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81"/>
        <v>0.54833333333333323</v>
      </c>
      <c r="AE347" s="54"/>
    </row>
    <row r="348" spans="2:31" x14ac:dyDescent="0.3">
      <c r="B348" s="4" t="s">
        <v>99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0.82483333333333353</v>
      </c>
      <c r="M348" s="44">
        <v>1.5704999999999993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2.3953333333333329</v>
      </c>
      <c r="AE348" s="54"/>
    </row>
    <row r="349" spans="2:31" x14ac:dyDescent="0.3">
      <c r="B349" s="4" t="s">
        <v>100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1.05</v>
      </c>
      <c r="M349" s="44">
        <v>6.100000000000005</v>
      </c>
      <c r="N349" s="45">
        <v>9.4161666666666672</v>
      </c>
      <c r="O349" s="44">
        <v>12.5</v>
      </c>
      <c r="P349" s="45">
        <v>15.5</v>
      </c>
      <c r="Q349" s="44">
        <v>23.89533333333333</v>
      </c>
      <c r="R349" s="45">
        <v>0</v>
      </c>
      <c r="S349" s="44">
        <v>6.0184999999999942</v>
      </c>
      <c r="T349" s="45">
        <v>8.4719999999999942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82.951999999999984</v>
      </c>
      <c r="AE349" s="54"/>
    </row>
    <row r="350" spans="2:31" x14ac:dyDescent="0.3">
      <c r="B350" s="4" t="s">
        <v>101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14.541000000000004</v>
      </c>
      <c r="M350" s="44">
        <v>36.600666666666662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51.141666666666666</v>
      </c>
      <c r="AE350" s="54"/>
    </row>
    <row r="351" spans="2:31" x14ac:dyDescent="0.3">
      <c r="B351" s="4" t="s">
        <v>108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1.8000000000000009E-2</v>
      </c>
      <c r="M351" s="44">
        <v>3.833333333333333E-2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5.6333333333333339E-2</v>
      </c>
      <c r="AE351" s="54"/>
    </row>
    <row r="352" spans="2:31" x14ac:dyDescent="0.3">
      <c r="B352" s="4" t="s">
        <v>114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0.10633333333333338</v>
      </c>
      <c r="M352" s="44">
        <v>0</v>
      </c>
      <c r="N352" s="45">
        <v>0</v>
      </c>
      <c r="O352" s="44">
        <v>0</v>
      </c>
      <c r="P352" s="45">
        <v>1.3200000000000005</v>
      </c>
      <c r="Q352" s="44">
        <v>0.128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1.554333333333334</v>
      </c>
      <c r="AE352" s="54"/>
    </row>
    <row r="353" spans="2:31" x14ac:dyDescent="0.3">
      <c r="B353" s="4" t="s">
        <v>118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0</v>
      </c>
      <c r="AE353" s="54"/>
    </row>
    <row r="354" spans="2:31" x14ac:dyDescent="0.3">
      <c r="B354" s="4" t="s">
        <v>125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0</v>
      </c>
      <c r="AE354" s="54"/>
    </row>
    <row r="355" spans="2:31" x14ac:dyDescent="0.3">
      <c r="B355" s="4" t="s">
        <v>126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0</v>
      </c>
      <c r="AE355" s="54"/>
    </row>
    <row r="356" spans="2:31" x14ac:dyDescent="0.3">
      <c r="B356" s="4" t="s">
        <v>304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1.9200000000000005E-3</v>
      </c>
      <c r="M356" s="44">
        <v>2.31E-3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4.2300000000000003E-3</v>
      </c>
      <c r="AE356" s="54"/>
    </row>
    <row r="357" spans="2:31" x14ac:dyDescent="0.3">
      <c r="B357" s="4" t="s">
        <v>305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1.0156666666666666E-2</v>
      </c>
      <c r="M357" s="44">
        <v>1.3575000000000004E-2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2.3731666666666672E-2</v>
      </c>
      <c r="AE357" s="54"/>
    </row>
    <row r="358" spans="2:31" x14ac:dyDescent="0.3">
      <c r="B358" s="4" t="s">
        <v>317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16.652333333333342</v>
      </c>
      <c r="M358" s="44">
        <v>28.538000000000018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45.190333333333356</v>
      </c>
      <c r="AE358" s="54"/>
    </row>
    <row r="359" spans="2:31" x14ac:dyDescent="0.3">
      <c r="B359" s="4" t="s">
        <v>322</v>
      </c>
      <c r="C359" s="4"/>
      <c r="D359" s="4"/>
      <c r="E359" s="44">
        <v>66.97750000000002</v>
      </c>
      <c r="F359" s="45">
        <v>69.26366666666668</v>
      </c>
      <c r="G359" s="44">
        <v>71.665500000000023</v>
      </c>
      <c r="H359" s="45">
        <v>86.838166666666694</v>
      </c>
      <c r="I359" s="44">
        <v>86.832499999999996</v>
      </c>
      <c r="J359" s="45">
        <v>86.848666666666702</v>
      </c>
      <c r="K359" s="44">
        <v>86.875500000000045</v>
      </c>
      <c r="L359" s="45">
        <v>84.508833333333342</v>
      </c>
      <c r="M359" s="44">
        <v>62.981833333333356</v>
      </c>
      <c r="N359" s="45">
        <v>44.60116666666665</v>
      </c>
      <c r="O359" s="44">
        <v>83.877500000000012</v>
      </c>
      <c r="P359" s="45">
        <v>83.82099999999997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275.64283333333333</v>
      </c>
      <c r="W359" s="44">
        <v>135.00283333333337</v>
      </c>
      <c r="X359" s="45">
        <v>48.790666666666674</v>
      </c>
      <c r="Y359" s="44">
        <v>34.212833333333307</v>
      </c>
      <c r="Z359" s="45">
        <v>49.153999999999982</v>
      </c>
      <c r="AA359" s="44">
        <v>92.83100000000006</v>
      </c>
      <c r="AB359" s="45">
        <v>94.592000000000027</v>
      </c>
      <c r="AC359" s="54"/>
      <c r="AD359" s="55">
        <f t="shared" si="82"/>
        <v>1645.3180000000007</v>
      </c>
      <c r="AE359" s="54"/>
    </row>
    <row r="360" spans="2:31" x14ac:dyDescent="0.3">
      <c r="B360" s="4" t="s">
        <v>323</v>
      </c>
      <c r="C360" s="4"/>
      <c r="D360" s="4"/>
      <c r="E360" s="44" t="s">
        <v>316</v>
      </c>
      <c r="F360" s="45" t="s">
        <v>316</v>
      </c>
      <c r="G360" s="44" t="s">
        <v>316</v>
      </c>
      <c r="H360" s="45" t="s">
        <v>316</v>
      </c>
      <c r="I360" s="44" t="s">
        <v>316</v>
      </c>
      <c r="J360" s="45" t="s">
        <v>316</v>
      </c>
      <c r="K360" s="44" t="s">
        <v>316</v>
      </c>
      <c r="L360" s="45" t="s">
        <v>316</v>
      </c>
      <c r="M360" s="44" t="s">
        <v>316</v>
      </c>
      <c r="N360" s="45" t="s">
        <v>316</v>
      </c>
      <c r="O360" s="44" t="s">
        <v>316</v>
      </c>
      <c r="P360" s="45" t="s">
        <v>316</v>
      </c>
      <c r="Q360" s="44" t="s">
        <v>316</v>
      </c>
      <c r="R360" s="45" t="s">
        <v>316</v>
      </c>
      <c r="S360" s="44" t="s">
        <v>316</v>
      </c>
      <c r="T360" s="45" t="s">
        <v>316</v>
      </c>
      <c r="U360" s="44" t="s">
        <v>316</v>
      </c>
      <c r="V360" s="45" t="s">
        <v>316</v>
      </c>
      <c r="W360" s="44" t="s">
        <v>316</v>
      </c>
      <c r="X360" s="45" t="s">
        <v>316</v>
      </c>
      <c r="Y360" s="44" t="s">
        <v>316</v>
      </c>
      <c r="Z360" s="45" t="s">
        <v>316</v>
      </c>
      <c r="AA360" s="44" t="s">
        <v>316</v>
      </c>
      <c r="AB360" s="45" t="s">
        <v>316</v>
      </c>
      <c r="AC360" s="54"/>
      <c r="AD360" s="55">
        <f t="shared" si="82"/>
        <v>0</v>
      </c>
      <c r="AE360" s="54"/>
    </row>
    <row r="361" spans="2:31" x14ac:dyDescent="0.3">
      <c r="B361" s="4" t="s">
        <v>324</v>
      </c>
      <c r="C361" s="4"/>
      <c r="D361" s="4"/>
      <c r="E361" s="44" t="s">
        <v>316</v>
      </c>
      <c r="F361" s="45" t="s">
        <v>316</v>
      </c>
      <c r="G361" s="44" t="s">
        <v>316</v>
      </c>
      <c r="H361" s="45" t="s">
        <v>316</v>
      </c>
      <c r="I361" s="44">
        <v>0</v>
      </c>
      <c r="J361" s="45" t="s">
        <v>316</v>
      </c>
      <c r="K361" s="44" t="s">
        <v>316</v>
      </c>
      <c r="L361" s="45" t="s">
        <v>316</v>
      </c>
      <c r="M361" s="44" t="s">
        <v>316</v>
      </c>
      <c r="N361" s="45" t="s">
        <v>316</v>
      </c>
      <c r="O361" s="44" t="s">
        <v>316</v>
      </c>
      <c r="P361" s="45" t="s">
        <v>316</v>
      </c>
      <c r="Q361" s="44" t="s">
        <v>316</v>
      </c>
      <c r="R361" s="45" t="s">
        <v>316</v>
      </c>
      <c r="S361" s="44" t="s">
        <v>316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 t="s">
        <v>316</v>
      </c>
      <c r="AA361" s="44" t="s">
        <v>316</v>
      </c>
      <c r="AB361" s="45" t="s">
        <v>316</v>
      </c>
      <c r="AC361" s="54"/>
      <c r="AD361" s="55">
        <f t="shared" si="82"/>
        <v>0</v>
      </c>
      <c r="AE361" s="54"/>
    </row>
    <row r="362" spans="2:31" x14ac:dyDescent="0.3">
      <c r="B362" s="12" t="s">
        <v>2</v>
      </c>
      <c r="C362" s="12"/>
      <c r="D362" s="12"/>
      <c r="E362" s="13">
        <f>SUM(E308:E361)</f>
        <v>80.57650000000001</v>
      </c>
      <c r="F362" s="13">
        <f t="shared" ref="F362" si="83">SUM(F308:F361)</f>
        <v>82.912666666666681</v>
      </c>
      <c r="G362" s="13">
        <f t="shared" ref="G362" si="84">SUM(G308:G361)</f>
        <v>85.254500000000021</v>
      </c>
      <c r="H362" s="13">
        <f t="shared" ref="H362" si="85">SUM(H308:H361)</f>
        <v>100.42716666666669</v>
      </c>
      <c r="I362" s="13">
        <f t="shared" ref="I362" si="86">SUM(I308:I361)</f>
        <v>100.43149999999999</v>
      </c>
      <c r="J362" s="13">
        <f t="shared" ref="J362" si="87">SUM(J308:J361)</f>
        <v>100.4276666666667</v>
      </c>
      <c r="K362" s="13">
        <f t="shared" ref="K362" si="88">SUM(K308:K361)</f>
        <v>100.44450000000003</v>
      </c>
      <c r="L362" s="13">
        <f t="shared" ref="L362" si="89">SUM(L308:L361)</f>
        <v>149.36090999999999</v>
      </c>
      <c r="M362" s="13">
        <f t="shared" ref="M362" si="90">SUM(M308:M361)</f>
        <v>192.14888500000004</v>
      </c>
      <c r="N362" s="13">
        <f t="shared" ref="N362" si="91">SUM(N308:N361)</f>
        <v>129.72233333333335</v>
      </c>
      <c r="O362" s="13">
        <f t="shared" ref="O362" si="92">SUM(O308:O361)</f>
        <v>166.37200000000001</v>
      </c>
      <c r="P362" s="13">
        <f t="shared" ref="P362" si="93">SUM(P308:P361)</f>
        <v>175.91566666666665</v>
      </c>
      <c r="Q362" s="13">
        <f t="shared" ref="Q362" si="94">SUM(Q308:Q361)</f>
        <v>196.96849999999995</v>
      </c>
      <c r="R362" s="13">
        <f t="shared" ref="R362" si="95">SUM(R308:R361)</f>
        <v>140.50716666666673</v>
      </c>
      <c r="S362" s="13">
        <f t="shared" ref="S362" si="96">SUM(S308:S361)</f>
        <v>166.42599999999996</v>
      </c>
      <c r="T362" s="13">
        <f t="shared" ref="T362" si="97">SUM(T308:T361)</f>
        <v>191.42433333333327</v>
      </c>
      <c r="U362" s="13">
        <f t="shared" ref="U362" si="98">SUM(U308:U361)</f>
        <v>161.03333333333339</v>
      </c>
      <c r="V362" s="13">
        <f t="shared" ref="V362" si="99">SUM(V308:V361)</f>
        <v>413.38566666666668</v>
      </c>
      <c r="W362" s="13">
        <f t="shared" ref="W362" si="100">SUM(W308:W361)</f>
        <v>135.3091666666667</v>
      </c>
      <c r="X362" s="13">
        <f t="shared" ref="X362" si="101">SUM(X308:X361)</f>
        <v>76.377666666666642</v>
      </c>
      <c r="Y362" s="13">
        <f t="shared" ref="Y362" si="102">SUM(Y308:Y361)</f>
        <v>71.122833333333318</v>
      </c>
      <c r="Z362" s="13">
        <f t="shared" ref="Z362" si="103">SUM(Z308:Z361)</f>
        <v>90.153999999999982</v>
      </c>
      <c r="AA362" s="13">
        <f t="shared" ref="AA362" si="104">SUM(AA308:AA361)</f>
        <v>136.16650000000007</v>
      </c>
      <c r="AB362" s="13">
        <f t="shared" ref="AB362" si="105">SUM(AB308:AB361)</f>
        <v>138.45200000000003</v>
      </c>
      <c r="AC362" s="102">
        <f>SUM(AC308:AE361)</f>
        <v>3381.3214616666683</v>
      </c>
      <c r="AD362" s="102"/>
      <c r="AE362" s="102"/>
    </row>
    <row r="363" spans="2:31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3">
      <c r="B365" s="8">
        <f>'Resumen-Mensual'!$K$26</f>
        <v>45907</v>
      </c>
    </row>
    <row r="366" spans="2:31" x14ac:dyDescent="0.3">
      <c r="B366" s="8"/>
    </row>
    <row r="367" spans="2:31" x14ac:dyDescent="0.3">
      <c r="B367" s="9" t="s">
        <v>81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100" t="s">
        <v>2</v>
      </c>
      <c r="AD367" s="100"/>
      <c r="AE367" s="100"/>
    </row>
    <row r="368" spans="2:31" x14ac:dyDescent="0.3">
      <c r="B368" s="14" t="s">
        <v>4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7.3281666666666645</v>
      </c>
      <c r="U368" s="44">
        <v>9.865333333333334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17.1935</v>
      </c>
      <c r="AE368" s="56"/>
    </row>
    <row r="369" spans="2:31" x14ac:dyDescent="0.3">
      <c r="B369" s="14" t="s">
        <v>5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2.1096666666666648</v>
      </c>
      <c r="S369" s="44">
        <v>3.8736666666666753</v>
      </c>
      <c r="T369" s="45">
        <v>9.7400000000000091</v>
      </c>
      <c r="U369" s="44">
        <v>18.934999999999999</v>
      </c>
      <c r="V369" s="45">
        <v>0.98250000000000048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35.640833333333347</v>
      </c>
      <c r="AE369" s="54"/>
    </row>
    <row r="370" spans="2:31" x14ac:dyDescent="0.3">
      <c r="B370" s="14" t="s">
        <v>6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0.67050000000000032</v>
      </c>
      <c r="T370" s="45">
        <v>0.42316666666666586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1.0936666666666661</v>
      </c>
      <c r="AE370" s="54"/>
    </row>
    <row r="371" spans="2:31" x14ac:dyDescent="0.3">
      <c r="B371" s="14" t="s">
        <v>105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26.375166666666665</v>
      </c>
      <c r="U371" s="44">
        <v>3.6616666666666666</v>
      </c>
      <c r="V371" s="45">
        <v>6.4501666666666688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36.487000000000002</v>
      </c>
      <c r="AE371" s="54"/>
    </row>
    <row r="372" spans="2:31" x14ac:dyDescent="0.3">
      <c r="B372" s="14" t="s">
        <v>7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56.014999999999993</v>
      </c>
      <c r="U372" s="44">
        <v>30.712166666666668</v>
      </c>
      <c r="V372" s="45">
        <v>28.246833333333335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114.97399999999999</v>
      </c>
      <c r="AE372" s="54"/>
    </row>
    <row r="373" spans="2:31" x14ac:dyDescent="0.3">
      <c r="B373" s="14" t="s">
        <v>8</v>
      </c>
      <c r="C373" s="14"/>
      <c r="D373" s="14"/>
      <c r="E373" s="44">
        <v>0</v>
      </c>
      <c r="F373" s="45">
        <v>48.838999999999992</v>
      </c>
      <c r="G373" s="44">
        <v>7.2569833333333325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59.932050000000004</v>
      </c>
      <c r="O373" s="44">
        <v>52.671333333333372</v>
      </c>
      <c r="P373" s="45">
        <v>25.929000000000016</v>
      </c>
      <c r="Q373" s="44">
        <v>25.929000000000016</v>
      </c>
      <c r="R373" s="45">
        <v>25.929000000000016</v>
      </c>
      <c r="S373" s="44">
        <v>25.929000000000016</v>
      </c>
      <c r="T373" s="45">
        <v>26.095499999999976</v>
      </c>
      <c r="U373" s="44">
        <v>20.269999999999989</v>
      </c>
      <c r="V373" s="45">
        <v>15.909999999999997</v>
      </c>
      <c r="W373" s="44">
        <v>11.160000000000007</v>
      </c>
      <c r="X373" s="45">
        <v>7.38</v>
      </c>
      <c r="Y373" s="44">
        <v>6.504333333333336</v>
      </c>
      <c r="Z373" s="45">
        <v>16.189999999999998</v>
      </c>
      <c r="AA373" s="44">
        <v>55.590000000000039</v>
      </c>
      <c r="AB373" s="45">
        <v>0.9351666666666667</v>
      </c>
      <c r="AC373" s="54"/>
      <c r="AD373" s="55">
        <f t="shared" si="106"/>
        <v>432.45036666666675</v>
      </c>
      <c r="AE373" s="54"/>
    </row>
    <row r="374" spans="2:31" x14ac:dyDescent="0.3">
      <c r="B374" s="14" t="s">
        <v>9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1.9550000000000005</v>
      </c>
      <c r="R374" s="45">
        <v>2.7826666666666657</v>
      </c>
      <c r="S374" s="44">
        <v>4.9338333333333351</v>
      </c>
      <c r="T374" s="45">
        <v>0.22583333333333327</v>
      </c>
      <c r="U374" s="44">
        <v>0.18666666666666665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10.084000000000003</v>
      </c>
      <c r="AE374" s="54"/>
    </row>
    <row r="375" spans="2:31" x14ac:dyDescent="0.3">
      <c r="B375" s="14" t="s">
        <v>10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0.52949999999999997</v>
      </c>
      <c r="R375" s="45">
        <v>0.21316666666666678</v>
      </c>
      <c r="S375" s="44">
        <v>2.333333333333331E-2</v>
      </c>
      <c r="T375" s="45">
        <v>2.6820000000000004</v>
      </c>
      <c r="U375" s="44">
        <v>0.73799999999999977</v>
      </c>
      <c r="V375" s="45">
        <v>6.5593333333333321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10.745333333333331</v>
      </c>
      <c r="AE375" s="54"/>
    </row>
    <row r="376" spans="2:31" x14ac:dyDescent="0.3">
      <c r="B376" s="14" t="s">
        <v>11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3.8308333333333326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3.8308333333333326</v>
      </c>
      <c r="AE376" s="54"/>
    </row>
    <row r="377" spans="2:31" x14ac:dyDescent="0.3">
      <c r="B377" s="14" t="s">
        <v>12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2.1868333333333334</v>
      </c>
      <c r="U377" s="44">
        <v>0.35250000000000004</v>
      </c>
      <c r="V377" s="45">
        <v>1.3573333333333333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3.8966666666666665</v>
      </c>
      <c r="AE377" s="54"/>
    </row>
    <row r="378" spans="2:31" x14ac:dyDescent="0.3">
      <c r="B378" s="14" t="s">
        <v>13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5.7666666666666665E-2</v>
      </c>
      <c r="R378" s="45">
        <v>0</v>
      </c>
      <c r="S378" s="44">
        <v>0</v>
      </c>
      <c r="T378" s="45">
        <v>0</v>
      </c>
      <c r="U378" s="44">
        <v>0</v>
      </c>
      <c r="V378" s="45">
        <v>0.35516666666666663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0.41283333333333327</v>
      </c>
      <c r="AE378" s="54"/>
    </row>
    <row r="379" spans="2:31" x14ac:dyDescent="0.3">
      <c r="B379" s="14" t="s">
        <v>14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3">
      <c r="B380" s="14" t="s">
        <v>15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0.18233333333333318</v>
      </c>
      <c r="T380" s="45">
        <v>1.673833333333334</v>
      </c>
      <c r="U380" s="44">
        <v>0.5096666666666666</v>
      </c>
      <c r="V380" s="45">
        <v>0.41750000000000009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2.7833333333333337</v>
      </c>
      <c r="AE380" s="54"/>
    </row>
    <row r="381" spans="2:31" x14ac:dyDescent="0.3">
      <c r="B381" s="14" t="s">
        <v>16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0.54800000000000015</v>
      </c>
      <c r="R381" s="45">
        <v>5.6666666666666664E-2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0.6046666666666668</v>
      </c>
      <c r="AE381" s="54"/>
    </row>
    <row r="382" spans="2:31" x14ac:dyDescent="0.3">
      <c r="B382" s="14" t="s">
        <v>17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1.0096666666666663</v>
      </c>
      <c r="R382" s="45">
        <v>0.121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1.1306666666666663</v>
      </c>
      <c r="AE382" s="54"/>
    </row>
    <row r="383" spans="2:31" x14ac:dyDescent="0.3">
      <c r="B383" s="14" t="s">
        <v>18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8.6666666666666697E-2</v>
      </c>
      <c r="R383" s="45">
        <v>0.13333333333333333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0.22000000000000003</v>
      </c>
      <c r="AE383" s="54"/>
    </row>
    <row r="384" spans="2:31" x14ac:dyDescent="0.3">
      <c r="B384" s="14" t="s">
        <v>19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0.93083333333333274</v>
      </c>
      <c r="R384" s="45">
        <v>5.3666666666666661E-2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0.98449999999999938</v>
      </c>
      <c r="AE384" s="54"/>
    </row>
    <row r="385" spans="2:31" x14ac:dyDescent="0.3">
      <c r="B385" s="4" t="s">
        <v>20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0.80700000000000016</v>
      </c>
      <c r="R385" s="45">
        <v>6.1666666666666668E-2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0.86866666666666681</v>
      </c>
      <c r="AE385" s="54"/>
    </row>
    <row r="386" spans="2:31" x14ac:dyDescent="0.3">
      <c r="B386" s="4" t="s">
        <v>21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0.38999999999999985</v>
      </c>
      <c r="R386" s="45">
        <v>3.0000000000000002E-2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0.41999999999999987</v>
      </c>
      <c r="AE386" s="54"/>
    </row>
    <row r="387" spans="2:31" x14ac:dyDescent="0.3">
      <c r="B387" s="4" t="s">
        <v>22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0</v>
      </c>
      <c r="AE387" s="54"/>
    </row>
    <row r="388" spans="2:31" x14ac:dyDescent="0.3">
      <c r="B388" s="4" t="s">
        <v>23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1.7666666666666681E-2</v>
      </c>
      <c r="R388" s="45">
        <v>1.3333333333333326E-3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1.9000000000000013E-2</v>
      </c>
      <c r="AE388" s="54"/>
    </row>
    <row r="389" spans="2:31" x14ac:dyDescent="0.3">
      <c r="B389" s="4" t="s">
        <v>24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0.11699999999999994</v>
      </c>
      <c r="R389" s="45">
        <v>1.8499999999999999E-2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0.13549999999999993</v>
      </c>
      <c r="AE389" s="54"/>
    </row>
    <row r="390" spans="2:31" x14ac:dyDescent="0.3">
      <c r="B390" s="4" t="s">
        <v>25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3.0058333333333338</v>
      </c>
      <c r="R390" s="45">
        <v>0.26999999999999996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3.2758333333333338</v>
      </c>
      <c r="AE390" s="54"/>
    </row>
    <row r="391" spans="2:31" x14ac:dyDescent="0.3">
      <c r="B391" s="4" t="s">
        <v>26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6"/>
        <v>0</v>
      </c>
      <c r="AE391" s="54"/>
    </row>
    <row r="392" spans="2:31" x14ac:dyDescent="0.3">
      <c r="B392" s="4" t="s">
        <v>27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2.128833333333334</v>
      </c>
      <c r="R392" s="45">
        <v>0.14166666666666664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6"/>
        <v>2.2705000000000006</v>
      </c>
      <c r="AE392" s="54"/>
    </row>
    <row r="393" spans="2:31" x14ac:dyDescent="0.3">
      <c r="B393" s="4" t="s">
        <v>28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6"/>
        <v>0</v>
      </c>
      <c r="AE393" s="54"/>
    </row>
    <row r="394" spans="2:31" x14ac:dyDescent="0.3">
      <c r="B394" s="4" t="s">
        <v>106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6"/>
        <v>0</v>
      </c>
      <c r="AE394" s="54"/>
    </row>
    <row r="395" spans="2:31" x14ac:dyDescent="0.3">
      <c r="B395" s="4" t="s">
        <v>29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6"/>
        <v>0</v>
      </c>
      <c r="AE395" s="54"/>
    </row>
    <row r="396" spans="2:31" x14ac:dyDescent="0.3">
      <c r="B396" s="4" t="s">
        <v>30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6"/>
        <v>0</v>
      </c>
      <c r="AE396" s="54"/>
    </row>
    <row r="397" spans="2:31" x14ac:dyDescent="0.3">
      <c r="B397" s="4" t="s">
        <v>31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2.6866666666666665</v>
      </c>
      <c r="R397" s="45">
        <v>0.19666666666666668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6"/>
        <v>2.8833333333333333</v>
      </c>
      <c r="AE397" s="54"/>
    </row>
    <row r="398" spans="2:31" x14ac:dyDescent="0.3">
      <c r="B398" s="4" t="s">
        <v>32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6.6666666666666723E-3</v>
      </c>
      <c r="R398" s="45">
        <v>9.0166666666666687E-2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6"/>
        <v>9.6833333333333355E-2</v>
      </c>
      <c r="AE398" s="54"/>
    </row>
    <row r="399" spans="2:31" x14ac:dyDescent="0.3">
      <c r="B399" s="4" t="s">
        <v>33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6"/>
        <v>0</v>
      </c>
      <c r="AE399" s="54"/>
    </row>
    <row r="400" spans="2:31" x14ac:dyDescent="0.3">
      <c r="B400" s="4" t="s">
        <v>34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</v>
      </c>
      <c r="AE400" s="54"/>
    </row>
    <row r="401" spans="2:31" x14ac:dyDescent="0.3">
      <c r="B401" s="4" t="s">
        <v>35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6"/>
        <v>0</v>
      </c>
      <c r="AE401" s="54"/>
    </row>
    <row r="402" spans="2:31" x14ac:dyDescent="0.3">
      <c r="B402" s="4" t="s">
        <v>36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6"/>
        <v>0</v>
      </c>
      <c r="AE402" s="54"/>
    </row>
    <row r="403" spans="2:31" x14ac:dyDescent="0.3">
      <c r="B403" s="4" t="s">
        <v>107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6"/>
        <v>0</v>
      </c>
      <c r="AE403" s="54"/>
    </row>
    <row r="404" spans="2:31" x14ac:dyDescent="0.3">
      <c r="B404" s="4" t="s">
        <v>86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0</v>
      </c>
      <c r="AE404" s="54"/>
    </row>
    <row r="405" spans="2:31" x14ac:dyDescent="0.3">
      <c r="B405" s="4" t="s">
        <v>87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8.0833333333333354E-2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8.0833333333333354E-2</v>
      </c>
      <c r="AE405" s="54"/>
    </row>
    <row r="406" spans="2:31" x14ac:dyDescent="0.3">
      <c r="B406" s="4" t="s">
        <v>93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0</v>
      </c>
      <c r="R406" s="45">
        <v>0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0</v>
      </c>
      <c r="AE406" s="54"/>
    </row>
    <row r="407" spans="2:31" x14ac:dyDescent="0.3">
      <c r="B407" s="4" t="s">
        <v>98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0</v>
      </c>
      <c r="O407" s="44">
        <v>0</v>
      </c>
      <c r="P407" s="45">
        <v>0</v>
      </c>
      <c r="Q407" s="44">
        <v>0.10400000000000001</v>
      </c>
      <c r="R407" s="45">
        <v>0</v>
      </c>
      <c r="S407" s="44">
        <v>0</v>
      </c>
      <c r="T407" s="45">
        <v>0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6"/>
        <v>0.10400000000000001</v>
      </c>
      <c r="AE407" s="54"/>
    </row>
    <row r="408" spans="2:31" x14ac:dyDescent="0.3">
      <c r="B408" s="4" t="s">
        <v>99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6"/>
        <v>0</v>
      </c>
      <c r="AE408" s="54"/>
    </row>
    <row r="409" spans="2:31" x14ac:dyDescent="0.3">
      <c r="B409" s="4" t="s">
        <v>100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0</v>
      </c>
      <c r="O409" s="44">
        <v>0</v>
      </c>
      <c r="P409" s="45">
        <v>0</v>
      </c>
      <c r="Q409" s="44">
        <v>0</v>
      </c>
      <c r="R409" s="45">
        <v>0</v>
      </c>
      <c r="S409" s="44">
        <v>0</v>
      </c>
      <c r="T409" s="45">
        <v>7.4654999999999969</v>
      </c>
      <c r="U409" s="44">
        <v>0.44649999999999962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7.9119999999999964</v>
      </c>
      <c r="AE409" s="54"/>
    </row>
    <row r="410" spans="2:31" x14ac:dyDescent="0.3">
      <c r="B410" s="4" t="s">
        <v>101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3.4646666666666648</v>
      </c>
      <c r="R410" s="45">
        <v>3.5000000000000144E-3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3.4681666666666646</v>
      </c>
      <c r="AE410" s="54"/>
    </row>
    <row r="411" spans="2:31" x14ac:dyDescent="0.3">
      <c r="B411" s="4" t="s">
        <v>108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</v>
      </c>
      <c r="R411" s="45">
        <v>0</v>
      </c>
      <c r="S411" s="44">
        <v>0</v>
      </c>
      <c r="T411" s="45">
        <v>0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6"/>
        <v>0</v>
      </c>
      <c r="AE411" s="54"/>
    </row>
    <row r="412" spans="2:31" x14ac:dyDescent="0.3">
      <c r="B412" s="4" t="s">
        <v>114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0</v>
      </c>
      <c r="S412" s="44">
        <v>0</v>
      </c>
      <c r="T412" s="45">
        <v>0</v>
      </c>
      <c r="U412" s="44">
        <v>2.9825000000000008</v>
      </c>
      <c r="V412" s="45">
        <v>19.833666666666662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22.816166666666664</v>
      </c>
      <c r="AE412" s="54"/>
    </row>
    <row r="413" spans="2:31" x14ac:dyDescent="0.3">
      <c r="B413" s="4" t="s">
        <v>118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3">
      <c r="B414" s="4" t="s">
        <v>125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6"/>
        <v>0</v>
      </c>
      <c r="AE414" s="54"/>
    </row>
    <row r="415" spans="2:31" x14ac:dyDescent="0.3">
      <c r="B415" s="4" t="s">
        <v>126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0.61885000000000001</v>
      </c>
      <c r="R415" s="45">
        <v>8.1236666666666665E-2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6"/>
        <v>0.70008666666666663</v>
      </c>
      <c r="AE415" s="54"/>
    </row>
    <row r="416" spans="2:31" x14ac:dyDescent="0.3">
      <c r="B416" s="4" t="s">
        <v>304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3.8676666666666679E-2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3.8676666666666679E-2</v>
      </c>
      <c r="AE416" s="54"/>
    </row>
    <row r="417" spans="2:31" x14ac:dyDescent="0.3">
      <c r="B417" s="4" t="s">
        <v>305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0</v>
      </c>
      <c r="O417" s="44">
        <v>0</v>
      </c>
      <c r="P417" s="45">
        <v>0</v>
      </c>
      <c r="Q417" s="44">
        <v>7.0888333333333317E-2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7.0888333333333317E-2</v>
      </c>
      <c r="AE417" s="54"/>
    </row>
    <row r="418" spans="2:31" x14ac:dyDescent="0.3">
      <c r="B418" s="4" t="s">
        <v>317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40.595666666666666</v>
      </c>
      <c r="R418" s="45">
        <v>3.1121666666666674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43.707833333333333</v>
      </c>
      <c r="AE418" s="54"/>
    </row>
    <row r="419" spans="2:31" x14ac:dyDescent="0.3">
      <c r="B419" s="4" t="s">
        <v>322</v>
      </c>
      <c r="C419" s="4"/>
      <c r="D419" s="4"/>
      <c r="E419" s="44">
        <v>0</v>
      </c>
      <c r="F419" s="45">
        <v>177.29939999999999</v>
      </c>
      <c r="G419" s="44">
        <v>53.582056666666659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208.85986333333327</v>
      </c>
      <c r="O419" s="44">
        <v>266.46940000000001</v>
      </c>
      <c r="P419" s="45">
        <v>313.0394</v>
      </c>
      <c r="Q419" s="44">
        <v>366.37139999999994</v>
      </c>
      <c r="R419" s="45">
        <v>0</v>
      </c>
      <c r="S419" s="44">
        <v>0</v>
      </c>
      <c r="T419" s="45">
        <v>0</v>
      </c>
      <c r="U419" s="44">
        <v>0</v>
      </c>
      <c r="V419" s="45">
        <v>0</v>
      </c>
      <c r="W419" s="44">
        <v>171.59273333333337</v>
      </c>
      <c r="X419" s="45">
        <v>171.57523333333333</v>
      </c>
      <c r="Y419" s="44">
        <v>171.62123333333335</v>
      </c>
      <c r="Z419" s="45">
        <v>171.57173333333338</v>
      </c>
      <c r="AA419" s="44">
        <v>171.58923333333328</v>
      </c>
      <c r="AB419" s="45">
        <v>2.8614900000000003</v>
      </c>
      <c r="AC419" s="54"/>
      <c r="AD419" s="55">
        <f t="shared" si="107"/>
        <v>2246.433176666666</v>
      </c>
      <c r="AE419" s="54"/>
    </row>
    <row r="420" spans="2:31" x14ac:dyDescent="0.3">
      <c r="B420" s="4" t="s">
        <v>323</v>
      </c>
      <c r="C420" s="4"/>
      <c r="D420" s="4"/>
      <c r="E420" s="44">
        <v>0</v>
      </c>
      <c r="F420" s="45">
        <v>187.98</v>
      </c>
      <c r="G420" s="44">
        <v>61.589000000000006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74.631500000000017</v>
      </c>
      <c r="O420" s="44">
        <v>39.234333333333339</v>
      </c>
      <c r="P420" s="45">
        <v>8.7381666666666664</v>
      </c>
      <c r="Q420" s="44">
        <v>26.091000000000005</v>
      </c>
      <c r="R420" s="45">
        <v>52.569999999999993</v>
      </c>
      <c r="S420" s="44">
        <v>36.587166666666675</v>
      </c>
      <c r="T420" s="45">
        <v>37.350000000000023</v>
      </c>
      <c r="U420" s="44">
        <v>52.595833333333346</v>
      </c>
      <c r="V420" s="45">
        <v>52.569999999999993</v>
      </c>
      <c r="W420" s="44">
        <v>45.44</v>
      </c>
      <c r="X420" s="45">
        <v>178.98466666666673</v>
      </c>
      <c r="Y420" s="44">
        <v>178.99633333333341</v>
      </c>
      <c r="Z420" s="45">
        <v>179.00100000000006</v>
      </c>
      <c r="AA420" s="44">
        <v>178.99866666666668</v>
      </c>
      <c r="AB420" s="45">
        <v>2.9810000000000003</v>
      </c>
      <c r="AC420" s="54"/>
      <c r="AD420" s="55">
        <f t="shared" si="107"/>
        <v>1394.3386666666668</v>
      </c>
      <c r="AE420" s="54"/>
    </row>
    <row r="421" spans="2:31" x14ac:dyDescent="0.3">
      <c r="B421" s="4" t="s">
        <v>324</v>
      </c>
      <c r="C421" s="4"/>
      <c r="D421" s="4"/>
      <c r="E421" s="44">
        <v>0</v>
      </c>
      <c r="F421" s="45">
        <v>0.31300000000000022</v>
      </c>
      <c r="G421" s="44">
        <v>4.5166666666666667E-2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0.10400000000000005</v>
      </c>
      <c r="O421" s="44">
        <v>0.40766666666666657</v>
      </c>
      <c r="P421" s="45">
        <v>1.0335000000000005</v>
      </c>
      <c r="Q421" s="44">
        <v>1.8826666666666665</v>
      </c>
      <c r="R421" s="45">
        <v>2.8653333333333322</v>
      </c>
      <c r="S421" s="44">
        <v>3.1138333333333335</v>
      </c>
      <c r="T421" s="45">
        <v>3.3401666666666672</v>
      </c>
      <c r="U421" s="44">
        <v>2.8673333333333342</v>
      </c>
      <c r="V421" s="45">
        <v>2.7758333333333338</v>
      </c>
      <c r="W421" s="44">
        <v>2.4701666666666657</v>
      </c>
      <c r="X421" s="45">
        <v>1.9863333333333315</v>
      </c>
      <c r="Y421" s="44">
        <v>1.5585</v>
      </c>
      <c r="Z421" s="45">
        <v>1.4969999999999997</v>
      </c>
      <c r="AA421" s="44">
        <v>1.1168333333333325</v>
      </c>
      <c r="AB421" s="45">
        <v>9.0000000000000011E-3</v>
      </c>
      <c r="AC421" s="54"/>
      <c r="AD421" s="55">
        <f t="shared" si="107"/>
        <v>27.386333333333326</v>
      </c>
      <c r="AE421" s="54"/>
    </row>
    <row r="422" spans="2:31" x14ac:dyDescent="0.3">
      <c r="B422" s="12" t="s">
        <v>2</v>
      </c>
      <c r="C422" s="12"/>
      <c r="D422" s="12"/>
      <c r="E422" s="13">
        <f>SUM(E368:E421)</f>
        <v>0</v>
      </c>
      <c r="F422" s="13">
        <f t="shared" ref="F422" si="108">SUM(F368:F421)</f>
        <v>414.43139999999994</v>
      </c>
      <c r="G422" s="13">
        <f t="shared" ref="G422" si="109">SUM(G368:G421)</f>
        <v>122.47320666666666</v>
      </c>
      <c r="H422" s="13">
        <f t="shared" ref="H422" si="110">SUM(H368:H421)</f>
        <v>0</v>
      </c>
      <c r="I422" s="13">
        <f t="shared" ref="I422" si="111">SUM(I368:I421)</f>
        <v>0</v>
      </c>
      <c r="J422" s="13">
        <f t="shared" ref="J422" si="112">SUM(J368:J421)</f>
        <v>0</v>
      </c>
      <c r="K422" s="13">
        <f t="shared" ref="K422" si="113">SUM(K368:K421)</f>
        <v>0</v>
      </c>
      <c r="L422" s="13">
        <f t="shared" ref="L422" si="114">SUM(L368:L421)</f>
        <v>0</v>
      </c>
      <c r="M422" s="13">
        <f t="shared" ref="M422" si="115">SUM(M368:M421)</f>
        <v>0</v>
      </c>
      <c r="N422" s="13">
        <f t="shared" ref="N422" si="116">SUM(N368:N421)</f>
        <v>343.52741333333324</v>
      </c>
      <c r="O422" s="13">
        <f t="shared" ref="O422" si="117">SUM(O368:O421)</f>
        <v>358.7827333333334</v>
      </c>
      <c r="P422" s="13">
        <f t="shared" ref="P422" si="118">SUM(P368:P421)</f>
        <v>348.74006666666668</v>
      </c>
      <c r="Q422" s="13">
        <f t="shared" ref="Q422" si="119">SUM(Q368:Q421)</f>
        <v>479.52464833333335</v>
      </c>
      <c r="R422" s="13">
        <f t="shared" ref="R422" si="120">SUM(R368:R421)</f>
        <v>90.841403333333346</v>
      </c>
      <c r="S422" s="13">
        <f t="shared" ref="S422" si="121">SUM(S368:S421)</f>
        <v>75.313666666666705</v>
      </c>
      <c r="T422" s="13">
        <f t="shared" ref="T422" si="122">SUM(T368:T421)</f>
        <v>180.90116666666665</v>
      </c>
      <c r="U422" s="13">
        <f t="shared" ref="U422" si="123">SUM(U368:U421)</f>
        <v>144.12316666666666</v>
      </c>
      <c r="V422" s="13">
        <f t="shared" ref="V422" si="124">SUM(V368:V421)</f>
        <v>139.28916666666666</v>
      </c>
      <c r="W422" s="13">
        <f t="shared" ref="W422" si="125">SUM(W368:W421)</f>
        <v>230.66290000000004</v>
      </c>
      <c r="X422" s="13">
        <f t="shared" ref="X422" si="126">SUM(X368:X421)</f>
        <v>359.92623333333341</v>
      </c>
      <c r="Y422" s="13">
        <f t="shared" ref="Y422" si="127">SUM(Y368:Y421)</f>
        <v>358.68040000000008</v>
      </c>
      <c r="Z422" s="13">
        <f t="shared" ref="Z422" si="128">SUM(Z368:Z421)</f>
        <v>368.25973333333349</v>
      </c>
      <c r="AA422" s="13">
        <f t="shared" ref="AA422" si="129">SUM(AA368:AA421)</f>
        <v>407.29473333333334</v>
      </c>
      <c r="AB422" s="13">
        <f t="shared" ref="AB422" si="130">SUM(AB368:AB421)</f>
        <v>6.7866566666666674</v>
      </c>
      <c r="AC422" s="116">
        <f>SUM(AC368:AE421)</f>
        <v>4429.5586949999988</v>
      </c>
      <c r="AD422" s="116"/>
      <c r="AE422" s="11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'Resumen-Mensual'!$L$26</f>
        <v>45908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100" t="s">
        <v>2</v>
      </c>
      <c r="AD427" s="100"/>
      <c r="AE427" s="100"/>
    </row>
    <row r="428" spans="2:31" x14ac:dyDescent="0.3">
      <c r="B428" s="14" t="s">
        <v>4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5.5688333333333313</v>
      </c>
      <c r="N428" s="45">
        <v>32.400166666666649</v>
      </c>
      <c r="O428" s="44">
        <v>8.3184999999999985</v>
      </c>
      <c r="P428" s="45">
        <v>6.3821666666666648</v>
      </c>
      <c r="Q428" s="44">
        <v>15.266333333333337</v>
      </c>
      <c r="R428" s="45">
        <v>29.089833333333328</v>
      </c>
      <c r="S428" s="44">
        <v>18.087</v>
      </c>
      <c r="T428" s="45">
        <v>29.381166666666676</v>
      </c>
      <c r="U428" s="44">
        <v>42.678499999999993</v>
      </c>
      <c r="V428" s="45">
        <v>18.722666666666665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205.89516666666665</v>
      </c>
      <c r="AE428" s="56"/>
    </row>
    <row r="429" spans="2:31" x14ac:dyDescent="0.3">
      <c r="B429" s="14" t="s">
        <v>5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0.7851666666666669</v>
      </c>
      <c r="N429" s="45">
        <v>21.552333333333326</v>
      </c>
      <c r="O429" s="44">
        <v>34.689499999999981</v>
      </c>
      <c r="P429" s="45">
        <v>57.186666666666632</v>
      </c>
      <c r="Q429" s="44">
        <v>64.741000000000042</v>
      </c>
      <c r="R429" s="45">
        <v>60.92383333333332</v>
      </c>
      <c r="S429" s="44">
        <v>44.541499999999971</v>
      </c>
      <c r="T429" s="45">
        <v>41.257333333333328</v>
      </c>
      <c r="U429" s="44">
        <v>21.026500000000006</v>
      </c>
      <c r="V429" s="45">
        <v>20.365333333333343</v>
      </c>
      <c r="W429" s="44">
        <v>16.037166666666671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383.10633333333334</v>
      </c>
      <c r="AE429" s="54"/>
    </row>
    <row r="430" spans="2:31" x14ac:dyDescent="0.3">
      <c r="B430" s="14" t="s">
        <v>6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1.0861666666666667</v>
      </c>
      <c r="N430" s="45">
        <v>6.5168333333333353</v>
      </c>
      <c r="O430" s="44">
        <v>15.376333333333342</v>
      </c>
      <c r="P430" s="45">
        <v>21.116166666666668</v>
      </c>
      <c r="Q430" s="44">
        <v>25.561500000000002</v>
      </c>
      <c r="R430" s="45">
        <v>33.687499999999972</v>
      </c>
      <c r="S430" s="44">
        <v>24.052666666666667</v>
      </c>
      <c r="T430" s="45">
        <v>44.730666666666686</v>
      </c>
      <c r="U430" s="44">
        <v>45.991166666666679</v>
      </c>
      <c r="V430" s="45">
        <v>36.946833333333323</v>
      </c>
      <c r="W430" s="44">
        <v>23.34933333333333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278.41516666666666</v>
      </c>
      <c r="AE430" s="54"/>
    </row>
    <row r="431" spans="2:31" x14ac:dyDescent="0.3">
      <c r="B431" s="14" t="s">
        <v>105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1.6799999999999995</v>
      </c>
      <c r="N431" s="45">
        <v>3.3561666666666636</v>
      </c>
      <c r="O431" s="44">
        <v>1</v>
      </c>
      <c r="P431" s="45">
        <v>0.39999999999999963</v>
      </c>
      <c r="Q431" s="44">
        <v>3.8913333333333333</v>
      </c>
      <c r="R431" s="45">
        <v>14.399999999999984</v>
      </c>
      <c r="S431" s="44">
        <v>35.792499999999976</v>
      </c>
      <c r="T431" s="45">
        <v>64.139166666666654</v>
      </c>
      <c r="U431" s="44">
        <v>50.984333333333339</v>
      </c>
      <c r="V431" s="45">
        <v>22.423666666666669</v>
      </c>
      <c r="W431" s="44">
        <v>24.605333333333327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222.67249999999996</v>
      </c>
      <c r="AE431" s="54"/>
    </row>
    <row r="432" spans="2:31" x14ac:dyDescent="0.3">
      <c r="B432" s="14" t="s">
        <v>7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2.4603333333333333</v>
      </c>
      <c r="N432" s="45">
        <v>10.281666666666665</v>
      </c>
      <c r="O432" s="44">
        <v>19.831333333333337</v>
      </c>
      <c r="P432" s="45">
        <v>31.533833333333323</v>
      </c>
      <c r="Q432" s="44">
        <v>49.175999999999995</v>
      </c>
      <c r="R432" s="45">
        <v>45.091333333333331</v>
      </c>
      <c r="S432" s="44">
        <v>56.327999999999982</v>
      </c>
      <c r="T432" s="45">
        <v>66.543833333333339</v>
      </c>
      <c r="U432" s="44">
        <v>80.798666666666662</v>
      </c>
      <c r="V432" s="45">
        <v>64.689666666666668</v>
      </c>
      <c r="W432" s="44">
        <v>47.916499999999992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474.6511666666666</v>
      </c>
      <c r="AE432" s="54"/>
    </row>
    <row r="433" spans="2:31" x14ac:dyDescent="0.3">
      <c r="B433" s="14" t="s">
        <v>8</v>
      </c>
      <c r="C433" s="14"/>
      <c r="D433" s="14"/>
      <c r="E433" s="44">
        <v>56.858999999999952</v>
      </c>
      <c r="F433" s="45">
        <v>56.420000000000044</v>
      </c>
      <c r="G433" s="44">
        <v>72.05150000000009</v>
      </c>
      <c r="H433" s="45">
        <v>72.309000000000097</v>
      </c>
      <c r="I433" s="44">
        <v>65.994833333333304</v>
      </c>
      <c r="J433" s="45">
        <v>54.90133333333327</v>
      </c>
      <c r="K433" s="44">
        <v>0.60999999999999943</v>
      </c>
      <c r="L433" s="45">
        <v>32.616999999999976</v>
      </c>
      <c r="M433" s="44">
        <v>87.106499999999954</v>
      </c>
      <c r="N433" s="45">
        <v>71.61399999999999</v>
      </c>
      <c r="O433" s="44">
        <v>49.818666666666694</v>
      </c>
      <c r="P433" s="45">
        <v>45.192000000000007</v>
      </c>
      <c r="Q433" s="44">
        <v>40.006333333333352</v>
      </c>
      <c r="R433" s="45">
        <v>34.899666666666668</v>
      </c>
      <c r="S433" s="44">
        <v>33.507333333333342</v>
      </c>
      <c r="T433" s="45">
        <v>20.687833333333341</v>
      </c>
      <c r="U433" s="44">
        <v>13.816166666666664</v>
      </c>
      <c r="V433" s="45">
        <v>0</v>
      </c>
      <c r="W433" s="44">
        <v>0.12983333333333319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808.54100000000005</v>
      </c>
      <c r="AE433" s="54"/>
    </row>
    <row r="434" spans="2:31" x14ac:dyDescent="0.3">
      <c r="B434" s="14" t="s">
        <v>9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0.43250000000000011</v>
      </c>
      <c r="N434" s="45">
        <v>3.7063333333333333</v>
      </c>
      <c r="O434" s="44">
        <v>3.1051666666666664</v>
      </c>
      <c r="P434" s="45">
        <v>0</v>
      </c>
      <c r="Q434" s="44">
        <v>1.5500000000000024E-2</v>
      </c>
      <c r="R434" s="45">
        <v>1.0421666666666674</v>
      </c>
      <c r="S434" s="44">
        <v>0</v>
      </c>
      <c r="T434" s="45">
        <v>0</v>
      </c>
      <c r="U434" s="44">
        <v>0</v>
      </c>
      <c r="V434" s="45">
        <v>1.0966666666666665</v>
      </c>
      <c r="W434" s="44">
        <v>27.459000000000014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36.857333333333344</v>
      </c>
      <c r="AE434" s="54"/>
    </row>
    <row r="435" spans="2:31" x14ac:dyDescent="0.3">
      <c r="B435" s="14" t="s">
        <v>10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0.88116666666666688</v>
      </c>
      <c r="N435" s="45">
        <v>3.4583333333333339</v>
      </c>
      <c r="O435" s="44">
        <v>2.9795000000000003</v>
      </c>
      <c r="P435" s="45">
        <v>2.1918333333333337</v>
      </c>
      <c r="Q435" s="44">
        <v>3.1908333333333334</v>
      </c>
      <c r="R435" s="45">
        <v>3.5818333333333312</v>
      </c>
      <c r="S435" s="44">
        <v>4.4281666666666659</v>
      </c>
      <c r="T435" s="45">
        <v>10.737666666666662</v>
      </c>
      <c r="U435" s="44">
        <v>18.323499999999989</v>
      </c>
      <c r="V435" s="45">
        <v>15.367833333333335</v>
      </c>
      <c r="W435" s="44">
        <v>14.488333333333333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79.628999999999976</v>
      </c>
      <c r="AE435" s="54"/>
    </row>
    <row r="436" spans="2:31" x14ac:dyDescent="0.3">
      <c r="B436" s="14" t="s">
        <v>11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8.3460000000000001</v>
      </c>
      <c r="N436" s="45">
        <v>24.589666666666645</v>
      </c>
      <c r="O436" s="44">
        <v>24.782166666666669</v>
      </c>
      <c r="P436" s="45">
        <v>19.664666666666665</v>
      </c>
      <c r="Q436" s="44">
        <v>9.5211666666666659</v>
      </c>
      <c r="R436" s="45">
        <v>13.399333333333336</v>
      </c>
      <c r="S436" s="44">
        <v>0</v>
      </c>
      <c r="T436" s="45">
        <v>34.701333333333331</v>
      </c>
      <c r="U436" s="44">
        <v>45.56033333333334</v>
      </c>
      <c r="V436" s="45">
        <v>48.853999999999992</v>
      </c>
      <c r="W436" s="44">
        <v>36.501833333333323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265.92049999999995</v>
      </c>
      <c r="AE436" s="54"/>
    </row>
    <row r="437" spans="2:31" x14ac:dyDescent="0.3">
      <c r="B437" s="14" t="s">
        <v>12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1.3644999999999998</v>
      </c>
      <c r="N437" s="45">
        <v>3.9106666666666658</v>
      </c>
      <c r="O437" s="44">
        <v>0.70500000000000018</v>
      </c>
      <c r="P437" s="45">
        <v>0.20116666666666666</v>
      </c>
      <c r="Q437" s="44">
        <v>0</v>
      </c>
      <c r="R437" s="45">
        <v>0</v>
      </c>
      <c r="S437" s="44">
        <v>0</v>
      </c>
      <c r="T437" s="45">
        <v>0</v>
      </c>
      <c r="U437" s="44">
        <v>1.7783333333333327</v>
      </c>
      <c r="V437" s="45">
        <v>9.7131666666666661</v>
      </c>
      <c r="W437" s="44">
        <v>19.224499999999992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36.897333333333322</v>
      </c>
      <c r="AE437" s="54"/>
    </row>
    <row r="438" spans="2:31" x14ac:dyDescent="0.3">
      <c r="B438" s="14" t="s">
        <v>13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2.3456666666666668</v>
      </c>
      <c r="O438" s="44">
        <v>1.9961666666666669</v>
      </c>
      <c r="P438" s="45">
        <v>0</v>
      </c>
      <c r="Q438" s="44">
        <v>0</v>
      </c>
      <c r="R438" s="45">
        <v>6.3490000000000002</v>
      </c>
      <c r="S438" s="44">
        <v>0</v>
      </c>
      <c r="T438" s="45">
        <v>12.771666666666672</v>
      </c>
      <c r="U438" s="44">
        <v>21.299499999999991</v>
      </c>
      <c r="V438" s="45">
        <v>63.815666666666694</v>
      </c>
      <c r="W438" s="44">
        <v>45.886166666666647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154.46383333333333</v>
      </c>
      <c r="AE438" s="54"/>
    </row>
    <row r="439" spans="2:31" x14ac:dyDescent="0.3">
      <c r="B439" s="14" t="s">
        <v>14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3">
      <c r="B440" s="14" t="s">
        <v>15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0.21833333333333335</v>
      </c>
      <c r="N440" s="45">
        <v>0</v>
      </c>
      <c r="O440" s="44">
        <v>1.0908333333333327</v>
      </c>
      <c r="P440" s="45">
        <v>0</v>
      </c>
      <c r="Q440" s="44">
        <v>0</v>
      </c>
      <c r="R440" s="45">
        <v>1.1906666666666665</v>
      </c>
      <c r="S440" s="44">
        <v>3.5050000000000003</v>
      </c>
      <c r="T440" s="45">
        <v>8.9706666666666681</v>
      </c>
      <c r="U440" s="44">
        <v>10.275000000000002</v>
      </c>
      <c r="V440" s="45">
        <v>5.4029999999999996</v>
      </c>
      <c r="W440" s="44">
        <v>1.7576666666666665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32.411166666666666</v>
      </c>
      <c r="AE440" s="54"/>
    </row>
    <row r="441" spans="2:31" x14ac:dyDescent="0.3">
      <c r="B441" s="14" t="s">
        <v>16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0</v>
      </c>
      <c r="AE441" s="54"/>
    </row>
    <row r="442" spans="2:31" x14ac:dyDescent="0.3">
      <c r="B442" s="14" t="s">
        <v>17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0</v>
      </c>
      <c r="AE442" s="54"/>
    </row>
    <row r="443" spans="2:31" x14ac:dyDescent="0.3">
      <c r="B443" s="14" t="s">
        <v>18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1.6666666666666666E-2</v>
      </c>
      <c r="P443" s="45">
        <v>0.19999999999999982</v>
      </c>
      <c r="Q443" s="44">
        <v>2.6998333333333333</v>
      </c>
      <c r="R443" s="45">
        <v>5.158500000000001</v>
      </c>
      <c r="S443" s="44">
        <v>4.2940000000000005</v>
      </c>
      <c r="T443" s="45">
        <v>0.88650000000000018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13.255500000000001</v>
      </c>
      <c r="AE443" s="54"/>
    </row>
    <row r="444" spans="2:31" x14ac:dyDescent="0.3">
      <c r="B444" s="14" t="s">
        <v>19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0.28733333333333305</v>
      </c>
      <c r="R444" s="45">
        <v>2.2031666666666658</v>
      </c>
      <c r="S444" s="44">
        <v>4.8853333333333326</v>
      </c>
      <c r="T444" s="45">
        <v>5.5540000000000012</v>
      </c>
      <c r="U444" s="44">
        <v>9.412166666666657</v>
      </c>
      <c r="V444" s="45">
        <v>16.5</v>
      </c>
      <c r="W444" s="44">
        <v>20.23416666666666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59.076166666666651</v>
      </c>
      <c r="AE444" s="54"/>
    </row>
    <row r="445" spans="2:31" x14ac:dyDescent="0.3">
      <c r="B445" s="4" t="s">
        <v>20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0.23466666666666675</v>
      </c>
      <c r="N445" s="45">
        <v>0.68583333333333318</v>
      </c>
      <c r="O445" s="44">
        <v>0.78999999999999937</v>
      </c>
      <c r="P445" s="45">
        <v>0.98100000000000009</v>
      </c>
      <c r="Q445" s="44">
        <v>1.2711666666666666</v>
      </c>
      <c r="R445" s="45">
        <v>2.3001666666666662</v>
      </c>
      <c r="S445" s="44">
        <v>2.282166666666666</v>
      </c>
      <c r="T445" s="45">
        <v>3.2790000000000004</v>
      </c>
      <c r="U445" s="44">
        <v>3.6150000000000007</v>
      </c>
      <c r="V445" s="45">
        <v>1.6911666666666667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17.130166666666664</v>
      </c>
      <c r="AE445" s="54"/>
    </row>
    <row r="446" spans="2:31" x14ac:dyDescent="0.3">
      <c r="B446" s="4" t="s">
        <v>21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2.6666666666666672E-2</v>
      </c>
      <c r="N446" s="45">
        <v>9.9999999999999908E-2</v>
      </c>
      <c r="O446" s="44">
        <v>9.9999999999999908E-2</v>
      </c>
      <c r="P446" s="45">
        <v>0.30000000000000038</v>
      </c>
      <c r="Q446" s="44">
        <v>0.39999999999999963</v>
      </c>
      <c r="R446" s="45">
        <v>0.60000000000000075</v>
      </c>
      <c r="S446" s="44">
        <v>0.89999999999999902</v>
      </c>
      <c r="T446" s="45">
        <v>1.2000000000000015</v>
      </c>
      <c r="U446" s="44">
        <v>1.5999999999999985</v>
      </c>
      <c r="V446" s="45">
        <v>2.6999999999999988</v>
      </c>
      <c r="W446" s="44">
        <v>4.2933333333333303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12.219999999999995</v>
      </c>
      <c r="AE446" s="54"/>
    </row>
    <row r="447" spans="2:31" x14ac:dyDescent="0.3">
      <c r="B447" s="4" t="s">
        <v>22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1.0000000000000009E-2</v>
      </c>
      <c r="Q447" s="44">
        <v>5.9333333333333314E-2</v>
      </c>
      <c r="R447" s="45">
        <v>0.17733333333333329</v>
      </c>
      <c r="S447" s="44">
        <v>0.28966666666666663</v>
      </c>
      <c r="T447" s="45">
        <v>0.39783333333333354</v>
      </c>
      <c r="U447" s="44">
        <v>0.52916666666666667</v>
      </c>
      <c r="V447" s="45">
        <v>0.47050000000000014</v>
      </c>
      <c r="W447" s="44">
        <v>0.17399999999999985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2.1078333333333332</v>
      </c>
      <c r="AE447" s="54"/>
    </row>
    <row r="448" spans="2:31" x14ac:dyDescent="0.3">
      <c r="B448" s="4" t="s">
        <v>23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</v>
      </c>
      <c r="O448" s="44">
        <v>0.19449999999999998</v>
      </c>
      <c r="P448" s="45">
        <v>0.5085000000000004</v>
      </c>
      <c r="Q448" s="44">
        <v>0.88150000000000028</v>
      </c>
      <c r="R448" s="45">
        <v>1.257833333333332</v>
      </c>
      <c r="S448" s="44">
        <v>1.6400000000000003</v>
      </c>
      <c r="T448" s="45">
        <v>2.14</v>
      </c>
      <c r="U448" s="44">
        <v>2.9699999999999993</v>
      </c>
      <c r="V448" s="45">
        <v>4.3300000000000063</v>
      </c>
      <c r="W448" s="44">
        <v>5.4600000000000026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19.382333333333342</v>
      </c>
      <c r="AE448" s="54"/>
    </row>
    <row r="449" spans="2:31" x14ac:dyDescent="0.3">
      <c r="B449" s="4" t="s">
        <v>24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1.1333333333333331E-2</v>
      </c>
      <c r="R449" s="45">
        <v>0.16366666666666668</v>
      </c>
      <c r="S449" s="44">
        <v>4.2333333333333334E-2</v>
      </c>
      <c r="T449" s="45">
        <v>8.3333333333333404E-4</v>
      </c>
      <c r="U449" s="44">
        <v>0.33683333333333337</v>
      </c>
      <c r="V449" s="45">
        <v>0.11033333333333337</v>
      </c>
      <c r="W449" s="44">
        <v>0.53700000000000025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1.2023333333333337</v>
      </c>
      <c r="AE449" s="54"/>
    </row>
    <row r="450" spans="2:31" x14ac:dyDescent="0.3">
      <c r="B450" s="4" t="s">
        <v>25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1.1366666666666663</v>
      </c>
      <c r="N450" s="45">
        <v>4.5135000000000014</v>
      </c>
      <c r="O450" s="44">
        <v>5.0253333333333341</v>
      </c>
      <c r="P450" s="45">
        <v>6.1444999999999999</v>
      </c>
      <c r="Q450" s="44">
        <v>3.9814999999999996</v>
      </c>
      <c r="R450" s="45">
        <v>3.7325000000000004</v>
      </c>
      <c r="S450" s="44">
        <v>1.2551666666666661</v>
      </c>
      <c r="T450" s="45">
        <v>1.5929999999999991</v>
      </c>
      <c r="U450" s="44">
        <v>2.2990000000000004</v>
      </c>
      <c r="V450" s="45">
        <v>0.14533333333333331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29.826500000000003</v>
      </c>
      <c r="AE450" s="54"/>
    </row>
    <row r="451" spans="2:31" x14ac:dyDescent="0.3">
      <c r="B451" s="4" t="s">
        <v>26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0.11699999999999999</v>
      </c>
      <c r="O451" s="44">
        <v>9.4500000000000028E-2</v>
      </c>
      <c r="P451" s="45">
        <v>0.19216666666666657</v>
      </c>
      <c r="Q451" s="44">
        <v>8.1833333333333161E-2</v>
      </c>
      <c r="R451" s="45">
        <v>0.1153333333333338</v>
      </c>
      <c r="S451" s="44">
        <v>0.37216666666666692</v>
      </c>
      <c r="T451" s="45">
        <v>0</v>
      </c>
      <c r="U451" s="44">
        <v>2.7068333333333334</v>
      </c>
      <c r="V451" s="45">
        <v>3.5365000000000015</v>
      </c>
      <c r="W451" s="44">
        <v>7.3648333333333369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31"/>
        <v>14.581166666666672</v>
      </c>
      <c r="AE451" s="54"/>
    </row>
    <row r="452" spans="2:31" x14ac:dyDescent="0.3">
      <c r="B452" s="4" t="s">
        <v>27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0.77500000000000024</v>
      </c>
      <c r="N452" s="45">
        <v>13.611333333333331</v>
      </c>
      <c r="O452" s="44">
        <v>2.5060000000000016</v>
      </c>
      <c r="P452" s="45">
        <v>0.27716666666666706</v>
      </c>
      <c r="Q452" s="44">
        <v>0</v>
      </c>
      <c r="R452" s="45">
        <v>0</v>
      </c>
      <c r="S452" s="44">
        <v>0</v>
      </c>
      <c r="T452" s="45">
        <v>0</v>
      </c>
      <c r="U452" s="44">
        <v>0.17833333333333337</v>
      </c>
      <c r="V452" s="45">
        <v>2.2779999999999991</v>
      </c>
      <c r="W452" s="44">
        <v>14.871833333333331</v>
      </c>
      <c r="X452" s="45">
        <v>0</v>
      </c>
      <c r="Y452" s="44">
        <v>0</v>
      </c>
      <c r="Z452" s="45">
        <v>0</v>
      </c>
      <c r="AA452" s="44">
        <v>0.44800000000000184</v>
      </c>
      <c r="AB452" s="45">
        <v>0</v>
      </c>
      <c r="AC452" s="54"/>
      <c r="AD452" s="55">
        <f t="shared" si="131"/>
        <v>34.945666666666661</v>
      </c>
      <c r="AE452" s="54"/>
    </row>
    <row r="453" spans="2:31" x14ac:dyDescent="0.3">
      <c r="B453" s="4" t="s">
        <v>28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3.0833333333333299E-2</v>
      </c>
      <c r="P453" s="45">
        <v>3.8328333333333306</v>
      </c>
      <c r="Q453" s="44">
        <v>4.5821666666666667</v>
      </c>
      <c r="R453" s="45">
        <v>10.825999999999999</v>
      </c>
      <c r="S453" s="44">
        <v>10.487833333333327</v>
      </c>
      <c r="T453" s="45">
        <v>32.26416666666664</v>
      </c>
      <c r="U453" s="44">
        <v>45.769999999999989</v>
      </c>
      <c r="V453" s="45">
        <v>47.460000000000029</v>
      </c>
      <c r="W453" s="44">
        <v>47.553333333333306</v>
      </c>
      <c r="X453" s="45">
        <v>0</v>
      </c>
      <c r="Y453" s="44">
        <v>5.8363333333333305</v>
      </c>
      <c r="Z453" s="45">
        <v>0.9543333333333337</v>
      </c>
      <c r="AA453" s="44">
        <v>0</v>
      </c>
      <c r="AB453" s="45">
        <v>0</v>
      </c>
      <c r="AC453" s="54"/>
      <c r="AD453" s="55">
        <f t="shared" si="131"/>
        <v>209.59783333333328</v>
      </c>
      <c r="AE453" s="54"/>
    </row>
    <row r="454" spans="2:31" x14ac:dyDescent="0.3">
      <c r="B454" s="4" t="s">
        <v>106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3.5076666666666663</v>
      </c>
      <c r="N454" s="45">
        <v>2.5330000000000008</v>
      </c>
      <c r="O454" s="44">
        <v>0</v>
      </c>
      <c r="P454" s="45">
        <v>4.6446666666666614</v>
      </c>
      <c r="Q454" s="44">
        <v>12.561666666666666</v>
      </c>
      <c r="R454" s="45">
        <v>15.347999999999995</v>
      </c>
      <c r="S454" s="44">
        <v>12.099833333333333</v>
      </c>
      <c r="T454" s="45">
        <v>9.0028333333333332</v>
      </c>
      <c r="U454" s="44">
        <v>2.1993333333333345</v>
      </c>
      <c r="V454" s="45">
        <v>27.175166666666669</v>
      </c>
      <c r="W454" s="44">
        <v>37.202000000000012</v>
      </c>
      <c r="X454" s="45">
        <v>0</v>
      </c>
      <c r="Y454" s="44">
        <v>27.742333333333324</v>
      </c>
      <c r="Z454" s="45">
        <v>32.82566666666667</v>
      </c>
      <c r="AA454" s="44">
        <v>21.253166666666665</v>
      </c>
      <c r="AB454" s="45">
        <v>73.245000000000033</v>
      </c>
      <c r="AC454" s="54"/>
      <c r="AD454" s="55">
        <f t="shared" si="131"/>
        <v>281.34033333333338</v>
      </c>
      <c r="AE454" s="54"/>
    </row>
    <row r="455" spans="2:31" x14ac:dyDescent="0.3">
      <c r="B455" s="4" t="s">
        <v>29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4.7254999999999994</v>
      </c>
      <c r="N455" s="45">
        <v>11.199666666666664</v>
      </c>
      <c r="O455" s="44">
        <v>0</v>
      </c>
      <c r="P455" s="45">
        <v>8.6041666666666661</v>
      </c>
      <c r="Q455" s="44">
        <v>16.888000000000009</v>
      </c>
      <c r="R455" s="45">
        <v>18.047999999999995</v>
      </c>
      <c r="S455" s="44">
        <v>13.648</v>
      </c>
      <c r="T455" s="45">
        <v>11.760000000000007</v>
      </c>
      <c r="U455" s="44">
        <v>3.5114999999999998</v>
      </c>
      <c r="V455" s="45">
        <v>19.782666666666678</v>
      </c>
      <c r="W455" s="44">
        <v>41.217166666666657</v>
      </c>
      <c r="X455" s="45">
        <v>0</v>
      </c>
      <c r="Y455" s="44">
        <v>24.477999999999998</v>
      </c>
      <c r="Z455" s="45">
        <v>32.570500000000003</v>
      </c>
      <c r="AA455" s="44">
        <v>20.101833333333335</v>
      </c>
      <c r="AB455" s="45">
        <v>57.472333333333331</v>
      </c>
      <c r="AC455" s="54"/>
      <c r="AD455" s="55">
        <f t="shared" si="131"/>
        <v>284.00733333333335</v>
      </c>
      <c r="AE455" s="54"/>
    </row>
    <row r="456" spans="2:31" x14ac:dyDescent="0.3">
      <c r="B456" s="4" t="s">
        <v>30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1.3703333333333338</v>
      </c>
      <c r="O456" s="44">
        <v>4.2969999999999997</v>
      </c>
      <c r="P456" s="45">
        <v>6.7995000000000028</v>
      </c>
      <c r="Q456" s="44">
        <v>28.893666666666658</v>
      </c>
      <c r="R456" s="45">
        <v>39.414000000000023</v>
      </c>
      <c r="S456" s="44">
        <v>39.579333333333331</v>
      </c>
      <c r="T456" s="45">
        <v>37.918999999999997</v>
      </c>
      <c r="U456" s="44">
        <v>40.010833333333338</v>
      </c>
      <c r="V456" s="45">
        <v>45.477833333333336</v>
      </c>
      <c r="W456" s="44">
        <v>51.198</v>
      </c>
      <c r="X456" s="45">
        <v>0</v>
      </c>
      <c r="Y456" s="44">
        <v>0</v>
      </c>
      <c r="Z456" s="45">
        <v>7.5748333333333324</v>
      </c>
      <c r="AA456" s="44">
        <v>6.8849999999999998</v>
      </c>
      <c r="AB456" s="45">
        <v>0</v>
      </c>
      <c r="AC456" s="54"/>
      <c r="AD456" s="55">
        <f t="shared" si="131"/>
        <v>309.41933333333333</v>
      </c>
      <c r="AE456" s="54"/>
    </row>
    <row r="457" spans="2:31" x14ac:dyDescent="0.3">
      <c r="B457" s="4" t="s">
        <v>31</v>
      </c>
      <c r="C457" s="4"/>
      <c r="D457" s="4"/>
      <c r="E457" s="44">
        <v>0</v>
      </c>
      <c r="F457" s="45">
        <v>0</v>
      </c>
      <c r="G457" s="44">
        <v>2.3099999999999996</v>
      </c>
      <c r="H457" s="45">
        <v>2.8000000000000016</v>
      </c>
      <c r="I457" s="44">
        <v>3</v>
      </c>
      <c r="J457" s="45">
        <v>2.599999999999997</v>
      </c>
      <c r="K457" s="44">
        <v>3</v>
      </c>
      <c r="L457" s="45">
        <v>0.37</v>
      </c>
      <c r="M457" s="44">
        <v>1.0666666666666667</v>
      </c>
      <c r="N457" s="45">
        <v>5.3999999999999977</v>
      </c>
      <c r="O457" s="44">
        <v>6.6999999999999931</v>
      </c>
      <c r="P457" s="45">
        <v>8.1000000000000085</v>
      </c>
      <c r="Q457" s="44">
        <v>8.6000000000000103</v>
      </c>
      <c r="R457" s="45">
        <v>8.1999999999999922</v>
      </c>
      <c r="S457" s="44">
        <v>8</v>
      </c>
      <c r="T457" s="45">
        <v>8.6000000000000103</v>
      </c>
      <c r="U457" s="44">
        <v>9.5</v>
      </c>
      <c r="V457" s="45">
        <v>10.100000000000012</v>
      </c>
      <c r="W457" s="44">
        <v>10.733333333333333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31"/>
        <v>99.080000000000013</v>
      </c>
      <c r="AE457" s="54"/>
    </row>
    <row r="458" spans="2:31" x14ac:dyDescent="0.3">
      <c r="B458" s="4" t="s">
        <v>32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</v>
      </c>
      <c r="O458" s="44">
        <v>0.12366666666666681</v>
      </c>
      <c r="P458" s="45">
        <v>14.849333333333332</v>
      </c>
      <c r="Q458" s="44">
        <v>1.0488333333333337</v>
      </c>
      <c r="R458" s="45">
        <v>0.87133333333333363</v>
      </c>
      <c r="S458" s="44">
        <v>0</v>
      </c>
      <c r="T458" s="45">
        <v>0</v>
      </c>
      <c r="U458" s="44">
        <v>0.20500000000000032</v>
      </c>
      <c r="V458" s="45">
        <v>19.751666666666665</v>
      </c>
      <c r="W458" s="44">
        <v>33.459666666666664</v>
      </c>
      <c r="X458" s="45">
        <v>0</v>
      </c>
      <c r="Y458" s="44">
        <v>6.7275</v>
      </c>
      <c r="Z458" s="45">
        <v>12.997166666666663</v>
      </c>
      <c r="AA458" s="44">
        <v>9.8336666666666623</v>
      </c>
      <c r="AB458" s="45">
        <v>26.99316666666666</v>
      </c>
      <c r="AC458" s="54"/>
      <c r="AD458" s="55">
        <f t="shared" si="131"/>
        <v>126.86099999999999</v>
      </c>
      <c r="AE458" s="54"/>
    </row>
    <row r="459" spans="2:31" x14ac:dyDescent="0.3">
      <c r="B459" s="4" t="s">
        <v>33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1.4500000000000002E-2</v>
      </c>
      <c r="N459" s="45">
        <v>1.1603333333333334</v>
      </c>
      <c r="O459" s="44">
        <v>0.75883333333333336</v>
      </c>
      <c r="P459" s="45">
        <v>0.69600000000000029</v>
      </c>
      <c r="Q459" s="44">
        <v>4.1124999999999989</v>
      </c>
      <c r="R459" s="45">
        <v>6.1865000000000014</v>
      </c>
      <c r="S459" s="44">
        <v>6.2514999999999974</v>
      </c>
      <c r="T459" s="45">
        <v>5.657166666666666</v>
      </c>
      <c r="U459" s="44">
        <v>5.7196666666666705</v>
      </c>
      <c r="V459" s="45">
        <v>6.6188333333333329</v>
      </c>
      <c r="W459" s="44">
        <v>7.8638333333333348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45.039666666666669</v>
      </c>
      <c r="AE459" s="54"/>
    </row>
    <row r="460" spans="2:31" x14ac:dyDescent="0.3">
      <c r="B460" s="4" t="s">
        <v>34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0</v>
      </c>
      <c r="AE460" s="54"/>
    </row>
    <row r="461" spans="2:31" x14ac:dyDescent="0.3">
      <c r="B461" s="4" t="s">
        <v>35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14.128500000000008</v>
      </c>
      <c r="O461" s="44">
        <v>20.405166666666673</v>
      </c>
      <c r="P461" s="45">
        <v>29.609333333333318</v>
      </c>
      <c r="Q461" s="44">
        <v>35.482499999999987</v>
      </c>
      <c r="R461" s="45">
        <v>37.889333333333333</v>
      </c>
      <c r="S461" s="44">
        <v>32.846833333333329</v>
      </c>
      <c r="T461" s="45">
        <v>38.429500000000004</v>
      </c>
      <c r="U461" s="44">
        <v>12.048333333333334</v>
      </c>
      <c r="V461" s="45">
        <v>10.060499999999999</v>
      </c>
      <c r="W461" s="44">
        <v>26.988166666666668</v>
      </c>
      <c r="X461" s="45">
        <v>0</v>
      </c>
      <c r="Y461" s="44">
        <v>16.012833333333337</v>
      </c>
      <c r="Z461" s="45">
        <v>45.447999999999986</v>
      </c>
      <c r="AA461" s="44">
        <v>44.075166666666647</v>
      </c>
      <c r="AB461" s="45">
        <v>19.14299999999999</v>
      </c>
      <c r="AC461" s="54"/>
      <c r="AD461" s="55">
        <f t="shared" si="131"/>
        <v>382.56716666666654</v>
      </c>
      <c r="AE461" s="54"/>
    </row>
    <row r="462" spans="2:31" x14ac:dyDescent="0.3">
      <c r="B462" s="4" t="s">
        <v>36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2.165666666666668</v>
      </c>
      <c r="P462" s="45">
        <v>4.5341666666666667</v>
      </c>
      <c r="Q462" s="44">
        <v>5.4431666666666674</v>
      </c>
      <c r="R462" s="45">
        <v>7.3749999999999991</v>
      </c>
      <c r="S462" s="44">
        <v>9.3271666666666668</v>
      </c>
      <c r="T462" s="45">
        <v>13.303666666666667</v>
      </c>
      <c r="U462" s="44">
        <v>16.465166666666661</v>
      </c>
      <c r="V462" s="45">
        <v>16.071499999999997</v>
      </c>
      <c r="W462" s="44">
        <v>14.186000000000007</v>
      </c>
      <c r="X462" s="45">
        <v>0</v>
      </c>
      <c r="Y462" s="44">
        <v>7.2059999999999986</v>
      </c>
      <c r="Z462" s="45">
        <v>14.171166666666666</v>
      </c>
      <c r="AA462" s="44">
        <v>9.054333333333334</v>
      </c>
      <c r="AB462" s="45">
        <v>14.745499999999996</v>
      </c>
      <c r="AC462" s="54"/>
      <c r="AD462" s="55">
        <f t="shared" si="131"/>
        <v>134.04849999999999</v>
      </c>
      <c r="AE462" s="54"/>
    </row>
    <row r="463" spans="2:31" x14ac:dyDescent="0.3">
      <c r="B463" s="4" t="s">
        <v>107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0.71883333333333299</v>
      </c>
      <c r="N463" s="45">
        <v>0.83533333333333226</v>
      </c>
      <c r="O463" s="44">
        <v>2.6148333333333351</v>
      </c>
      <c r="P463" s="45">
        <v>2.2513333333333305</v>
      </c>
      <c r="Q463" s="44">
        <v>3.530166666666664</v>
      </c>
      <c r="R463" s="45">
        <v>7.8201666666666636</v>
      </c>
      <c r="S463" s="44">
        <v>11.0555</v>
      </c>
      <c r="T463" s="45">
        <v>21.035166666666665</v>
      </c>
      <c r="U463" s="44">
        <v>24.897500000000004</v>
      </c>
      <c r="V463" s="45">
        <v>24.366333333333326</v>
      </c>
      <c r="W463" s="44">
        <v>20.245166666666673</v>
      </c>
      <c r="X463" s="45">
        <v>0</v>
      </c>
      <c r="Y463" s="44">
        <v>13.165333333333335</v>
      </c>
      <c r="Z463" s="45">
        <v>29.277666666666665</v>
      </c>
      <c r="AA463" s="44">
        <v>20.828166666666664</v>
      </c>
      <c r="AB463" s="45">
        <v>22.560999999999996</v>
      </c>
      <c r="AC463" s="54"/>
      <c r="AD463" s="55">
        <f t="shared" si="131"/>
        <v>205.20250000000001</v>
      </c>
      <c r="AE463" s="54"/>
    </row>
    <row r="464" spans="2:31" x14ac:dyDescent="0.3">
      <c r="B464" s="4" t="s">
        <v>86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0.16483333333333322</v>
      </c>
      <c r="N464" s="45">
        <v>4.0875000000000004</v>
      </c>
      <c r="O464" s="44">
        <v>1.0351666666666666</v>
      </c>
      <c r="P464" s="45">
        <v>0.11366666666666675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0.45650000000000002</v>
      </c>
      <c r="W464" s="44">
        <v>3.0266666666666686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8.8843333333333359</v>
      </c>
      <c r="AE464" s="54"/>
    </row>
    <row r="465" spans="2:31" x14ac:dyDescent="0.3">
      <c r="B465" s="4" t="s">
        <v>87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0.98683333333333301</v>
      </c>
      <c r="N465" s="45">
        <v>7.3770000000000007</v>
      </c>
      <c r="O465" s="44">
        <v>11.220499999999999</v>
      </c>
      <c r="P465" s="45">
        <v>2.3028333333333322</v>
      </c>
      <c r="Q465" s="44">
        <v>0.16383333333333347</v>
      </c>
      <c r="R465" s="45">
        <v>0</v>
      </c>
      <c r="S465" s="44">
        <v>1.7333333333333437E-2</v>
      </c>
      <c r="T465" s="45">
        <v>0.28649999999999998</v>
      </c>
      <c r="U465" s="44">
        <v>5.5028333333333306</v>
      </c>
      <c r="V465" s="45">
        <v>9.4841666666666651</v>
      </c>
      <c r="W465" s="44">
        <v>15.673333333333336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53.015166666666659</v>
      </c>
      <c r="AE465" s="54"/>
    </row>
    <row r="466" spans="2:31" x14ac:dyDescent="0.3">
      <c r="B466" s="4" t="s">
        <v>93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2.3038333333333338</v>
      </c>
      <c r="N466" s="45">
        <v>13.123166666666664</v>
      </c>
      <c r="O466" s="44">
        <v>4.799333333333335</v>
      </c>
      <c r="P466" s="45">
        <v>1.4445000000000008</v>
      </c>
      <c r="Q466" s="44">
        <v>1.0913333333333346</v>
      </c>
      <c r="R466" s="45">
        <v>3.4103333333333308</v>
      </c>
      <c r="S466" s="44">
        <v>1.5529999999999977</v>
      </c>
      <c r="T466" s="45">
        <v>0.93466666666666598</v>
      </c>
      <c r="U466" s="44">
        <v>3.8498333333333279</v>
      </c>
      <c r="V466" s="45">
        <v>9.225000000000005</v>
      </c>
      <c r="W466" s="44">
        <v>14.270999999999997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56.006</v>
      </c>
      <c r="AE466" s="54"/>
    </row>
    <row r="467" spans="2:31" x14ac:dyDescent="0.3">
      <c r="B467" s="4" t="s">
        <v>98</v>
      </c>
      <c r="C467" s="4"/>
      <c r="D467" s="4"/>
      <c r="E467" s="44">
        <v>0</v>
      </c>
      <c r="F467" s="45">
        <v>0</v>
      </c>
      <c r="G467" s="44">
        <v>0</v>
      </c>
      <c r="H467" s="45">
        <v>0.25100000000000017</v>
      </c>
      <c r="I467" s="44">
        <v>0</v>
      </c>
      <c r="J467" s="45">
        <v>0</v>
      </c>
      <c r="K467" s="44">
        <v>0.45533333333333442</v>
      </c>
      <c r="L467" s="45">
        <v>1.1119999999999997</v>
      </c>
      <c r="M467" s="44">
        <v>0</v>
      </c>
      <c r="N467" s="45">
        <v>4.3970000000000002</v>
      </c>
      <c r="O467" s="44">
        <v>2.7383333333333337</v>
      </c>
      <c r="P467" s="45">
        <v>0.73750000000000027</v>
      </c>
      <c r="Q467" s="44">
        <v>1.0723333333333331</v>
      </c>
      <c r="R467" s="45">
        <v>2.0300000000000016</v>
      </c>
      <c r="S467" s="44">
        <v>0.86200000000000021</v>
      </c>
      <c r="T467" s="45">
        <v>0.77033333333333165</v>
      </c>
      <c r="U467" s="44">
        <v>4.9664999999999981</v>
      </c>
      <c r="V467" s="45">
        <v>16.774666666666672</v>
      </c>
      <c r="W467" s="44">
        <v>21.512499999999999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31"/>
        <v>57.679500000000004</v>
      </c>
      <c r="AE467" s="54"/>
    </row>
    <row r="468" spans="2:31" x14ac:dyDescent="0.3">
      <c r="B468" s="4" t="s">
        <v>99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12.345833333333333</v>
      </c>
      <c r="O468" s="44">
        <v>9.8429999999999982</v>
      </c>
      <c r="P468" s="45">
        <v>17.912500000000005</v>
      </c>
      <c r="Q468" s="44">
        <v>32.799999999999997</v>
      </c>
      <c r="R468" s="45">
        <v>30.823166666666665</v>
      </c>
      <c r="S468" s="44">
        <v>28.448999999999987</v>
      </c>
      <c r="T468" s="45">
        <v>27.934833333333327</v>
      </c>
      <c r="U468" s="44">
        <v>36.949666666666658</v>
      </c>
      <c r="V468" s="45">
        <v>46.94883333333334</v>
      </c>
      <c r="W468" s="44">
        <v>57.817999999999991</v>
      </c>
      <c r="X468" s="45">
        <v>0</v>
      </c>
      <c r="Y468" s="44">
        <v>0</v>
      </c>
      <c r="Z468" s="45">
        <v>27.410499999999995</v>
      </c>
      <c r="AA468" s="44">
        <v>36.609500000000004</v>
      </c>
      <c r="AB468" s="45">
        <v>11.27</v>
      </c>
      <c r="AC468" s="54"/>
      <c r="AD468" s="55">
        <f t="shared" si="131"/>
        <v>377.11483333333337</v>
      </c>
      <c r="AE468" s="54"/>
    </row>
    <row r="469" spans="2:31" x14ac:dyDescent="0.3">
      <c r="B469" s="4" t="s">
        <v>100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2.6291666666666669</v>
      </c>
      <c r="O469" s="44">
        <v>10.005499999999993</v>
      </c>
      <c r="P469" s="45">
        <v>11.899999999999986</v>
      </c>
      <c r="Q469" s="44">
        <v>14.600000000000016</v>
      </c>
      <c r="R469" s="45">
        <v>15</v>
      </c>
      <c r="S469" s="44">
        <v>19.394999999999985</v>
      </c>
      <c r="T469" s="45">
        <v>21.667166666666663</v>
      </c>
      <c r="U469" s="44">
        <v>6.0889999999999995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101.2858333333333</v>
      </c>
      <c r="AE469" s="54"/>
    </row>
    <row r="470" spans="2:31" x14ac:dyDescent="0.3">
      <c r="B470" s="4" t="s">
        <v>101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8.1475000000000009</v>
      </c>
      <c r="N470" s="45">
        <v>29.14383333333333</v>
      </c>
      <c r="O470" s="44">
        <v>13.386666666666658</v>
      </c>
      <c r="P470" s="45">
        <v>7.5234999999999976</v>
      </c>
      <c r="Q470" s="44">
        <v>0.8021666666666637</v>
      </c>
      <c r="R470" s="45">
        <v>0</v>
      </c>
      <c r="S470" s="44">
        <v>0</v>
      </c>
      <c r="T470" s="45">
        <v>0</v>
      </c>
      <c r="U470" s="44">
        <v>8.4333333333333552E-2</v>
      </c>
      <c r="V470" s="45">
        <v>12.784333333333331</v>
      </c>
      <c r="W470" s="44">
        <v>14.358500000000003</v>
      </c>
      <c r="X470" s="45">
        <v>0</v>
      </c>
      <c r="Y470" s="44">
        <v>10.664999999999997</v>
      </c>
      <c r="Z470" s="45">
        <v>23.056500000000003</v>
      </c>
      <c r="AA470" s="44">
        <v>24.432000000000013</v>
      </c>
      <c r="AB470" s="45">
        <v>15.235333333333331</v>
      </c>
      <c r="AC470" s="54"/>
      <c r="AD470" s="55">
        <f t="shared" si="131"/>
        <v>159.61966666666666</v>
      </c>
      <c r="AE470" s="54"/>
    </row>
    <row r="471" spans="2:31" x14ac:dyDescent="0.3">
      <c r="B471" s="4" t="s">
        <v>108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1.3351666666666666</v>
      </c>
      <c r="O471" s="44">
        <v>0</v>
      </c>
      <c r="P471" s="45">
        <v>0</v>
      </c>
      <c r="Q471" s="44">
        <v>0.99066666666666514</v>
      </c>
      <c r="R471" s="45">
        <v>9.2131666666666607</v>
      </c>
      <c r="S471" s="44">
        <v>7.8421666666666701</v>
      </c>
      <c r="T471" s="45">
        <v>2.3614999999999933</v>
      </c>
      <c r="U471" s="44">
        <v>4.4194999999999958</v>
      </c>
      <c r="V471" s="45">
        <v>15.829500000000007</v>
      </c>
      <c r="W471" s="44">
        <v>31.650500000000001</v>
      </c>
      <c r="X471" s="45">
        <v>0</v>
      </c>
      <c r="Y471" s="44">
        <v>0</v>
      </c>
      <c r="Z471" s="45">
        <v>1.1479999999999968</v>
      </c>
      <c r="AA471" s="44">
        <v>1.1736666666666637</v>
      </c>
      <c r="AB471" s="45">
        <v>0</v>
      </c>
      <c r="AC471" s="54"/>
      <c r="AD471" s="55">
        <f t="shared" si="131"/>
        <v>75.963833333333326</v>
      </c>
      <c r="AE471" s="54"/>
    </row>
    <row r="472" spans="2:31" x14ac:dyDescent="0.3">
      <c r="B472" s="4" t="s">
        <v>114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2.0100000000000002</v>
      </c>
      <c r="N472" s="45">
        <v>11.393333333333329</v>
      </c>
      <c r="O472" s="44">
        <v>13.464666666666663</v>
      </c>
      <c r="P472" s="45">
        <v>19.158333333333335</v>
      </c>
      <c r="Q472" s="44">
        <v>34.030166666666659</v>
      </c>
      <c r="R472" s="45">
        <v>48.056166666666655</v>
      </c>
      <c r="S472" s="44">
        <v>42.736833333333337</v>
      </c>
      <c r="T472" s="45">
        <v>46.033500000000004</v>
      </c>
      <c r="U472" s="44">
        <v>55.32383333333334</v>
      </c>
      <c r="V472" s="45">
        <v>67.00633333333333</v>
      </c>
      <c r="W472" s="44">
        <v>72.296166666666707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411.5093333333333</v>
      </c>
      <c r="AE472" s="54"/>
    </row>
    <row r="473" spans="2:31" x14ac:dyDescent="0.3">
      <c r="B473" s="4" t="s">
        <v>118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3">
      <c r="B474" s="4" t="s">
        <v>125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3.8970000000000002</v>
      </c>
      <c r="N474" s="45">
        <v>17.564833333333336</v>
      </c>
      <c r="O474" s="44">
        <v>16.838666666666665</v>
      </c>
      <c r="P474" s="45">
        <v>4.3003333333333327</v>
      </c>
      <c r="Q474" s="44">
        <v>6.9833333333333539E-2</v>
      </c>
      <c r="R474" s="45">
        <v>4.0999999999999988</v>
      </c>
      <c r="S474" s="44">
        <v>11.49683333333334</v>
      </c>
      <c r="T474" s="45">
        <v>13.07216666666667</v>
      </c>
      <c r="U474" s="44">
        <v>15.158666666666671</v>
      </c>
      <c r="V474" s="45">
        <v>22.541499999999989</v>
      </c>
      <c r="W474" s="44">
        <v>29.999166666666678</v>
      </c>
      <c r="X474" s="45">
        <v>0</v>
      </c>
      <c r="Y474" s="44">
        <v>1.3470000000000006</v>
      </c>
      <c r="Z474" s="45">
        <v>0.80316666666666703</v>
      </c>
      <c r="AA474" s="44">
        <v>10.159666666666661</v>
      </c>
      <c r="AB474" s="45">
        <v>3.0445000000000011</v>
      </c>
      <c r="AC474" s="54"/>
      <c r="AD474" s="55">
        <f t="shared" si="131"/>
        <v>154.39333333333335</v>
      </c>
      <c r="AE474" s="54"/>
    </row>
    <row r="475" spans="2:31" x14ac:dyDescent="0.3">
      <c r="B475" s="4" t="s">
        <v>126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0.80056000000000016</v>
      </c>
      <c r="N475" s="45">
        <v>2.5311866666666671</v>
      </c>
      <c r="O475" s="44">
        <v>3.9925049999999986</v>
      </c>
      <c r="P475" s="45">
        <v>4.9848933333333338</v>
      </c>
      <c r="Q475" s="44">
        <v>2.6187399999999994</v>
      </c>
      <c r="R475" s="45">
        <v>1.1355449999999996</v>
      </c>
      <c r="S475" s="44">
        <v>1.060316666666667</v>
      </c>
      <c r="T475" s="45">
        <v>1.4699383333333336</v>
      </c>
      <c r="U475" s="44">
        <v>0.67768333333333319</v>
      </c>
      <c r="V475" s="45">
        <v>4.6815000000000044E-2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19.318183333333337</v>
      </c>
      <c r="AE475" s="54"/>
    </row>
    <row r="476" spans="2:31" x14ac:dyDescent="0.3">
      <c r="B476" s="4" t="s">
        <v>304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0.96442666666666665</v>
      </c>
      <c r="N476" s="45">
        <v>3.2532533333333333</v>
      </c>
      <c r="O476" s="44">
        <v>2.7982299999999989</v>
      </c>
      <c r="P476" s="45">
        <v>2.494426666666667</v>
      </c>
      <c r="Q476" s="44">
        <v>0.30320000000000008</v>
      </c>
      <c r="R476" s="45">
        <v>0</v>
      </c>
      <c r="S476" s="44">
        <v>0</v>
      </c>
      <c r="T476" s="45">
        <v>2.9886666666666624E-2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9.8434233333333321</v>
      </c>
      <c r="AE476" s="54"/>
    </row>
    <row r="477" spans="2:31" x14ac:dyDescent="0.3">
      <c r="B477" s="4" t="s">
        <v>305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2.0270133333333336</v>
      </c>
      <c r="N477" s="45">
        <v>6.5042266666666668</v>
      </c>
      <c r="O477" s="44">
        <v>5.0747649999999975</v>
      </c>
      <c r="P477" s="45">
        <v>4.7400133333333327</v>
      </c>
      <c r="Q477" s="44">
        <v>0.94569833333333297</v>
      </c>
      <c r="R477" s="45">
        <v>2.4533333333333295E-3</v>
      </c>
      <c r="S477" s="44">
        <v>0</v>
      </c>
      <c r="T477" s="45">
        <v>6.7376666666666626E-2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19.361546666666662</v>
      </c>
      <c r="AE477" s="54"/>
    </row>
    <row r="478" spans="2:31" x14ac:dyDescent="0.3">
      <c r="B478" s="4" t="s">
        <v>317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39.720166666666657</v>
      </c>
      <c r="N478" s="45">
        <v>128.59333333333333</v>
      </c>
      <c r="O478" s="44">
        <v>47.956833333333343</v>
      </c>
      <c r="P478" s="45">
        <v>2.3456666666666659</v>
      </c>
      <c r="Q478" s="44">
        <v>0</v>
      </c>
      <c r="R478" s="45">
        <v>8.1595000000000013</v>
      </c>
      <c r="S478" s="44">
        <v>45.784333333333322</v>
      </c>
      <c r="T478" s="45">
        <v>37.62716666666666</v>
      </c>
      <c r="U478" s="44">
        <v>33.605333333333327</v>
      </c>
      <c r="V478" s="45">
        <v>31.433499999999995</v>
      </c>
      <c r="W478" s="44">
        <v>0.29200000000000009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375.51783333333321</v>
      </c>
      <c r="AE478" s="54"/>
    </row>
    <row r="479" spans="2:31" x14ac:dyDescent="0.3">
      <c r="B479" s="4" t="s">
        <v>322</v>
      </c>
      <c r="C479" s="4"/>
      <c r="D479" s="4"/>
      <c r="E479" s="44">
        <v>171.57789999999997</v>
      </c>
      <c r="F479" s="45">
        <v>171.59239999999997</v>
      </c>
      <c r="G479" s="44">
        <v>171.58106666666663</v>
      </c>
      <c r="H479" s="45">
        <v>171.56173333333331</v>
      </c>
      <c r="I479" s="44">
        <v>180.84673333333333</v>
      </c>
      <c r="J479" s="45">
        <v>179.15790000000004</v>
      </c>
      <c r="K479" s="44">
        <v>171.57390000000001</v>
      </c>
      <c r="L479" s="45">
        <v>178.50816666666668</v>
      </c>
      <c r="M479" s="44">
        <v>204.06566666666671</v>
      </c>
      <c r="N479" s="45">
        <v>165.49516666666665</v>
      </c>
      <c r="O479" s="44">
        <v>166.77349999999993</v>
      </c>
      <c r="P479" s="45">
        <v>115.43516666666663</v>
      </c>
      <c r="Q479" s="44">
        <v>79.926166666666674</v>
      </c>
      <c r="R479" s="45">
        <v>8.2004999999999999</v>
      </c>
      <c r="S479" s="44">
        <v>34.68</v>
      </c>
      <c r="T479" s="45">
        <v>40.195</v>
      </c>
      <c r="U479" s="44">
        <v>39.766333333333336</v>
      </c>
      <c r="V479" s="45">
        <v>47.184333333333328</v>
      </c>
      <c r="W479" s="44">
        <v>20.25083333333334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2318.3724666666667</v>
      </c>
      <c r="AE479" s="54"/>
    </row>
    <row r="480" spans="2:31" x14ac:dyDescent="0.3">
      <c r="B480" s="4" t="s">
        <v>323</v>
      </c>
      <c r="C480" s="4"/>
      <c r="D480" s="4"/>
      <c r="E480" s="44">
        <v>179.00683333333339</v>
      </c>
      <c r="F480" s="45">
        <v>178.98383333333334</v>
      </c>
      <c r="G480" s="44">
        <v>179.00716666666671</v>
      </c>
      <c r="H480" s="45">
        <v>178.97800000000004</v>
      </c>
      <c r="I480" s="44">
        <v>179.39316666666676</v>
      </c>
      <c r="J480" s="45">
        <v>179.07683333333335</v>
      </c>
      <c r="K480" s="44">
        <v>178.97600000000003</v>
      </c>
      <c r="L480" s="45">
        <v>179.00833333333333</v>
      </c>
      <c r="M480" s="44">
        <v>178.98533333333327</v>
      </c>
      <c r="N480" s="45">
        <v>178.96850000000001</v>
      </c>
      <c r="O480" s="44">
        <v>168.12299999999999</v>
      </c>
      <c r="P480" s="45">
        <v>154.15066666666669</v>
      </c>
      <c r="Q480" s="44">
        <v>93.250666666666646</v>
      </c>
      <c r="R480" s="45">
        <v>16.110666666666663</v>
      </c>
      <c r="S480" s="44">
        <v>51.453499999999998</v>
      </c>
      <c r="T480" s="45">
        <v>26.171999999999986</v>
      </c>
      <c r="U480" s="44">
        <v>28.36066666666666</v>
      </c>
      <c r="V480" s="45">
        <v>26.14266666666667</v>
      </c>
      <c r="W480" s="44">
        <v>3.6128333333333331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32"/>
        <v>2357.7606666666666</v>
      </c>
      <c r="AE480" s="54"/>
    </row>
    <row r="481" spans="2:31" x14ac:dyDescent="0.3">
      <c r="B481" s="4" t="s">
        <v>324</v>
      </c>
      <c r="C481" s="4"/>
      <c r="D481" s="4"/>
      <c r="E481" s="44">
        <v>0.25533333333333325</v>
      </c>
      <c r="F481" s="45">
        <v>0.10100000000000003</v>
      </c>
      <c r="G481" s="44">
        <v>2.883333333333336E-2</v>
      </c>
      <c r="H481" s="45">
        <v>0</v>
      </c>
      <c r="I481" s="44">
        <v>0</v>
      </c>
      <c r="J481" s="45">
        <v>1.6666666666666682E-4</v>
      </c>
      <c r="K481" s="44">
        <v>9.5000000000000015E-3</v>
      </c>
      <c r="L481" s="45">
        <v>5.8166666666666686E-2</v>
      </c>
      <c r="M481" s="44">
        <v>0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32"/>
        <v>0.45300000000000001</v>
      </c>
      <c r="AE481" s="54"/>
    </row>
    <row r="482" spans="2:31" x14ac:dyDescent="0.3">
      <c r="B482" s="12" t="s">
        <v>2</v>
      </c>
      <c r="C482" s="12"/>
      <c r="D482" s="12"/>
      <c r="E482" s="13">
        <f>SUM(E428:E481)</f>
        <v>407.69906666666662</v>
      </c>
      <c r="F482" s="13">
        <f t="shared" ref="F482" si="133">SUM(F428:F481)</f>
        <v>407.09723333333335</v>
      </c>
      <c r="G482" s="13">
        <f t="shared" ref="G482" si="134">SUM(G428:G481)</f>
        <v>424.97856666666678</v>
      </c>
      <c r="H482" s="13">
        <f t="shared" ref="H482" si="135">SUM(H428:H481)</f>
        <v>425.89973333333342</v>
      </c>
      <c r="I482" s="13">
        <f t="shared" ref="I482" si="136">SUM(I428:I481)</f>
        <v>429.23473333333339</v>
      </c>
      <c r="J482" s="13">
        <f t="shared" ref="J482" si="137">SUM(J428:J481)</f>
        <v>415.7362333333333</v>
      </c>
      <c r="K482" s="13">
        <f t="shared" ref="K482" si="138">SUM(K428:K481)</f>
        <v>354.62473333333338</v>
      </c>
      <c r="L482" s="13">
        <f t="shared" ref="L482" si="139">SUM(L428:L481)</f>
        <v>391.67366666666669</v>
      </c>
      <c r="M482" s="13">
        <f t="shared" ref="M482" si="140">SUM(M428:M481)</f>
        <v>566.20883333333336</v>
      </c>
      <c r="N482" s="13">
        <f t="shared" ref="N482" si="141">SUM(N428:N481)</f>
        <v>828.12916666666661</v>
      </c>
      <c r="O482" s="13">
        <f t="shared" ref="O482" si="142">SUM(O428:O481)</f>
        <v>687.56683333333331</v>
      </c>
      <c r="P482" s="13">
        <f t="shared" ref="P482" si="143">SUM(P428:P481)</f>
        <v>625.94716666666659</v>
      </c>
      <c r="Q482" s="13">
        <f t="shared" ref="Q482" si="144">SUM(Q428:Q481)</f>
        <v>604.85130500000014</v>
      </c>
      <c r="R482" s="13">
        <f t="shared" ref="R482" si="145">SUM(R428:R481)</f>
        <v>557.58349833333341</v>
      </c>
      <c r="S482" s="13">
        <f t="shared" ref="S482" si="146">SUM(S428:S481)</f>
        <v>624.8293166666665</v>
      </c>
      <c r="T482" s="13">
        <f t="shared" ref="T482" si="147">SUM(T428:T481)</f>
        <v>745.56603500000006</v>
      </c>
      <c r="U482" s="13">
        <f t="shared" ref="U482" si="148">SUM(U428:U481)</f>
        <v>771.26085000000012</v>
      </c>
      <c r="V482" s="13">
        <f t="shared" ref="V482" si="149">SUM(V428:V481)</f>
        <v>871.88298166666686</v>
      </c>
      <c r="W482" s="13">
        <f t="shared" ref="W482" si="150">SUM(W428:W481)</f>
        <v>885.69899999999996</v>
      </c>
      <c r="X482" s="13">
        <f t="shared" ref="X482" si="151">SUM(X428:X481)</f>
        <v>0</v>
      </c>
      <c r="Y482" s="13">
        <f t="shared" ref="Y482" si="152">SUM(Y428:Y481)</f>
        <v>113.18033333333332</v>
      </c>
      <c r="Z482" s="13">
        <f t="shared" ref="Z482" si="153">SUM(Z428:Z481)</f>
        <v>228.23749999999998</v>
      </c>
      <c r="AA482" s="13">
        <f t="shared" ref="AA482" si="154">SUM(AA428:AA481)</f>
        <v>204.85416666666663</v>
      </c>
      <c r="AB482" s="13">
        <f t="shared" ref="AB482" si="155">SUM(AB428:AB481)</f>
        <v>243.70983333333336</v>
      </c>
      <c r="AC482" s="116">
        <f>SUM(AD428:AD481)</f>
        <v>11816.450786666668</v>
      </c>
      <c r="AD482" s="116"/>
      <c r="AE482" s="116"/>
    </row>
    <row r="485" spans="2:31" x14ac:dyDescent="0.3">
      <c r="B485" s="8">
        <f>'Resumen-Mensual'!$M$26</f>
        <v>45909</v>
      </c>
    </row>
    <row r="486" spans="2:31" x14ac:dyDescent="0.3">
      <c r="B486" s="8"/>
    </row>
    <row r="487" spans="2:31" x14ac:dyDescent="0.3">
      <c r="B487" s="9" t="s">
        <v>81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100" t="s">
        <v>2</v>
      </c>
      <c r="AD487" s="100"/>
      <c r="AE487" s="100"/>
    </row>
    <row r="488" spans="2:31" x14ac:dyDescent="0.3">
      <c r="B488" s="14" t="s">
        <v>4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16.250833333333333</v>
      </c>
      <c r="N488" s="45">
        <v>61.981499999999997</v>
      </c>
      <c r="O488" s="44">
        <v>71.242833333333337</v>
      </c>
      <c r="P488" s="45">
        <v>72.316000000000003</v>
      </c>
      <c r="Q488" s="44">
        <v>13.204333333333333</v>
      </c>
      <c r="R488" s="45">
        <v>5.4958333333333371</v>
      </c>
      <c r="S488" s="44">
        <v>11.208666666666668</v>
      </c>
      <c r="T488" s="45">
        <v>11.181166666666664</v>
      </c>
      <c r="U488" s="44">
        <v>0.96233333333333215</v>
      </c>
      <c r="V488" s="45">
        <v>45.156666666666659</v>
      </c>
      <c r="W488" s="44">
        <v>3.0658333333333325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312.06599999999997</v>
      </c>
      <c r="AE488" s="56"/>
    </row>
    <row r="489" spans="2:31" x14ac:dyDescent="0.3">
      <c r="B489" s="14" t="s">
        <v>5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18.226166666666661</v>
      </c>
      <c r="N489" s="45">
        <v>18.486333333333338</v>
      </c>
      <c r="O489" s="44">
        <v>4.0344999999999995</v>
      </c>
      <c r="P489" s="45">
        <v>7.4083333333333332</v>
      </c>
      <c r="Q489" s="44">
        <v>22.75783333333333</v>
      </c>
      <c r="R489" s="45">
        <v>14.246999999999996</v>
      </c>
      <c r="S489" s="44">
        <v>8.2486666666666633</v>
      </c>
      <c r="T489" s="45">
        <v>8.8644999999999996</v>
      </c>
      <c r="U489" s="44">
        <v>0.41549999999999998</v>
      </c>
      <c r="V489" s="45">
        <v>13.861500000000005</v>
      </c>
      <c r="W489" s="44">
        <v>1.8734999999999999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118.42383333333331</v>
      </c>
      <c r="AE489" s="54"/>
    </row>
    <row r="490" spans="2:31" x14ac:dyDescent="0.3">
      <c r="B490" s="14" t="s">
        <v>6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0.48950000000000055</v>
      </c>
      <c r="P490" s="45">
        <v>4.8196666666666674</v>
      </c>
      <c r="Q490" s="44">
        <v>5.1149999999999975</v>
      </c>
      <c r="R490" s="45">
        <v>6.7286666666666646</v>
      </c>
      <c r="S490" s="44">
        <v>14.952499999999993</v>
      </c>
      <c r="T490" s="45">
        <v>16.621666666666663</v>
      </c>
      <c r="U490" s="44">
        <v>7.7655000000000038</v>
      </c>
      <c r="V490" s="45">
        <v>29.701000000000004</v>
      </c>
      <c r="W490" s="44">
        <v>34.764166666666668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120.95766666666665</v>
      </c>
      <c r="AE490" s="54"/>
    </row>
    <row r="491" spans="2:31" x14ac:dyDescent="0.3">
      <c r="B491" s="14" t="s">
        <v>105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1.682333333333333</v>
      </c>
      <c r="N491" s="45">
        <v>4.0041666666666664</v>
      </c>
      <c r="O491" s="44">
        <v>1.9326666666666661</v>
      </c>
      <c r="P491" s="45">
        <v>0</v>
      </c>
      <c r="Q491" s="44">
        <v>6.339833333333333</v>
      </c>
      <c r="R491" s="45">
        <v>49.212833333333343</v>
      </c>
      <c r="S491" s="44">
        <v>83.840666666666706</v>
      </c>
      <c r="T491" s="45">
        <v>78.41466666666669</v>
      </c>
      <c r="U491" s="44">
        <v>76.104166666666671</v>
      </c>
      <c r="V491" s="45">
        <v>124.63549999999999</v>
      </c>
      <c r="W491" s="44">
        <v>80.281833333333296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506.44866666666667</v>
      </c>
      <c r="AE491" s="54"/>
    </row>
    <row r="492" spans="2:31" x14ac:dyDescent="0.3">
      <c r="B492" s="14" t="s">
        <v>7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2.6166666666666671E-2</v>
      </c>
      <c r="O492" s="44">
        <v>1.8823333333333325</v>
      </c>
      <c r="P492" s="45">
        <v>2.4474999999999998</v>
      </c>
      <c r="Q492" s="44">
        <v>2.4344999999999999</v>
      </c>
      <c r="R492" s="45">
        <v>6.2458333333333345</v>
      </c>
      <c r="S492" s="44">
        <v>28.644666666666662</v>
      </c>
      <c r="T492" s="45">
        <v>58.732333333333344</v>
      </c>
      <c r="U492" s="44">
        <v>71.865833333333356</v>
      </c>
      <c r="V492" s="45">
        <v>57.574666666666673</v>
      </c>
      <c r="W492" s="44">
        <v>18.958666666666666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248.81250000000003</v>
      </c>
      <c r="AE492" s="54"/>
    </row>
    <row r="493" spans="2:31" x14ac:dyDescent="0.3">
      <c r="B493" s="14" t="s">
        <v>8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3.4429999999999987</v>
      </c>
      <c r="N493" s="45">
        <v>4.349999999999997</v>
      </c>
      <c r="O493" s="44">
        <v>2.5400000000000009</v>
      </c>
      <c r="P493" s="45">
        <v>1.1000000000000008</v>
      </c>
      <c r="Q493" s="44">
        <v>0</v>
      </c>
      <c r="R493" s="45">
        <v>0.4200000000000006</v>
      </c>
      <c r="S493" s="44">
        <v>0.94899999999999951</v>
      </c>
      <c r="T493" s="45">
        <v>4.562833333333332</v>
      </c>
      <c r="U493" s="44">
        <v>1.5238333333333332</v>
      </c>
      <c r="V493" s="45">
        <v>0</v>
      </c>
      <c r="W493" s="44">
        <v>2.8115000000000006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21.700166666666661</v>
      </c>
      <c r="AE493" s="54"/>
    </row>
    <row r="494" spans="2:31" x14ac:dyDescent="0.3">
      <c r="B494" s="14" t="s">
        <v>9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2.4541666666666684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1.2198333333333349</v>
      </c>
      <c r="V494" s="45">
        <v>16.953666666666667</v>
      </c>
      <c r="W494" s="44">
        <v>39.701666666666668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60.329333333333338</v>
      </c>
      <c r="AE494" s="54"/>
    </row>
    <row r="495" spans="2:31" x14ac:dyDescent="0.3">
      <c r="B495" s="14" t="s">
        <v>10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0.50816666666666732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0.73149999999999948</v>
      </c>
      <c r="V495" s="45">
        <v>22.699499999999993</v>
      </c>
      <c r="W495" s="44">
        <v>37.255833333333335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61.194999999999993</v>
      </c>
      <c r="AE495" s="54"/>
    </row>
    <row r="496" spans="2:31" x14ac:dyDescent="0.3">
      <c r="B496" s="14" t="s">
        <v>11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0.44116666666666665</v>
      </c>
      <c r="N496" s="45">
        <v>10.349833333333338</v>
      </c>
      <c r="O496" s="44">
        <v>11.979500000000002</v>
      </c>
      <c r="P496" s="45">
        <v>1.6078333333333343</v>
      </c>
      <c r="Q496" s="44">
        <v>0.18883333333333283</v>
      </c>
      <c r="R496" s="45">
        <v>4.5533333333333275</v>
      </c>
      <c r="S496" s="44">
        <v>1.4293333333333329</v>
      </c>
      <c r="T496" s="45">
        <v>0</v>
      </c>
      <c r="U496" s="44">
        <v>0.20733333333333376</v>
      </c>
      <c r="V496" s="45">
        <v>37.41299999999999</v>
      </c>
      <c r="W496" s="44">
        <v>38.102666666666664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106.27283333333332</v>
      </c>
      <c r="AE496" s="54"/>
    </row>
    <row r="497" spans="2:31" x14ac:dyDescent="0.3">
      <c r="B497" s="14" t="s">
        <v>12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10.308833333333332</v>
      </c>
      <c r="O497" s="44">
        <v>2.0596666666666654</v>
      </c>
      <c r="P497" s="45">
        <v>0</v>
      </c>
      <c r="Q497" s="44">
        <v>0</v>
      </c>
      <c r="R497" s="45">
        <v>0</v>
      </c>
      <c r="S497" s="44">
        <v>0</v>
      </c>
      <c r="T497" s="45">
        <v>2.8704999999999985</v>
      </c>
      <c r="U497" s="44">
        <v>10.977333333333325</v>
      </c>
      <c r="V497" s="45">
        <v>24.558333333333341</v>
      </c>
      <c r="W497" s="44">
        <v>41.815000000000026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92.589666666666687</v>
      </c>
      <c r="AE497" s="54"/>
    </row>
    <row r="498" spans="2:31" x14ac:dyDescent="0.3">
      <c r="B498" s="14" t="s">
        <v>13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46.126999999999988</v>
      </c>
      <c r="N498" s="45">
        <v>71.765833333333319</v>
      </c>
      <c r="O498" s="44">
        <v>129.29466666666661</v>
      </c>
      <c r="P498" s="45">
        <v>71.917999999999978</v>
      </c>
      <c r="Q498" s="44">
        <v>105.90916666666665</v>
      </c>
      <c r="R498" s="45">
        <v>136.1925</v>
      </c>
      <c r="S498" s="44">
        <v>151.56466666666665</v>
      </c>
      <c r="T498" s="45">
        <v>151.47666666666666</v>
      </c>
      <c r="U498" s="44">
        <v>117.685</v>
      </c>
      <c r="V498" s="45">
        <v>52.303666666666651</v>
      </c>
      <c r="W498" s="44">
        <v>27.351666666666684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1061.5888333333332</v>
      </c>
      <c r="AE498" s="54"/>
    </row>
    <row r="499" spans="2:31" x14ac:dyDescent="0.3">
      <c r="B499" s="14" t="s">
        <v>14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3">
      <c r="B500" s="14" t="s">
        <v>15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5.0941666666666654</v>
      </c>
      <c r="N500" s="45">
        <v>14.53216666666667</v>
      </c>
      <c r="O500" s="44">
        <v>9.1974999999999998</v>
      </c>
      <c r="P500" s="45">
        <v>0</v>
      </c>
      <c r="Q500" s="44">
        <v>0</v>
      </c>
      <c r="R500" s="45">
        <v>5.4876666666666631</v>
      </c>
      <c r="S500" s="44">
        <v>3.0060000000000007</v>
      </c>
      <c r="T500" s="45">
        <v>7.8345000000000065</v>
      </c>
      <c r="U500" s="44">
        <v>11.518500000000007</v>
      </c>
      <c r="V500" s="45">
        <v>20.969833333333341</v>
      </c>
      <c r="W500" s="44">
        <v>23.233166666666662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100.87350000000001</v>
      </c>
      <c r="AE500" s="54"/>
    </row>
    <row r="501" spans="2:31" x14ac:dyDescent="0.3">
      <c r="B501" s="14" t="s">
        <v>16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0.30749999999999994</v>
      </c>
      <c r="O501" s="44">
        <v>1.8121666666666676</v>
      </c>
      <c r="P501" s="45">
        <v>0</v>
      </c>
      <c r="Q501" s="44">
        <v>0.71816666666666629</v>
      </c>
      <c r="R501" s="45">
        <v>3.6420000000000017</v>
      </c>
      <c r="S501" s="44">
        <v>3.7730000000000006</v>
      </c>
      <c r="T501" s="45">
        <v>6.022166666666668</v>
      </c>
      <c r="U501" s="44">
        <v>9.4193333333333342</v>
      </c>
      <c r="V501" s="45">
        <v>19.325166666666675</v>
      </c>
      <c r="W501" s="44">
        <v>8.8960000000000026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53.915500000000009</v>
      </c>
      <c r="AE501" s="54"/>
    </row>
    <row r="502" spans="2:31" x14ac:dyDescent="0.3">
      <c r="B502" s="14" t="s">
        <v>17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0.46</v>
      </c>
      <c r="O502" s="44">
        <v>9.8996666666666702</v>
      </c>
      <c r="P502" s="45">
        <v>13.630666666666668</v>
      </c>
      <c r="Q502" s="44">
        <v>15.895166666666663</v>
      </c>
      <c r="R502" s="45">
        <v>18.626000000000001</v>
      </c>
      <c r="S502" s="44">
        <v>9.9168333333333347</v>
      </c>
      <c r="T502" s="45">
        <v>20.645666666666664</v>
      </c>
      <c r="U502" s="44">
        <v>28.391666666666666</v>
      </c>
      <c r="V502" s="45">
        <v>33.625166666666665</v>
      </c>
      <c r="W502" s="44">
        <v>42.902666666666654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193.99349999999995</v>
      </c>
      <c r="AE502" s="54"/>
    </row>
    <row r="503" spans="2:31" x14ac:dyDescent="0.3">
      <c r="B503" s="14" t="s">
        <v>18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8.1666666666666637E-2</v>
      </c>
      <c r="P503" s="45">
        <v>1.0000000000000002E-2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9.1666666666666646E-2</v>
      </c>
      <c r="AE503" s="54"/>
    </row>
    <row r="504" spans="2:31" x14ac:dyDescent="0.3">
      <c r="B504" s="14" t="s">
        <v>19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3.5499999999999997E-2</v>
      </c>
      <c r="O504" s="44">
        <v>1.0383333333333333</v>
      </c>
      <c r="P504" s="45">
        <v>4.5538333333333316</v>
      </c>
      <c r="Q504" s="44">
        <v>12.199333333333332</v>
      </c>
      <c r="R504" s="45">
        <v>24.970999999999989</v>
      </c>
      <c r="S504" s="44">
        <v>47.741833333333332</v>
      </c>
      <c r="T504" s="45">
        <v>40.14550000000002</v>
      </c>
      <c r="U504" s="44">
        <v>4.7854999999999981</v>
      </c>
      <c r="V504" s="45">
        <v>42.467499999999987</v>
      </c>
      <c r="W504" s="44">
        <v>45.467333333333315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223.40566666666666</v>
      </c>
      <c r="AE504" s="54"/>
    </row>
    <row r="505" spans="2:31" x14ac:dyDescent="0.3">
      <c r="B505" s="4" t="s">
        <v>20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0.27783333333333338</v>
      </c>
      <c r="O505" s="44">
        <v>6.4635000000000007</v>
      </c>
      <c r="P505" s="45">
        <v>6.8809999999999985</v>
      </c>
      <c r="Q505" s="44">
        <v>6.4521666666666659</v>
      </c>
      <c r="R505" s="45">
        <v>7.0836666666666668</v>
      </c>
      <c r="S505" s="44">
        <v>7.4905000000000008</v>
      </c>
      <c r="T505" s="45">
        <v>5.7958333333333343</v>
      </c>
      <c r="U505" s="44">
        <v>3.0620000000000016</v>
      </c>
      <c r="V505" s="45">
        <v>0.9759999999999992</v>
      </c>
      <c r="W505" s="44">
        <v>0.13116666666666657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44.613666666666674</v>
      </c>
      <c r="AE505" s="54"/>
    </row>
    <row r="506" spans="2:31" x14ac:dyDescent="0.3">
      <c r="B506" s="4" t="s">
        <v>21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0</v>
      </c>
      <c r="O506" s="44">
        <v>3.5308333333333342</v>
      </c>
      <c r="P506" s="45">
        <v>3.8731666666666658</v>
      </c>
      <c r="Q506" s="44">
        <v>3.1033333333333331</v>
      </c>
      <c r="R506" s="45">
        <v>2.7715000000000005</v>
      </c>
      <c r="S506" s="44">
        <v>1.8303333333333331</v>
      </c>
      <c r="T506" s="45">
        <v>1.2735000000000001</v>
      </c>
      <c r="U506" s="44">
        <v>3.3333333333332622E-4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16.383000000000003</v>
      </c>
      <c r="AE506" s="54"/>
    </row>
    <row r="507" spans="2:31" x14ac:dyDescent="0.3">
      <c r="B507" s="4" t="s">
        <v>22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7.5333333333333405E-2</v>
      </c>
      <c r="P507" s="45">
        <v>1.0328333333333328</v>
      </c>
      <c r="Q507" s="44">
        <v>0.29350000000000015</v>
      </c>
      <c r="R507" s="45">
        <v>0.86449999999999982</v>
      </c>
      <c r="S507" s="44">
        <v>1.0993333333333335</v>
      </c>
      <c r="T507" s="45">
        <v>0.65816666666666712</v>
      </c>
      <c r="U507" s="44">
        <v>0</v>
      </c>
      <c r="V507" s="45">
        <v>0</v>
      </c>
      <c r="W507" s="44">
        <v>0.47316666666666674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4.496833333333333</v>
      </c>
      <c r="AE507" s="54"/>
    </row>
    <row r="508" spans="2:31" x14ac:dyDescent="0.3">
      <c r="B508" s="4" t="s">
        <v>23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</v>
      </c>
      <c r="O508" s="44">
        <v>0</v>
      </c>
      <c r="P508" s="45">
        <v>0</v>
      </c>
      <c r="Q508" s="44">
        <v>0</v>
      </c>
      <c r="R508" s="45">
        <v>0</v>
      </c>
      <c r="S508" s="44">
        <v>0</v>
      </c>
      <c r="T508" s="45">
        <v>0</v>
      </c>
      <c r="U508" s="44">
        <v>9.8500000000000004E-2</v>
      </c>
      <c r="V508" s="45">
        <v>0.11933333333333322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0.21783333333333321</v>
      </c>
      <c r="AE508" s="54"/>
    </row>
    <row r="509" spans="2:31" x14ac:dyDescent="0.3">
      <c r="B509" s="4" t="s">
        <v>24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2.441666666666666</v>
      </c>
      <c r="P509" s="45">
        <v>8.1713333333333349</v>
      </c>
      <c r="Q509" s="44">
        <v>8.1493333333333347</v>
      </c>
      <c r="R509" s="45">
        <v>9.9108333333333309</v>
      </c>
      <c r="S509" s="44">
        <v>10.310833333333337</v>
      </c>
      <c r="T509" s="45">
        <v>8.3823333333333334</v>
      </c>
      <c r="U509" s="44">
        <v>2.9611666666666667</v>
      </c>
      <c r="V509" s="45">
        <v>0</v>
      </c>
      <c r="W509" s="44">
        <v>0.72550000000000003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51.052999999999997</v>
      </c>
      <c r="AE509" s="54"/>
    </row>
    <row r="510" spans="2:31" x14ac:dyDescent="0.3">
      <c r="B510" s="4" t="s">
        <v>25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6.1999999999999993E-2</v>
      </c>
      <c r="O510" s="44">
        <v>0.4693333333333331</v>
      </c>
      <c r="P510" s="45">
        <v>0.2851666666666664</v>
      </c>
      <c r="Q510" s="44">
        <v>0.53866666666666629</v>
      </c>
      <c r="R510" s="45">
        <v>1.5116666666666676</v>
      </c>
      <c r="S510" s="44">
        <v>2.0598333333333332</v>
      </c>
      <c r="T510" s="45">
        <v>2.7444999999999995</v>
      </c>
      <c r="U510" s="44">
        <v>4.8099999999999996</v>
      </c>
      <c r="V510" s="45">
        <v>4.5414999999999992</v>
      </c>
      <c r="W510" s="44">
        <v>2.7381666666666664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19.760833333333331</v>
      </c>
      <c r="AE510" s="54"/>
    </row>
    <row r="511" spans="2:31" x14ac:dyDescent="0.3">
      <c r="B511" s="4" t="s">
        <v>26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0.22766666666666671</v>
      </c>
      <c r="O511" s="44">
        <v>3.2278333333333342</v>
      </c>
      <c r="P511" s="45">
        <v>1.4201666666666675</v>
      </c>
      <c r="Q511" s="44">
        <v>2.7678333333333343</v>
      </c>
      <c r="R511" s="45">
        <v>2.5271666666666666</v>
      </c>
      <c r="S511" s="44">
        <v>6.3999999999999765E-2</v>
      </c>
      <c r="T511" s="45">
        <v>2.4666666666667208E-2</v>
      </c>
      <c r="U511" s="44">
        <v>0.7493333333333333</v>
      </c>
      <c r="V511" s="45">
        <v>6.2596666666666669</v>
      </c>
      <c r="W511" s="44">
        <v>7.8791666666666664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25.147500000000001</v>
      </c>
      <c r="AE511" s="54"/>
    </row>
    <row r="512" spans="2:31" x14ac:dyDescent="0.3">
      <c r="B512" s="4" t="s">
        <v>27</v>
      </c>
      <c r="C512" s="4"/>
      <c r="D512" s="4"/>
      <c r="E512" s="44">
        <v>0</v>
      </c>
      <c r="F512" s="45">
        <v>0</v>
      </c>
      <c r="G512" s="44">
        <v>2.1233333333333331</v>
      </c>
      <c r="H512" s="45">
        <v>7.3999999999999941</v>
      </c>
      <c r="I512" s="44">
        <v>13.669833333333335</v>
      </c>
      <c r="J512" s="45">
        <v>8.2183333333333355</v>
      </c>
      <c r="K512" s="44">
        <v>7.1333333333333943E-2</v>
      </c>
      <c r="L512" s="45">
        <v>0.18500000000000003</v>
      </c>
      <c r="M512" s="44">
        <v>0</v>
      </c>
      <c r="N512" s="45">
        <v>1.2831666666666668</v>
      </c>
      <c r="O512" s="44">
        <v>23.292333333333332</v>
      </c>
      <c r="P512" s="45">
        <v>11.141499999999999</v>
      </c>
      <c r="Q512" s="44">
        <v>0</v>
      </c>
      <c r="R512" s="45">
        <v>0</v>
      </c>
      <c r="S512" s="44">
        <v>0</v>
      </c>
      <c r="T512" s="45">
        <v>1.6386666666666663</v>
      </c>
      <c r="U512" s="44">
        <v>5.744166666666672</v>
      </c>
      <c r="V512" s="45">
        <v>15.735999999999997</v>
      </c>
      <c r="W512" s="44">
        <v>27.389500000000019</v>
      </c>
      <c r="X512" s="45">
        <v>8.4833333333333386E-2</v>
      </c>
      <c r="Y512" s="44">
        <v>4.6601666666666643</v>
      </c>
      <c r="Z512" s="45">
        <v>2.3833333333333328E-2</v>
      </c>
      <c r="AA512" s="44">
        <v>0.49833333333333329</v>
      </c>
      <c r="AB512" s="45">
        <v>0</v>
      </c>
      <c r="AC512" s="54"/>
      <c r="AD512" s="55">
        <f t="shared" si="156"/>
        <v>123.16033333333337</v>
      </c>
      <c r="AE512" s="54"/>
    </row>
    <row r="513" spans="2:31" x14ac:dyDescent="0.3">
      <c r="B513" s="4" t="s">
        <v>28</v>
      </c>
      <c r="C513" s="4"/>
      <c r="D513" s="4"/>
      <c r="E513" s="44">
        <v>0.63866666666666605</v>
      </c>
      <c r="F513" s="45">
        <v>5.7683333333333344</v>
      </c>
      <c r="G513" s="44">
        <v>15.606500000000002</v>
      </c>
      <c r="H513" s="45">
        <v>41.484833333333334</v>
      </c>
      <c r="I513" s="44">
        <v>36.731166666666681</v>
      </c>
      <c r="J513" s="45">
        <v>27.574666666666666</v>
      </c>
      <c r="K513" s="44">
        <v>24.79066666666667</v>
      </c>
      <c r="L513" s="45">
        <v>6.7863333333333324</v>
      </c>
      <c r="M513" s="44">
        <v>0</v>
      </c>
      <c r="N513" s="45">
        <v>1.1946666666666668</v>
      </c>
      <c r="O513" s="44">
        <v>37.699499999999993</v>
      </c>
      <c r="P513" s="45">
        <v>17.046499999999998</v>
      </c>
      <c r="Q513" s="44">
        <v>1.8815000000000013</v>
      </c>
      <c r="R513" s="45">
        <v>6.1661666666666637</v>
      </c>
      <c r="S513" s="44">
        <v>9.8241666666666632</v>
      </c>
      <c r="T513" s="45">
        <v>13.081166666666666</v>
      </c>
      <c r="U513" s="44">
        <v>13.453833333333337</v>
      </c>
      <c r="V513" s="45">
        <v>19.504500000000004</v>
      </c>
      <c r="W513" s="44">
        <v>6.0395000000000039</v>
      </c>
      <c r="X513" s="45">
        <v>4.2776666666666676</v>
      </c>
      <c r="Y513" s="44">
        <v>1.5365000000000011</v>
      </c>
      <c r="Z513" s="45">
        <v>6.8156666666666661</v>
      </c>
      <c r="AA513" s="44">
        <v>7.639333333333334</v>
      </c>
      <c r="AB513" s="45">
        <v>0</v>
      </c>
      <c r="AC513" s="54"/>
      <c r="AD513" s="55">
        <f t="shared" si="156"/>
        <v>305.54183333333344</v>
      </c>
      <c r="AE513" s="54"/>
    </row>
    <row r="514" spans="2:31" x14ac:dyDescent="0.3">
      <c r="B514" s="4" t="s">
        <v>106</v>
      </c>
      <c r="C514" s="4"/>
      <c r="D514" s="4"/>
      <c r="E514" s="44">
        <v>81.963833333333369</v>
      </c>
      <c r="F514" s="45">
        <v>83.545333333333332</v>
      </c>
      <c r="G514" s="44">
        <v>64.093833333333322</v>
      </c>
      <c r="H514" s="45">
        <v>31.726166666666661</v>
      </c>
      <c r="I514" s="44">
        <v>30.587166666666665</v>
      </c>
      <c r="J514" s="45">
        <v>37.057166666666674</v>
      </c>
      <c r="K514" s="44">
        <v>37.717833333333331</v>
      </c>
      <c r="L514" s="45">
        <v>15.348666666666668</v>
      </c>
      <c r="M514" s="44">
        <v>0</v>
      </c>
      <c r="N514" s="45">
        <v>0</v>
      </c>
      <c r="O514" s="44">
        <v>8.6935000000000002</v>
      </c>
      <c r="P514" s="45">
        <v>9.5365000000000073</v>
      </c>
      <c r="Q514" s="44">
        <v>13.190333333333339</v>
      </c>
      <c r="R514" s="45">
        <v>6.08233333333333</v>
      </c>
      <c r="S514" s="44">
        <v>9.2441666666666684</v>
      </c>
      <c r="T514" s="45">
        <v>13.336999999999996</v>
      </c>
      <c r="U514" s="44">
        <v>20.085333333333331</v>
      </c>
      <c r="V514" s="45">
        <v>32.661000000000001</v>
      </c>
      <c r="W514" s="44">
        <v>34.369000000000007</v>
      </c>
      <c r="X514" s="45">
        <v>0.37250000000000039</v>
      </c>
      <c r="Y514" s="44">
        <v>13.873833333333334</v>
      </c>
      <c r="Z514" s="45">
        <v>32.731166666666674</v>
      </c>
      <c r="AA514" s="44">
        <v>4.4229999999999992</v>
      </c>
      <c r="AB514" s="45">
        <v>0</v>
      </c>
      <c r="AC514" s="54"/>
      <c r="AD514" s="55">
        <f t="shared" si="156"/>
        <v>580.6396666666667</v>
      </c>
      <c r="AE514" s="54"/>
    </row>
    <row r="515" spans="2:31" x14ac:dyDescent="0.3">
      <c r="B515" s="4" t="s">
        <v>29</v>
      </c>
      <c r="C515" s="4"/>
      <c r="D515" s="4"/>
      <c r="E515" s="44">
        <v>72.653833333333338</v>
      </c>
      <c r="F515" s="45">
        <v>69.878833333333333</v>
      </c>
      <c r="G515" s="44">
        <v>66.175166666666669</v>
      </c>
      <c r="H515" s="45">
        <v>28.276500000000006</v>
      </c>
      <c r="I515" s="44">
        <v>29.315833333333323</v>
      </c>
      <c r="J515" s="45">
        <v>32.555833333333332</v>
      </c>
      <c r="K515" s="44">
        <v>27.492000000000004</v>
      </c>
      <c r="L515" s="45">
        <v>6.2875000000000023</v>
      </c>
      <c r="M515" s="44">
        <v>0</v>
      </c>
      <c r="N515" s="45">
        <v>0.64716666666666645</v>
      </c>
      <c r="O515" s="44">
        <v>15.814833333333327</v>
      </c>
      <c r="P515" s="45">
        <v>12.876833333333334</v>
      </c>
      <c r="Q515" s="44">
        <v>8.4771666666666636</v>
      </c>
      <c r="R515" s="45">
        <v>11.209666666666665</v>
      </c>
      <c r="S515" s="44">
        <v>11.634666666666668</v>
      </c>
      <c r="T515" s="45">
        <v>16.579833333333337</v>
      </c>
      <c r="U515" s="44">
        <v>24.046666666666674</v>
      </c>
      <c r="V515" s="45">
        <v>68.813166666666632</v>
      </c>
      <c r="W515" s="44">
        <v>38.672666666666672</v>
      </c>
      <c r="X515" s="45">
        <v>3.2290000000000001</v>
      </c>
      <c r="Y515" s="44">
        <v>16.226166666666675</v>
      </c>
      <c r="Z515" s="45">
        <v>37.198333333333338</v>
      </c>
      <c r="AA515" s="44">
        <v>16.10616666666667</v>
      </c>
      <c r="AB515" s="45">
        <v>0</v>
      </c>
      <c r="AC515" s="54"/>
      <c r="AD515" s="55">
        <f t="shared" si="156"/>
        <v>614.16783333333353</v>
      </c>
      <c r="AE515" s="54"/>
    </row>
    <row r="516" spans="2:31" x14ac:dyDescent="0.3">
      <c r="B516" s="4" t="s">
        <v>30</v>
      </c>
      <c r="C516" s="4"/>
      <c r="D516" s="4"/>
      <c r="E516" s="44">
        <v>2.4994999999999989</v>
      </c>
      <c r="F516" s="45">
        <v>16.309166666666677</v>
      </c>
      <c r="G516" s="44">
        <v>25.213333333333335</v>
      </c>
      <c r="H516" s="45">
        <v>45.621166666666674</v>
      </c>
      <c r="I516" s="44">
        <v>58.422666666666679</v>
      </c>
      <c r="J516" s="45">
        <v>37.049833333333332</v>
      </c>
      <c r="K516" s="44">
        <v>33.809333333333342</v>
      </c>
      <c r="L516" s="45">
        <v>11.722333333333331</v>
      </c>
      <c r="M516" s="44">
        <v>0</v>
      </c>
      <c r="N516" s="45">
        <v>3.1233333333333331</v>
      </c>
      <c r="O516" s="44">
        <v>76.098833333333332</v>
      </c>
      <c r="P516" s="45">
        <v>54.252166666666653</v>
      </c>
      <c r="Q516" s="44">
        <v>15.735833333333325</v>
      </c>
      <c r="R516" s="45">
        <v>20.328166666666657</v>
      </c>
      <c r="S516" s="44">
        <v>20.65933333333334</v>
      </c>
      <c r="T516" s="45">
        <v>24.451333333333334</v>
      </c>
      <c r="U516" s="44">
        <v>30.893000000000004</v>
      </c>
      <c r="V516" s="45">
        <v>42.862499999999976</v>
      </c>
      <c r="W516" s="44">
        <v>43.993333333333325</v>
      </c>
      <c r="X516" s="45">
        <v>12.582500000000003</v>
      </c>
      <c r="Y516" s="44">
        <v>6.292166666666664</v>
      </c>
      <c r="Z516" s="45">
        <v>4.1453333333333351</v>
      </c>
      <c r="AA516" s="44">
        <v>8.4004999999999992</v>
      </c>
      <c r="AB516" s="45">
        <v>0</v>
      </c>
      <c r="AC516" s="54"/>
      <c r="AD516" s="55">
        <f t="shared" si="156"/>
        <v>594.46566666666661</v>
      </c>
      <c r="AE516" s="54"/>
    </row>
    <row r="517" spans="2:31" x14ac:dyDescent="0.3">
      <c r="B517" s="4" t="s">
        <v>31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0.55000000000000004</v>
      </c>
      <c r="O517" s="44">
        <v>11</v>
      </c>
      <c r="P517" s="45">
        <v>11.700000000000008</v>
      </c>
      <c r="Q517" s="44">
        <v>12</v>
      </c>
      <c r="R517" s="45">
        <v>12.29999999999999</v>
      </c>
      <c r="S517" s="44">
        <v>12.70000000000001</v>
      </c>
      <c r="T517" s="45">
        <v>13.5</v>
      </c>
      <c r="U517" s="44">
        <v>13.299999999999988</v>
      </c>
      <c r="V517" s="45">
        <v>13.5</v>
      </c>
      <c r="W517" s="44">
        <v>13.668333333333321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114.21833333333331</v>
      </c>
      <c r="AE517" s="54"/>
    </row>
    <row r="518" spans="2:31" x14ac:dyDescent="0.3">
      <c r="B518" s="4" t="s">
        <v>32</v>
      </c>
      <c r="C518" s="4"/>
      <c r="D518" s="4"/>
      <c r="E518" s="44">
        <v>17.210499999999989</v>
      </c>
      <c r="F518" s="45">
        <v>4.6438333333333368</v>
      </c>
      <c r="G518" s="44">
        <v>8.519999999999996</v>
      </c>
      <c r="H518" s="45">
        <v>15.003333333333332</v>
      </c>
      <c r="I518" s="44">
        <v>14.117333333333333</v>
      </c>
      <c r="J518" s="45">
        <v>7.1443333333333303</v>
      </c>
      <c r="K518" s="44">
        <v>2.1638333333333311</v>
      </c>
      <c r="L518" s="45">
        <v>0</v>
      </c>
      <c r="M518" s="44">
        <v>0</v>
      </c>
      <c r="N518" s="45">
        <v>0.97066666666666668</v>
      </c>
      <c r="O518" s="44">
        <v>1.9328333333333343</v>
      </c>
      <c r="P518" s="45">
        <v>0</v>
      </c>
      <c r="Q518" s="44">
        <v>0</v>
      </c>
      <c r="R518" s="45">
        <v>0.83283333333333143</v>
      </c>
      <c r="S518" s="44">
        <v>3.4031666666666651</v>
      </c>
      <c r="T518" s="45">
        <v>3.8163333333333296</v>
      </c>
      <c r="U518" s="44">
        <v>6.034833333333335</v>
      </c>
      <c r="V518" s="45">
        <v>19.631666666666664</v>
      </c>
      <c r="W518" s="44">
        <v>23.685333333333343</v>
      </c>
      <c r="X518" s="45">
        <v>22.338500000000003</v>
      </c>
      <c r="Y518" s="44">
        <v>3.6353333333333366</v>
      </c>
      <c r="Z518" s="45">
        <v>0.36383333333333318</v>
      </c>
      <c r="AA518" s="44">
        <v>3.6766666666666663</v>
      </c>
      <c r="AB518" s="45">
        <v>0</v>
      </c>
      <c r="AC518" s="54"/>
      <c r="AD518" s="55">
        <f t="shared" si="156"/>
        <v>159.12516666666667</v>
      </c>
      <c r="AE518" s="54"/>
    </row>
    <row r="519" spans="2:31" x14ac:dyDescent="0.3">
      <c r="B519" s="4" t="s">
        <v>33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8.2000000000000031E-2</v>
      </c>
      <c r="O519" s="44">
        <v>4.3356666666666683</v>
      </c>
      <c r="P519" s="45">
        <v>5.1048333333333309</v>
      </c>
      <c r="Q519" s="44">
        <v>5.5653333333333324</v>
      </c>
      <c r="R519" s="45">
        <v>7.7123333333333344</v>
      </c>
      <c r="S519" s="44">
        <v>6.1130000000000031</v>
      </c>
      <c r="T519" s="45">
        <v>6.0468333333333346</v>
      </c>
      <c r="U519" s="44">
        <v>6.1729999999999992</v>
      </c>
      <c r="V519" s="45">
        <v>8.8478333333333339</v>
      </c>
      <c r="W519" s="44">
        <v>8.3836666666666666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6"/>
        <v>58.364500000000007</v>
      </c>
      <c r="AE519" s="54"/>
    </row>
    <row r="520" spans="2:31" x14ac:dyDescent="0.3">
      <c r="B520" s="4" t="s">
        <v>34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0</v>
      </c>
      <c r="AE520" s="54"/>
    </row>
    <row r="521" spans="2:31" x14ac:dyDescent="0.3">
      <c r="B521" s="4" t="s">
        <v>35</v>
      </c>
      <c r="C521" s="4"/>
      <c r="D521" s="4"/>
      <c r="E521" s="44">
        <v>38.426166666666646</v>
      </c>
      <c r="F521" s="45">
        <v>49.301499999999997</v>
      </c>
      <c r="G521" s="44">
        <v>54.616666666666646</v>
      </c>
      <c r="H521" s="45">
        <v>65.804333333333332</v>
      </c>
      <c r="I521" s="44">
        <v>66.167333333333332</v>
      </c>
      <c r="J521" s="45">
        <v>46.795333333333346</v>
      </c>
      <c r="K521" s="44">
        <v>43.675166666666669</v>
      </c>
      <c r="L521" s="45">
        <v>15.254833333333334</v>
      </c>
      <c r="M521" s="44">
        <v>0</v>
      </c>
      <c r="N521" s="45">
        <v>2.4578333333333333</v>
      </c>
      <c r="O521" s="44">
        <v>71.836666666666687</v>
      </c>
      <c r="P521" s="45">
        <v>73.118833333333299</v>
      </c>
      <c r="Q521" s="44">
        <v>71.060666666666663</v>
      </c>
      <c r="R521" s="45">
        <v>70.637166666666701</v>
      </c>
      <c r="S521" s="44">
        <v>68.939666666666639</v>
      </c>
      <c r="T521" s="45">
        <v>46.859166666666688</v>
      </c>
      <c r="U521" s="44">
        <v>66.111333333333334</v>
      </c>
      <c r="V521" s="45">
        <v>36.255333333333326</v>
      </c>
      <c r="W521" s="44">
        <v>58.705333333333343</v>
      </c>
      <c r="X521" s="45">
        <v>0</v>
      </c>
      <c r="Y521" s="44">
        <v>3.3003333333333291</v>
      </c>
      <c r="Z521" s="45">
        <v>0</v>
      </c>
      <c r="AA521" s="44">
        <v>0</v>
      </c>
      <c r="AB521" s="45">
        <v>0</v>
      </c>
      <c r="AC521" s="54"/>
      <c r="AD521" s="55">
        <f t="shared" si="156"/>
        <v>949.32366666666667</v>
      </c>
      <c r="AE521" s="54"/>
    </row>
    <row r="522" spans="2:31" x14ac:dyDescent="0.3">
      <c r="B522" s="4" t="s">
        <v>36</v>
      </c>
      <c r="C522" s="4"/>
      <c r="D522" s="4"/>
      <c r="E522" s="44">
        <v>18.191833333333332</v>
      </c>
      <c r="F522" s="45">
        <v>16.803666666666665</v>
      </c>
      <c r="G522" s="44">
        <v>2.0318333333333332</v>
      </c>
      <c r="H522" s="45">
        <v>1.0206666666666651</v>
      </c>
      <c r="I522" s="44">
        <v>2.4488333333333325</v>
      </c>
      <c r="J522" s="45">
        <v>4.4091666666666658</v>
      </c>
      <c r="K522" s="44">
        <v>7.2333333333333361E-2</v>
      </c>
      <c r="L522" s="45">
        <v>0</v>
      </c>
      <c r="M522" s="44">
        <v>0</v>
      </c>
      <c r="N522" s="45">
        <v>0</v>
      </c>
      <c r="O522" s="44">
        <v>0</v>
      </c>
      <c r="P522" s="45">
        <v>5.3159999999999998</v>
      </c>
      <c r="Q522" s="44">
        <v>7.4883333333333333</v>
      </c>
      <c r="R522" s="45">
        <v>3.027499999999999</v>
      </c>
      <c r="S522" s="44">
        <v>1.3080000000000003</v>
      </c>
      <c r="T522" s="45">
        <v>2.2496666666666658</v>
      </c>
      <c r="U522" s="44">
        <v>13.11916666666667</v>
      </c>
      <c r="V522" s="45">
        <v>19.93416666666667</v>
      </c>
      <c r="W522" s="44">
        <v>17.629000000000001</v>
      </c>
      <c r="X522" s="45">
        <v>2.6660000000000013</v>
      </c>
      <c r="Y522" s="44">
        <v>0.86683333333333246</v>
      </c>
      <c r="Z522" s="45">
        <v>16.215833333333343</v>
      </c>
      <c r="AA522" s="44">
        <v>9.2201666666666675</v>
      </c>
      <c r="AB522" s="45">
        <v>0</v>
      </c>
      <c r="AC522" s="54"/>
      <c r="AD522" s="55">
        <f t="shared" si="156"/>
        <v>144.01900000000001</v>
      </c>
      <c r="AE522" s="54"/>
    </row>
    <row r="523" spans="2:31" x14ac:dyDescent="0.3">
      <c r="B523" s="4" t="s">
        <v>107</v>
      </c>
      <c r="C523" s="4"/>
      <c r="D523" s="4"/>
      <c r="E523" s="44">
        <v>21.420833333333338</v>
      </c>
      <c r="F523" s="45">
        <v>24.612333333333332</v>
      </c>
      <c r="G523" s="44">
        <v>23.393833333333344</v>
      </c>
      <c r="H523" s="45">
        <v>23.220166666666664</v>
      </c>
      <c r="I523" s="44">
        <v>24.662000000000003</v>
      </c>
      <c r="J523" s="45">
        <v>20.692999999999998</v>
      </c>
      <c r="K523" s="44">
        <v>22.125999999999998</v>
      </c>
      <c r="L523" s="45">
        <v>6.3248333333333333</v>
      </c>
      <c r="M523" s="44">
        <v>0</v>
      </c>
      <c r="N523" s="45">
        <v>0</v>
      </c>
      <c r="O523" s="44">
        <v>0</v>
      </c>
      <c r="P523" s="45">
        <v>6.8184999999999993</v>
      </c>
      <c r="Q523" s="44">
        <v>19.481999999999996</v>
      </c>
      <c r="R523" s="45">
        <v>14.519666666666666</v>
      </c>
      <c r="S523" s="44">
        <v>3.767166666666665</v>
      </c>
      <c r="T523" s="45">
        <v>2.0951666666666702</v>
      </c>
      <c r="U523" s="44">
        <v>7.5629999999999944</v>
      </c>
      <c r="V523" s="45">
        <v>17.27866666666667</v>
      </c>
      <c r="W523" s="44">
        <v>24.563833333333331</v>
      </c>
      <c r="X523" s="45">
        <v>4.7286666666666664</v>
      </c>
      <c r="Y523" s="44">
        <v>3.1653333333333324</v>
      </c>
      <c r="Z523" s="45">
        <v>14.403833333333333</v>
      </c>
      <c r="AA523" s="44">
        <v>9.9386666666666699</v>
      </c>
      <c r="AB523" s="45">
        <v>0</v>
      </c>
      <c r="AC523" s="54"/>
      <c r="AD523" s="55">
        <f t="shared" si="156"/>
        <v>294.77750000000003</v>
      </c>
      <c r="AE523" s="54"/>
    </row>
    <row r="524" spans="2:31" x14ac:dyDescent="0.3">
      <c r="B524" s="4" t="s">
        <v>86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2.0333333333333314E-2</v>
      </c>
      <c r="Q524" s="44">
        <v>0.47199999999999953</v>
      </c>
      <c r="R524" s="45">
        <v>1.0750000000000002</v>
      </c>
      <c r="S524" s="44">
        <v>0</v>
      </c>
      <c r="T524" s="45">
        <v>0</v>
      </c>
      <c r="U524" s="44">
        <v>1.1916666666666655</v>
      </c>
      <c r="V524" s="45">
        <v>2.0093333333333332</v>
      </c>
      <c r="W524" s="44">
        <v>0.69933333333333281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5.4676666666666645</v>
      </c>
      <c r="AE524" s="54"/>
    </row>
    <row r="525" spans="2:31" x14ac:dyDescent="0.3">
      <c r="B525" s="4" t="s">
        <v>87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2.4750000000000001</v>
      </c>
      <c r="O525" s="44">
        <v>46.699999999999967</v>
      </c>
      <c r="P525" s="45">
        <v>48.394666666666659</v>
      </c>
      <c r="Q525" s="44">
        <v>46.083833333333295</v>
      </c>
      <c r="R525" s="45">
        <v>46.809499999999971</v>
      </c>
      <c r="S525" s="44">
        <v>34.462166666666675</v>
      </c>
      <c r="T525" s="45">
        <v>31.184833333333348</v>
      </c>
      <c r="U525" s="44">
        <v>28.236499999999999</v>
      </c>
      <c r="V525" s="45">
        <v>17.17883333333333</v>
      </c>
      <c r="W525" s="44">
        <v>19.817999999999991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321.34333333333325</v>
      </c>
      <c r="AE525" s="54"/>
    </row>
    <row r="526" spans="2:31" x14ac:dyDescent="0.3">
      <c r="B526" s="4" t="s">
        <v>93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0.17283333333333353</v>
      </c>
      <c r="O526" s="44">
        <v>6.2606666666666664</v>
      </c>
      <c r="P526" s="45">
        <v>10.215833333333331</v>
      </c>
      <c r="Q526" s="44">
        <v>12.500499999999992</v>
      </c>
      <c r="R526" s="45">
        <v>14.872166666666665</v>
      </c>
      <c r="S526" s="44">
        <v>10.199999999999999</v>
      </c>
      <c r="T526" s="45">
        <v>11.036833333333332</v>
      </c>
      <c r="U526" s="44">
        <v>10.759833333333336</v>
      </c>
      <c r="V526" s="45">
        <v>19.651500000000002</v>
      </c>
      <c r="W526" s="44">
        <v>24.580500000000008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120.25066666666666</v>
      </c>
      <c r="AE526" s="54"/>
    </row>
    <row r="527" spans="2:31" x14ac:dyDescent="0.3">
      <c r="B527" s="4" t="s">
        <v>98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1.2923333333333333</v>
      </c>
      <c r="O527" s="44">
        <v>10.375166666666663</v>
      </c>
      <c r="P527" s="45">
        <v>17.671166666666657</v>
      </c>
      <c r="Q527" s="44">
        <v>1.2173333333333323</v>
      </c>
      <c r="R527" s="45">
        <v>1.5569999999999995</v>
      </c>
      <c r="S527" s="44">
        <v>3.2945000000000007</v>
      </c>
      <c r="T527" s="45">
        <v>5.6926666666666694</v>
      </c>
      <c r="U527" s="44">
        <v>9.2358333333333356</v>
      </c>
      <c r="V527" s="45">
        <v>28.886333333333329</v>
      </c>
      <c r="W527" s="44">
        <v>16.695833333333336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95.91816666666665</v>
      </c>
      <c r="AE527" s="54"/>
    </row>
    <row r="528" spans="2:31" x14ac:dyDescent="0.3">
      <c r="B528" s="4" t="s">
        <v>99</v>
      </c>
      <c r="C528" s="4"/>
      <c r="D528" s="4"/>
      <c r="E528" s="44">
        <v>35.36933333333333</v>
      </c>
      <c r="F528" s="45">
        <v>42.441166666666682</v>
      </c>
      <c r="G528" s="44">
        <v>47.795999999999985</v>
      </c>
      <c r="H528" s="45">
        <v>64.965166666666647</v>
      </c>
      <c r="I528" s="44">
        <v>67.794166666666669</v>
      </c>
      <c r="J528" s="45">
        <v>60.299666666666674</v>
      </c>
      <c r="K528" s="44">
        <v>45.387499999999982</v>
      </c>
      <c r="L528" s="45">
        <v>3.1108333333333298</v>
      </c>
      <c r="M528" s="44">
        <v>0</v>
      </c>
      <c r="N528" s="45">
        <v>0.90616666666666679</v>
      </c>
      <c r="O528" s="44">
        <v>34.881499999999996</v>
      </c>
      <c r="P528" s="45">
        <v>38.017000000000017</v>
      </c>
      <c r="Q528" s="44">
        <v>37.587333333333326</v>
      </c>
      <c r="R528" s="45">
        <v>23.387166666666669</v>
      </c>
      <c r="S528" s="44">
        <v>19.67133333333333</v>
      </c>
      <c r="T528" s="45">
        <v>30.503333333333323</v>
      </c>
      <c r="U528" s="44">
        <v>33.87866666666666</v>
      </c>
      <c r="V528" s="45">
        <v>48.327333333333328</v>
      </c>
      <c r="W528" s="44">
        <v>51.937499999999979</v>
      </c>
      <c r="X528" s="45">
        <v>2.2816666666666667</v>
      </c>
      <c r="Y528" s="44">
        <v>24.565166666666663</v>
      </c>
      <c r="Z528" s="45">
        <v>9.1364999999999963</v>
      </c>
      <c r="AA528" s="44">
        <v>0</v>
      </c>
      <c r="AB528" s="45">
        <v>0</v>
      </c>
      <c r="AC528" s="54"/>
      <c r="AD528" s="55">
        <f t="shared" si="156"/>
        <v>722.24449999999979</v>
      </c>
      <c r="AE528" s="54"/>
    </row>
    <row r="529" spans="2:31" x14ac:dyDescent="0.3">
      <c r="B529" s="4" t="s">
        <v>100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4.0626666666666669</v>
      </c>
      <c r="O529" s="44">
        <v>15.810999999999984</v>
      </c>
      <c r="P529" s="45">
        <v>17.185999999999993</v>
      </c>
      <c r="Q529" s="44">
        <v>21.599999999999991</v>
      </c>
      <c r="R529" s="45">
        <v>25.41950000000001</v>
      </c>
      <c r="S529" s="44">
        <v>6.1814999999999998</v>
      </c>
      <c r="T529" s="45">
        <v>24.462833333333332</v>
      </c>
      <c r="U529" s="44">
        <v>47.539666666666655</v>
      </c>
      <c r="V529" s="45">
        <v>58.325833333333328</v>
      </c>
      <c r="W529" s="44">
        <v>38.19816666666668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258.78716666666662</v>
      </c>
      <c r="AE529" s="54"/>
    </row>
    <row r="530" spans="2:31" x14ac:dyDescent="0.3">
      <c r="B530" s="4" t="s">
        <v>101</v>
      </c>
      <c r="C530" s="4"/>
      <c r="D530" s="4"/>
      <c r="E530" s="44">
        <v>33.918833333333332</v>
      </c>
      <c r="F530" s="45">
        <v>35.959833333333329</v>
      </c>
      <c r="G530" s="44">
        <v>27.222333333333342</v>
      </c>
      <c r="H530" s="45">
        <v>17.820000000000018</v>
      </c>
      <c r="I530" s="44">
        <v>19.377333333333336</v>
      </c>
      <c r="J530" s="45">
        <v>22.358166666666673</v>
      </c>
      <c r="K530" s="44">
        <v>26.419666666666686</v>
      </c>
      <c r="L530" s="45">
        <v>4.9806666666666661</v>
      </c>
      <c r="M530" s="44">
        <v>0</v>
      </c>
      <c r="N530" s="45">
        <v>0.19899999999999995</v>
      </c>
      <c r="O530" s="44">
        <v>1.9916666666666634</v>
      </c>
      <c r="P530" s="45">
        <v>2.9166666666666192E-2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7.4208333333333396</v>
      </c>
      <c r="W530" s="44">
        <v>15.700666666666665</v>
      </c>
      <c r="X530" s="45">
        <v>18.090833333333343</v>
      </c>
      <c r="Y530" s="44">
        <v>27.103833333333355</v>
      </c>
      <c r="Z530" s="45">
        <v>5.3179999999999987</v>
      </c>
      <c r="AA530" s="44">
        <v>9.142833333333332</v>
      </c>
      <c r="AB530" s="45">
        <v>0</v>
      </c>
      <c r="AC530" s="54"/>
      <c r="AD530" s="55">
        <f t="shared" si="156"/>
        <v>273.0536666666668</v>
      </c>
      <c r="AE530" s="54"/>
    </row>
    <row r="531" spans="2:31" x14ac:dyDescent="0.3">
      <c r="B531" s="4" t="s">
        <v>108</v>
      </c>
      <c r="C531" s="4"/>
      <c r="D531" s="4"/>
      <c r="E531" s="44">
        <v>0</v>
      </c>
      <c r="F531" s="45">
        <v>4.5121666666666647</v>
      </c>
      <c r="G531" s="44">
        <v>11.696999999999987</v>
      </c>
      <c r="H531" s="45">
        <v>28.800999999999995</v>
      </c>
      <c r="I531" s="44">
        <v>27.382000000000005</v>
      </c>
      <c r="J531" s="45">
        <v>19.381500000000017</v>
      </c>
      <c r="K531" s="44">
        <v>15.560999999999998</v>
      </c>
      <c r="L531" s="45">
        <v>4.0871666666666648</v>
      </c>
      <c r="M531" s="44">
        <v>0</v>
      </c>
      <c r="N531" s="45">
        <v>0.10249999999999986</v>
      </c>
      <c r="O531" s="44">
        <v>10.747833333333327</v>
      </c>
      <c r="P531" s="45">
        <v>3.4548333333333336</v>
      </c>
      <c r="Q531" s="44">
        <v>0</v>
      </c>
      <c r="R531" s="45">
        <v>3.7500000000000713E-2</v>
      </c>
      <c r="S531" s="44">
        <v>2.7638333333333369</v>
      </c>
      <c r="T531" s="45">
        <v>8.0704999999999991</v>
      </c>
      <c r="U531" s="44">
        <v>11.77483333333333</v>
      </c>
      <c r="V531" s="45">
        <v>24.441999999999997</v>
      </c>
      <c r="W531" s="44">
        <v>26.426333333333343</v>
      </c>
      <c r="X531" s="45">
        <v>4.4178333333333324</v>
      </c>
      <c r="Y531" s="44">
        <v>4.5148333333333328</v>
      </c>
      <c r="Z531" s="45">
        <v>4.6738333333333344</v>
      </c>
      <c r="AA531" s="44">
        <v>8.1298333333333357</v>
      </c>
      <c r="AB531" s="45">
        <v>0</v>
      </c>
      <c r="AC531" s="54"/>
      <c r="AD531" s="55">
        <f t="shared" si="156"/>
        <v>220.97833333333335</v>
      </c>
      <c r="AE531" s="54"/>
    </row>
    <row r="532" spans="2:31" x14ac:dyDescent="0.3">
      <c r="B532" s="4" t="s">
        <v>114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13.911000000000001</v>
      </c>
      <c r="O532" s="44">
        <v>26.625833333333325</v>
      </c>
      <c r="P532" s="45">
        <v>25.418999999999993</v>
      </c>
      <c r="Q532" s="44">
        <v>29.83133333333333</v>
      </c>
      <c r="R532" s="45">
        <v>36.617166666666655</v>
      </c>
      <c r="S532" s="44">
        <v>45.208833333333331</v>
      </c>
      <c r="T532" s="45">
        <v>54.550999999999974</v>
      </c>
      <c r="U532" s="44">
        <v>65.415499999999994</v>
      </c>
      <c r="V532" s="45">
        <v>79.442666666666639</v>
      </c>
      <c r="W532" s="44">
        <v>75.969499999999996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452.99183333333326</v>
      </c>
      <c r="AE532" s="54"/>
    </row>
    <row r="533" spans="2:31" x14ac:dyDescent="0.3">
      <c r="B533" s="4" t="s">
        <v>118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3">
      <c r="B534" s="4" t="s">
        <v>125</v>
      </c>
      <c r="C534" s="4"/>
      <c r="D534" s="4"/>
      <c r="E534" s="44">
        <v>3.1978333333333349</v>
      </c>
      <c r="F534" s="45">
        <v>10.420833333333325</v>
      </c>
      <c r="G534" s="44">
        <v>15.663500000000004</v>
      </c>
      <c r="H534" s="45">
        <v>28.204333333333331</v>
      </c>
      <c r="I534" s="44">
        <v>24.060833333333338</v>
      </c>
      <c r="J534" s="45">
        <v>23.644333333333339</v>
      </c>
      <c r="K534" s="44">
        <v>18.918833333333342</v>
      </c>
      <c r="L534" s="45">
        <v>0.77416666666666623</v>
      </c>
      <c r="M534" s="44">
        <v>0</v>
      </c>
      <c r="N534" s="45">
        <v>0.28716666666666651</v>
      </c>
      <c r="O534" s="44">
        <v>9.8718333333333366</v>
      </c>
      <c r="P534" s="45">
        <v>16.684666666666665</v>
      </c>
      <c r="Q534" s="44">
        <v>17.972000000000001</v>
      </c>
      <c r="R534" s="45">
        <v>18.371666666666666</v>
      </c>
      <c r="S534" s="44">
        <v>21.000666666666667</v>
      </c>
      <c r="T534" s="45">
        <v>19.5335</v>
      </c>
      <c r="U534" s="44">
        <v>18.046833333333325</v>
      </c>
      <c r="V534" s="45">
        <v>16.411999999999992</v>
      </c>
      <c r="W534" s="44">
        <v>32.014666666666685</v>
      </c>
      <c r="X534" s="45">
        <v>0.79383333333333417</v>
      </c>
      <c r="Y534" s="44">
        <v>12.461333333333339</v>
      </c>
      <c r="Z534" s="45">
        <v>3.3656666666666686</v>
      </c>
      <c r="AA534" s="44">
        <v>3.2550000000000003</v>
      </c>
      <c r="AB534" s="45">
        <v>0</v>
      </c>
      <c r="AC534" s="54"/>
      <c r="AD534" s="55">
        <f t="shared" si="156"/>
        <v>314.95550000000003</v>
      </c>
      <c r="AE534" s="54"/>
    </row>
    <row r="535" spans="2:31" x14ac:dyDescent="0.3">
      <c r="B535" s="4" t="s">
        <v>126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2.5348333333333327E-2</v>
      </c>
      <c r="O535" s="44">
        <v>3.1950000000000006E-2</v>
      </c>
      <c r="P535" s="45">
        <v>0</v>
      </c>
      <c r="Q535" s="44">
        <v>0</v>
      </c>
      <c r="R535" s="45">
        <v>6.656666666666677E-3</v>
      </c>
      <c r="S535" s="44">
        <v>7.3686666666666692E-2</v>
      </c>
      <c r="T535" s="45">
        <v>5.6309999999999999E-2</v>
      </c>
      <c r="U535" s="44">
        <v>0.6018783333333334</v>
      </c>
      <c r="V535" s="45">
        <v>0.47362833333333348</v>
      </c>
      <c r="W535" s="44">
        <v>0.4262333333333333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1.6956916666666668</v>
      </c>
      <c r="AE535" s="54"/>
    </row>
    <row r="536" spans="2:31" x14ac:dyDescent="0.3">
      <c r="B536" s="4" t="s">
        <v>304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3.8566666666666667E-3</v>
      </c>
      <c r="O536" s="44">
        <v>5.9233333333333325E-3</v>
      </c>
      <c r="P536" s="45">
        <v>0</v>
      </c>
      <c r="Q536" s="44">
        <v>0</v>
      </c>
      <c r="R536" s="45">
        <v>0</v>
      </c>
      <c r="S536" s="44">
        <v>1.6266666666666667E-3</v>
      </c>
      <c r="T536" s="45">
        <v>6.5299999999999993E-3</v>
      </c>
      <c r="U536" s="44">
        <v>3.3386666666666683E-2</v>
      </c>
      <c r="V536" s="45">
        <v>4.7689999999999982E-2</v>
      </c>
      <c r="W536" s="44">
        <v>2.2743333333333293E-2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0.12175666666666662</v>
      </c>
      <c r="AE536" s="54"/>
    </row>
    <row r="537" spans="2:31" x14ac:dyDescent="0.3">
      <c r="B537" s="4" t="s">
        <v>305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1.2128333333333333E-2</v>
      </c>
      <c r="O537" s="44">
        <v>4.335E-2</v>
      </c>
      <c r="P537" s="45">
        <v>0</v>
      </c>
      <c r="Q537" s="44">
        <v>0</v>
      </c>
      <c r="R537" s="45">
        <v>0</v>
      </c>
      <c r="S537" s="44">
        <v>3.7716666666666662E-3</v>
      </c>
      <c r="T537" s="45">
        <v>1.1915E-2</v>
      </c>
      <c r="U537" s="44">
        <v>8.9388333333333334E-2</v>
      </c>
      <c r="V537" s="45">
        <v>0.10951333333333334</v>
      </c>
      <c r="W537" s="44">
        <v>2.819000000000001E-2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0.29825666666666667</v>
      </c>
      <c r="AE537" s="54"/>
    </row>
    <row r="538" spans="2:31" x14ac:dyDescent="0.3">
      <c r="B538" s="4" t="s">
        <v>317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3.7333333333333336E-2</v>
      </c>
      <c r="O538" s="44">
        <v>0.76166666666666638</v>
      </c>
      <c r="P538" s="45">
        <v>2.3356666666666666</v>
      </c>
      <c r="Q538" s="44">
        <v>3.3733333333333326</v>
      </c>
      <c r="R538" s="45">
        <v>4.4691666666666663</v>
      </c>
      <c r="S538" s="44">
        <v>6.437666666666666</v>
      </c>
      <c r="T538" s="45">
        <v>0.64350000000000007</v>
      </c>
      <c r="U538" s="44">
        <v>0.97016666666666684</v>
      </c>
      <c r="V538" s="45">
        <v>67.186500000000024</v>
      </c>
      <c r="W538" s="44">
        <v>96.351833333333303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182.56683333333331</v>
      </c>
      <c r="AE538" s="54"/>
    </row>
    <row r="539" spans="2:31" x14ac:dyDescent="0.3">
      <c r="B539" s="4" t="s">
        <v>322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39.262666666666654</v>
      </c>
      <c r="N539" s="45">
        <v>65.239999999999895</v>
      </c>
      <c r="O539" s="44">
        <v>24.72000000000002</v>
      </c>
      <c r="P539" s="45">
        <v>8.9800000000000075</v>
      </c>
      <c r="Q539" s="44">
        <v>10.94000000000001</v>
      </c>
      <c r="R539" s="45">
        <v>9.7900000000000009</v>
      </c>
      <c r="S539" s="44">
        <v>7.4041666666666686</v>
      </c>
      <c r="T539" s="45">
        <v>33.898166666666675</v>
      </c>
      <c r="U539" s="44">
        <v>3.8091666666666657</v>
      </c>
      <c r="V539" s="45">
        <v>77.141500000000008</v>
      </c>
      <c r="W539" s="44">
        <v>135.64699999999999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416.83266666666663</v>
      </c>
      <c r="AE539" s="54"/>
    </row>
    <row r="540" spans="2:31" x14ac:dyDescent="0.3">
      <c r="B540" s="4" t="s">
        <v>323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0.18583333333333338</v>
      </c>
      <c r="T540" s="45">
        <v>2.8200000000000016</v>
      </c>
      <c r="U540" s="44">
        <v>3.9640000000000009</v>
      </c>
      <c r="V540" s="45">
        <v>47.706166666666668</v>
      </c>
      <c r="W540" s="44">
        <v>101.97449999999998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7"/>
        <v>156.65049999999997</v>
      </c>
      <c r="AE540" s="54"/>
    </row>
    <row r="541" spans="2:31" x14ac:dyDescent="0.3">
      <c r="B541" s="4" t="s">
        <v>324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0.3098333333333334</v>
      </c>
      <c r="O541" s="44">
        <v>6.2234999999999996</v>
      </c>
      <c r="P541" s="45">
        <v>13.517166666666663</v>
      </c>
      <c r="Q541" s="44">
        <v>14.498833333333328</v>
      </c>
      <c r="R541" s="45">
        <v>14.625999999999998</v>
      </c>
      <c r="S541" s="44">
        <v>13.155833333333332</v>
      </c>
      <c r="T541" s="45">
        <v>12.788833333333338</v>
      </c>
      <c r="U541" s="44">
        <v>16.670666666666666</v>
      </c>
      <c r="V541" s="45">
        <v>20.200666666666667</v>
      </c>
      <c r="W541" s="44">
        <v>25.260000000000005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7"/>
        <v>137.25133333333332</v>
      </c>
      <c r="AE541" s="54"/>
    </row>
    <row r="542" spans="2:31" x14ac:dyDescent="0.3">
      <c r="B542" s="12" t="s">
        <v>2</v>
      </c>
      <c r="C542" s="12"/>
      <c r="D542" s="12"/>
      <c r="E542" s="13">
        <f>SUM(E488:E541)</f>
        <v>325.49116666666674</v>
      </c>
      <c r="F542" s="13">
        <f t="shared" ref="F542" si="158">SUM(F488:F541)</f>
        <v>364.197</v>
      </c>
      <c r="G542" s="13">
        <f t="shared" ref="G542" si="159">SUM(G488:G541)</f>
        <v>364.15333333333331</v>
      </c>
      <c r="H542" s="13">
        <f t="shared" ref="H542" si="160">SUM(H488:H541)</f>
        <v>399.34766666666667</v>
      </c>
      <c r="I542" s="13">
        <f t="shared" ref="I542" si="161">SUM(I488:I541)</f>
        <v>414.73650000000009</v>
      </c>
      <c r="J542" s="13">
        <f t="shared" ref="J542" si="162">SUM(J488:J541)</f>
        <v>347.18133333333338</v>
      </c>
      <c r="K542" s="13">
        <f t="shared" ref="K542" si="163">SUM(K488:K541)</f>
        <v>298.20550000000003</v>
      </c>
      <c r="L542" s="13">
        <f t="shared" ref="L542" si="164">SUM(L488:L541)</f>
        <v>74.862333333333325</v>
      </c>
      <c r="M542" s="13">
        <f t="shared" ref="M542" si="165">SUM(M488:M541)</f>
        <v>130.5273333333333</v>
      </c>
      <c r="N542" s="13">
        <f t="shared" ref="N542" si="166">SUM(N488:N541)</f>
        <v>299.48366666666664</v>
      </c>
      <c r="O542" s="13">
        <f t="shared" ref="O542" si="167">SUM(O488:O541)</f>
        <v>709.44955666666669</v>
      </c>
      <c r="P542" s="13">
        <f t="shared" ref="P542" si="168">SUM(P488:P541)</f>
        <v>610.31266666666636</v>
      </c>
      <c r="Q542" s="13">
        <f t="shared" ref="Q542" si="169">SUM(Q488:Q541)</f>
        <v>557.02466666666646</v>
      </c>
      <c r="R542" s="13">
        <f t="shared" ref="R542" si="170">SUM(R488:R541)</f>
        <v>650.34632333333332</v>
      </c>
      <c r="S542" s="13">
        <f t="shared" ref="S542" si="171">SUM(S488:S541)</f>
        <v>705.76941833333342</v>
      </c>
      <c r="T542" s="13">
        <f t="shared" ref="T542" si="172">SUM(T488:T541)</f>
        <v>805.16708833333371</v>
      </c>
      <c r="U542" s="13">
        <f t="shared" ref="U542" si="173">SUM(U488:U541)</f>
        <v>813.99681999999984</v>
      </c>
      <c r="V542" s="13">
        <f t="shared" ref="V542" si="174">SUM(V488:V541)</f>
        <v>1363.1288316666667</v>
      </c>
      <c r="W542" s="13">
        <f t="shared" ref="W542" si="175">SUM(W488:W541)</f>
        <v>1417.2791666666669</v>
      </c>
      <c r="X542" s="13">
        <f t="shared" ref="X542" si="176">SUM(X488:X541)</f>
        <v>75.863833333333361</v>
      </c>
      <c r="Y542" s="13">
        <f t="shared" ref="Y542" si="177">SUM(Y488:Y541)</f>
        <v>122.20183333333335</v>
      </c>
      <c r="Z542" s="13">
        <f t="shared" ref="Z542" si="178">SUM(Z488:Z541)</f>
        <v>134.39183333333338</v>
      </c>
      <c r="AA542" s="13">
        <f t="shared" ref="AA542" si="179">SUM(AA488:AA541)</f>
        <v>80.430500000000009</v>
      </c>
      <c r="AB542" s="13">
        <f t="shared" ref="AB542" si="180">SUM(AB488:AB541)</f>
        <v>0</v>
      </c>
      <c r="AC542" s="116">
        <f>SUM(AD488:AD541)</f>
        <v>11063.548371666666</v>
      </c>
      <c r="AD542" s="116"/>
      <c r="AE542" s="116"/>
    </row>
    <row r="545" spans="2:31" x14ac:dyDescent="0.3">
      <c r="B545" s="8">
        <f>'Resumen-Mensual'!$N$26</f>
        <v>45910</v>
      </c>
    </row>
    <row r="546" spans="2:31" x14ac:dyDescent="0.3">
      <c r="B546" s="8"/>
    </row>
    <row r="547" spans="2:31" x14ac:dyDescent="0.3">
      <c r="B547" s="9" t="s">
        <v>81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100" t="s">
        <v>2</v>
      </c>
      <c r="AD547" s="100"/>
      <c r="AE547" s="100"/>
    </row>
    <row r="548" spans="2:31" x14ac:dyDescent="0.3">
      <c r="B548" s="14" t="s">
        <v>4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13.558666666666669</v>
      </c>
      <c r="V548" s="45">
        <v>10.172666666666666</v>
      </c>
      <c r="W548" s="44">
        <v>4.5245000000000006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28.255833333333335</v>
      </c>
      <c r="AE548" s="56"/>
    </row>
    <row r="549" spans="2:31" x14ac:dyDescent="0.3">
      <c r="B549" s="14" t="s">
        <v>5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2.3451666666666648</v>
      </c>
      <c r="V549" s="45">
        <v>20.653333333333332</v>
      </c>
      <c r="W549" s="44">
        <v>27.881166666666672</v>
      </c>
      <c r="X549" s="45">
        <v>0.40716666666666657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51.286833333333334</v>
      </c>
      <c r="AE549" s="54"/>
    </row>
    <row r="550" spans="2:31" x14ac:dyDescent="0.3">
      <c r="B550" s="14" t="s">
        <v>6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26.739499999999961</v>
      </c>
      <c r="V550" s="45">
        <v>43.163666666666693</v>
      </c>
      <c r="W550" s="44">
        <v>48.802333333333351</v>
      </c>
      <c r="X550" s="45">
        <v>1.9475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120.65300000000001</v>
      </c>
      <c r="AE550" s="54"/>
    </row>
    <row r="551" spans="2:31" x14ac:dyDescent="0.3">
      <c r="B551" s="14" t="s">
        <v>105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104.70450000000001</v>
      </c>
      <c r="V551" s="45">
        <v>99.155166666666631</v>
      </c>
      <c r="W551" s="44">
        <v>101.05666666666664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304.91633333333328</v>
      </c>
      <c r="AE551" s="54"/>
    </row>
    <row r="552" spans="2:31" x14ac:dyDescent="0.3">
      <c r="B552" s="14" t="s">
        <v>7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31.571333333333332</v>
      </c>
      <c r="V552" s="45">
        <v>57.205333333333328</v>
      </c>
      <c r="W552" s="44">
        <v>46.204333333333324</v>
      </c>
      <c r="X552" s="45">
        <v>0.32266666666666666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135.30366666666666</v>
      </c>
      <c r="AE552" s="54"/>
    </row>
    <row r="553" spans="2:31" x14ac:dyDescent="0.3">
      <c r="B553" s="14" t="s">
        <v>8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2.1666666666666678E-2</v>
      </c>
      <c r="V553" s="45">
        <v>2.3304999999999998</v>
      </c>
      <c r="W553" s="44">
        <v>8.2886666666666731</v>
      </c>
      <c r="X553" s="45">
        <v>0.60266666666666668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11.243500000000006</v>
      </c>
      <c r="AE553" s="54"/>
    </row>
    <row r="554" spans="2:31" x14ac:dyDescent="0.3">
      <c r="B554" s="14" t="s">
        <v>9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33.104000000000006</v>
      </c>
      <c r="V554" s="45">
        <v>61.275499999999994</v>
      </c>
      <c r="W554" s="44">
        <v>72.045500000000004</v>
      </c>
      <c r="X554" s="45">
        <v>14.431999999999997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180.857</v>
      </c>
      <c r="AE554" s="54"/>
    </row>
    <row r="555" spans="2:31" x14ac:dyDescent="0.3">
      <c r="B555" s="14" t="s">
        <v>10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25.779333333333341</v>
      </c>
      <c r="V555" s="45">
        <v>56.701833333333333</v>
      </c>
      <c r="W555" s="44">
        <v>64.903999999999996</v>
      </c>
      <c r="X555" s="45">
        <v>2.8536666666666664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150.23883333333333</v>
      </c>
      <c r="AE555" s="54"/>
    </row>
    <row r="556" spans="2:31" x14ac:dyDescent="0.3">
      <c r="B556" s="14" t="s">
        <v>11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40.337166666666661</v>
      </c>
      <c r="V556" s="45">
        <v>49.633166666666668</v>
      </c>
      <c r="W556" s="44">
        <v>80.642166666666668</v>
      </c>
      <c r="X556" s="45">
        <v>3.8843166666666673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174.49681666666669</v>
      </c>
      <c r="AE556" s="54"/>
    </row>
    <row r="557" spans="2:31" x14ac:dyDescent="0.3">
      <c r="B557" s="14" t="s">
        <v>12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0</v>
      </c>
      <c r="S557" s="44">
        <v>0</v>
      </c>
      <c r="T557" s="45">
        <v>0</v>
      </c>
      <c r="U557" s="44">
        <v>62.813000000000031</v>
      </c>
      <c r="V557" s="45">
        <v>74.239833333333323</v>
      </c>
      <c r="W557" s="44">
        <v>81.270333333333355</v>
      </c>
      <c r="X557" s="45">
        <v>3.5995000000000008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221.92266666666671</v>
      </c>
      <c r="AE557" s="54"/>
    </row>
    <row r="558" spans="2:31" x14ac:dyDescent="0.3">
      <c r="B558" s="14" t="s">
        <v>13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41.097499999999997</v>
      </c>
      <c r="V558" s="45">
        <v>139.2416666666667</v>
      </c>
      <c r="W558" s="44">
        <v>34.913666666666686</v>
      </c>
      <c r="X558" s="45">
        <v>13.54366666666667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228.79650000000007</v>
      </c>
      <c r="AE558" s="54"/>
    </row>
    <row r="559" spans="2:31" x14ac:dyDescent="0.3">
      <c r="B559" s="14" t="s">
        <v>14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3">
      <c r="B560" s="14" t="s">
        <v>15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54.602666666666671</v>
      </c>
      <c r="V560" s="45">
        <v>65.968166666666662</v>
      </c>
      <c r="W560" s="44">
        <v>72.254999999999981</v>
      </c>
      <c r="X560" s="45">
        <v>6.1701666666666695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198.99599999999998</v>
      </c>
      <c r="AE560" s="54"/>
    </row>
    <row r="561" spans="2:31" x14ac:dyDescent="0.3">
      <c r="B561" s="14" t="s">
        <v>16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0</v>
      </c>
      <c r="O561" s="44">
        <v>0</v>
      </c>
      <c r="P561" s="45">
        <v>0</v>
      </c>
      <c r="Q561" s="44">
        <v>0</v>
      </c>
      <c r="R561" s="45">
        <v>0</v>
      </c>
      <c r="S561" s="44">
        <v>0</v>
      </c>
      <c r="T561" s="45">
        <v>0</v>
      </c>
      <c r="U561" s="44">
        <v>29.133833333333332</v>
      </c>
      <c r="V561" s="45">
        <v>38.353833333333334</v>
      </c>
      <c r="W561" s="44">
        <v>40.983333333333334</v>
      </c>
      <c r="X561" s="45">
        <v>7.2560000000000002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115.727</v>
      </c>
      <c r="AE561" s="54"/>
    </row>
    <row r="562" spans="2:31" x14ac:dyDescent="0.3">
      <c r="B562" s="14" t="s">
        <v>17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50.965166666666654</v>
      </c>
      <c r="V562" s="45">
        <v>23.826000000000008</v>
      </c>
      <c r="W562" s="44">
        <v>42.873499999999993</v>
      </c>
      <c r="X562" s="45">
        <v>12.336833333333329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130.00149999999999</v>
      </c>
      <c r="AE562" s="54"/>
    </row>
    <row r="563" spans="2:31" x14ac:dyDescent="0.3">
      <c r="B563" s="14" t="s">
        <v>18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0</v>
      </c>
      <c r="AE563" s="54"/>
    </row>
    <row r="564" spans="2:31" x14ac:dyDescent="0.3">
      <c r="B564" s="14" t="s">
        <v>19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22.236166666666669</v>
      </c>
      <c r="V564" s="45">
        <v>26.08966666666667</v>
      </c>
      <c r="W564" s="44">
        <v>6.2945000000000046</v>
      </c>
      <c r="X564" s="45">
        <v>8.5791666666666675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63.199500000000008</v>
      </c>
      <c r="AE564" s="54"/>
    </row>
    <row r="565" spans="2:31" x14ac:dyDescent="0.3">
      <c r="B565" s="4" t="s">
        <v>20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0</v>
      </c>
      <c r="P565" s="45">
        <v>0</v>
      </c>
      <c r="Q565" s="44">
        <v>0</v>
      </c>
      <c r="R565" s="45">
        <v>0</v>
      </c>
      <c r="S565" s="44">
        <v>0</v>
      </c>
      <c r="T565" s="45">
        <v>0</v>
      </c>
      <c r="U565" s="44">
        <v>2.6092666666666653</v>
      </c>
      <c r="V565" s="45">
        <v>0</v>
      </c>
      <c r="W565" s="44">
        <v>4.1583333333333332</v>
      </c>
      <c r="X565" s="45">
        <v>1.0557999999999998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7.8233999999999977</v>
      </c>
      <c r="AE565" s="54"/>
    </row>
    <row r="566" spans="2:31" x14ac:dyDescent="0.3">
      <c r="B566" s="4" t="s">
        <v>21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7.5498333333333338</v>
      </c>
      <c r="X566" s="45">
        <v>3.1143333333333336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10.664166666666667</v>
      </c>
      <c r="AE566" s="54"/>
    </row>
    <row r="567" spans="2:31" x14ac:dyDescent="0.3">
      <c r="B567" s="4" t="s">
        <v>22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1.8257333333333341</v>
      </c>
      <c r="V567" s="45">
        <v>1.7536333333333323</v>
      </c>
      <c r="W567" s="44">
        <v>0</v>
      </c>
      <c r="X567" s="45">
        <v>1.6500000000000032E-2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3.5958666666666663</v>
      </c>
      <c r="AE567" s="54"/>
    </row>
    <row r="568" spans="2:31" x14ac:dyDescent="0.3">
      <c r="B568" s="4" t="s">
        <v>23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12.659999999999977</v>
      </c>
      <c r="V568" s="45">
        <v>11.269999999999991</v>
      </c>
      <c r="W568" s="44">
        <v>21.381166666666665</v>
      </c>
      <c r="X568" s="45">
        <v>1.1500000000000001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46.461166666666635</v>
      </c>
      <c r="AE568" s="54"/>
    </row>
    <row r="569" spans="2:31" x14ac:dyDescent="0.3">
      <c r="B569" s="4" t="s">
        <v>24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2.2706666666666662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2.2706666666666662</v>
      </c>
      <c r="AE569" s="54"/>
    </row>
    <row r="570" spans="2:31" x14ac:dyDescent="0.3">
      <c r="B570" s="4" t="s">
        <v>25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8.7038333333333338</v>
      </c>
      <c r="V570" s="45">
        <v>9.9815000000000058</v>
      </c>
      <c r="W570" s="44">
        <v>8.0941666666666698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26.779500000000009</v>
      </c>
      <c r="AE570" s="54"/>
    </row>
    <row r="571" spans="2:31" x14ac:dyDescent="0.3">
      <c r="B571" s="4" t="s">
        <v>26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4.0999999999999988E-2</v>
      </c>
      <c r="V571" s="45">
        <v>0.18049999999999999</v>
      </c>
      <c r="W571" s="44">
        <v>0.46000000000000063</v>
      </c>
      <c r="X571" s="45">
        <v>0.77333333333333287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81"/>
        <v>1.4548333333333336</v>
      </c>
      <c r="AE571" s="54"/>
    </row>
    <row r="572" spans="2:31" x14ac:dyDescent="0.3">
      <c r="B572" s="4" t="s">
        <v>27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0.10383333333333336</v>
      </c>
      <c r="V572" s="45">
        <v>0.5</v>
      </c>
      <c r="W572" s="44">
        <v>4.9000000000000012</v>
      </c>
      <c r="X572" s="45">
        <v>9.1849999999999987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14.688833333333333</v>
      </c>
      <c r="AE572" s="54"/>
    </row>
    <row r="573" spans="2:31" x14ac:dyDescent="0.3">
      <c r="B573" s="4" t="s">
        <v>28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0.18649999999999997</v>
      </c>
      <c r="V573" s="45">
        <v>2.2784999999999997</v>
      </c>
      <c r="W573" s="44">
        <v>2.2998333333333334</v>
      </c>
      <c r="X573" s="45">
        <v>1.6954999999999996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6.4603333333333328</v>
      </c>
      <c r="AE573" s="54"/>
    </row>
    <row r="574" spans="2:31" x14ac:dyDescent="0.3">
      <c r="B574" s="4" t="s">
        <v>106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0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0.13450000000000004</v>
      </c>
      <c r="W574" s="44">
        <v>0.38850000000000001</v>
      </c>
      <c r="X574" s="45">
        <v>1.2751666666666668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1.7981666666666669</v>
      </c>
      <c r="AE574" s="54"/>
    </row>
    <row r="575" spans="2:31" x14ac:dyDescent="0.3">
      <c r="B575" s="4" t="s">
        <v>29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0.20233333333333334</v>
      </c>
      <c r="W575" s="44">
        <v>0.71783333333333343</v>
      </c>
      <c r="X575" s="45">
        <v>1.2576666666666665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2.1778333333333331</v>
      </c>
      <c r="AE575" s="54"/>
    </row>
    <row r="576" spans="2:31" x14ac:dyDescent="0.3">
      <c r="B576" s="4" t="s">
        <v>30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0.17749999999999996</v>
      </c>
      <c r="V576" s="45">
        <v>0.72266666666666568</v>
      </c>
      <c r="W576" s="44">
        <v>1.5999999999999985</v>
      </c>
      <c r="X576" s="45">
        <v>2.585</v>
      </c>
      <c r="Y576" s="44">
        <v>0</v>
      </c>
      <c r="Z576" s="45">
        <v>0</v>
      </c>
      <c r="AA576" s="44">
        <v>0</v>
      </c>
      <c r="AB576" s="45">
        <v>1.2231666666666678</v>
      </c>
      <c r="AC576" s="54"/>
      <c r="AD576" s="55">
        <f t="shared" si="181"/>
        <v>6.3083333333333318</v>
      </c>
      <c r="AE576" s="54"/>
    </row>
    <row r="577" spans="2:31" x14ac:dyDescent="0.3">
      <c r="B577" s="4" t="s">
        <v>31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0.79999999999999927</v>
      </c>
      <c r="V577" s="45">
        <v>0.5</v>
      </c>
      <c r="W577" s="44">
        <v>0.89999999999999902</v>
      </c>
      <c r="X577" s="45">
        <v>2.4750000000000001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4.6749999999999989</v>
      </c>
      <c r="AE577" s="54"/>
    </row>
    <row r="578" spans="2:31" x14ac:dyDescent="0.3">
      <c r="B578" s="4" t="s">
        <v>32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8.1166666666666651E-2</v>
      </c>
      <c r="V578" s="45">
        <v>1.5003333333333342</v>
      </c>
      <c r="W578" s="44">
        <v>2.4099999999999975</v>
      </c>
      <c r="X578" s="45">
        <v>2.3430000000000009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6.3344999999999994</v>
      </c>
      <c r="AE578" s="54"/>
    </row>
    <row r="579" spans="2:31" x14ac:dyDescent="0.3">
      <c r="B579" s="4" t="s">
        <v>33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0.63149999999999973</v>
      </c>
      <c r="V579" s="45">
        <v>0.57999999999999907</v>
      </c>
      <c r="W579" s="44">
        <v>0.6964999999999999</v>
      </c>
      <c r="X579" s="45">
        <v>0.67749999999999999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81"/>
        <v>2.5854999999999988</v>
      </c>
      <c r="AE579" s="54"/>
    </row>
    <row r="580" spans="2:31" x14ac:dyDescent="0.3">
      <c r="B580" s="4" t="s">
        <v>34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</v>
      </c>
      <c r="AE580" s="54"/>
    </row>
    <row r="581" spans="2:31" x14ac:dyDescent="0.3">
      <c r="B581" s="4" t="s">
        <v>35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16.453166666666668</v>
      </c>
      <c r="V581" s="45">
        <v>9.259500000000001</v>
      </c>
      <c r="W581" s="44">
        <v>4.666666666666671E-2</v>
      </c>
      <c r="X581" s="45">
        <v>2.2704999999999997</v>
      </c>
      <c r="Y581" s="44">
        <v>0</v>
      </c>
      <c r="Z581" s="45">
        <v>0</v>
      </c>
      <c r="AA581" s="44">
        <v>0</v>
      </c>
      <c r="AB581" s="45">
        <v>2.3275000000000001</v>
      </c>
      <c r="AC581" s="54"/>
      <c r="AD581" s="55">
        <f t="shared" si="181"/>
        <v>30.357333333333337</v>
      </c>
      <c r="AE581" s="54"/>
    </row>
    <row r="582" spans="2:31" x14ac:dyDescent="0.3">
      <c r="B582" s="4" t="s">
        <v>36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3.7110000000000016</v>
      </c>
      <c r="V582" s="45">
        <v>4.7938333333333327</v>
      </c>
      <c r="W582" s="44">
        <v>1.9666666666666659</v>
      </c>
      <c r="X582" s="45">
        <v>1.0958333333333337</v>
      </c>
      <c r="Y582" s="44">
        <v>0</v>
      </c>
      <c r="Z582" s="45">
        <v>0</v>
      </c>
      <c r="AA582" s="44">
        <v>0</v>
      </c>
      <c r="AB582" s="45">
        <v>1.0763333333333336</v>
      </c>
      <c r="AC582" s="54"/>
      <c r="AD582" s="55">
        <f t="shared" si="181"/>
        <v>12.643666666666666</v>
      </c>
      <c r="AE582" s="54"/>
    </row>
    <row r="583" spans="2:31" x14ac:dyDescent="0.3">
      <c r="B583" s="4" t="s">
        <v>107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5.1595000000000004</v>
      </c>
      <c r="V583" s="45">
        <v>5.5748333333333333</v>
      </c>
      <c r="W583" s="44">
        <v>2.2613333333333347</v>
      </c>
      <c r="X583" s="45">
        <v>4.0166666666666788E-2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81"/>
        <v>13.035833333333334</v>
      </c>
      <c r="AE583" s="54"/>
    </row>
    <row r="584" spans="2:31" x14ac:dyDescent="0.3">
      <c r="B584" s="4" t="s">
        <v>86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0.18999999999999997</v>
      </c>
      <c r="V584" s="45">
        <v>8.9999999999999927E-2</v>
      </c>
      <c r="W584" s="44">
        <v>0.48999999999999938</v>
      </c>
      <c r="X584" s="45">
        <v>1.1995000000000005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1.9694999999999998</v>
      </c>
      <c r="AE584" s="54"/>
    </row>
    <row r="585" spans="2:31" x14ac:dyDescent="0.3">
      <c r="B585" s="4" t="s">
        <v>87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0</v>
      </c>
      <c r="O585" s="44">
        <v>0</v>
      </c>
      <c r="P585" s="45">
        <v>0</v>
      </c>
      <c r="Q585" s="44">
        <v>0</v>
      </c>
      <c r="R585" s="45">
        <v>0</v>
      </c>
      <c r="S585" s="44">
        <v>0</v>
      </c>
      <c r="T585" s="45">
        <v>0</v>
      </c>
      <c r="U585" s="44">
        <v>1.3701666666666663</v>
      </c>
      <c r="V585" s="45">
        <v>0.7306666666666658</v>
      </c>
      <c r="W585" s="44">
        <v>2.0496666666666665</v>
      </c>
      <c r="X585" s="45">
        <v>5.6930000000000014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9.8435000000000006</v>
      </c>
      <c r="AE585" s="54"/>
    </row>
    <row r="586" spans="2:31" x14ac:dyDescent="0.3">
      <c r="B586" s="4" t="s">
        <v>93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0.39999999999999963</v>
      </c>
      <c r="V586" s="45">
        <v>0.30000000000000038</v>
      </c>
      <c r="W586" s="44">
        <v>2.599999999999997</v>
      </c>
      <c r="X586" s="45">
        <v>4.6984999999999992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7.9984999999999964</v>
      </c>
      <c r="AE586" s="54"/>
    </row>
    <row r="587" spans="2:31" x14ac:dyDescent="0.3">
      <c r="B587" s="4" t="s">
        <v>98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0.10750000000000003</v>
      </c>
      <c r="V587" s="45">
        <v>0</v>
      </c>
      <c r="W587" s="44">
        <v>0.37999999999999995</v>
      </c>
      <c r="X587" s="45">
        <v>1.4273333333333336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1.9148333333333336</v>
      </c>
      <c r="AE587" s="54"/>
    </row>
    <row r="588" spans="2:31" x14ac:dyDescent="0.3">
      <c r="B588" s="4" t="s">
        <v>99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3.7148333333333334</v>
      </c>
      <c r="V588" s="45">
        <v>0</v>
      </c>
      <c r="W588" s="44">
        <v>2.0065</v>
      </c>
      <c r="X588" s="45">
        <v>3.3858333333333337</v>
      </c>
      <c r="Y588" s="44">
        <v>0</v>
      </c>
      <c r="Z588" s="45">
        <v>0</v>
      </c>
      <c r="AA588" s="44">
        <v>0</v>
      </c>
      <c r="AB588" s="45">
        <v>7.3741666666666674</v>
      </c>
      <c r="AC588" s="54"/>
      <c r="AD588" s="55">
        <f t="shared" si="181"/>
        <v>16.481333333333335</v>
      </c>
      <c r="AE588" s="54"/>
    </row>
    <row r="589" spans="2:31" x14ac:dyDescent="0.3">
      <c r="B589" s="4" t="s">
        <v>100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23.911833333333337</v>
      </c>
      <c r="V589" s="45">
        <v>38.080333333333343</v>
      </c>
      <c r="W589" s="44">
        <v>31.969500000000004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93.961666666666673</v>
      </c>
      <c r="AE589" s="54"/>
    </row>
    <row r="590" spans="2:31" x14ac:dyDescent="0.3">
      <c r="B590" s="4" t="s">
        <v>101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8.3804999999999996</v>
      </c>
      <c r="N590" s="45">
        <v>34.361666666666665</v>
      </c>
      <c r="O590" s="44">
        <v>35.530999999999992</v>
      </c>
      <c r="P590" s="45">
        <v>30.66033333333333</v>
      </c>
      <c r="Q590" s="44">
        <v>27.93</v>
      </c>
      <c r="R590" s="45">
        <v>27.634499999999996</v>
      </c>
      <c r="S590" s="44">
        <v>27.134333333333338</v>
      </c>
      <c r="T590" s="45">
        <v>27.871666666666709</v>
      </c>
      <c r="U590" s="44">
        <v>27.170000000000019</v>
      </c>
      <c r="V590" s="45">
        <v>27.809999999999963</v>
      </c>
      <c r="W590" s="44">
        <v>29.740000000000006</v>
      </c>
      <c r="X590" s="45">
        <v>17.367833333333337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321.59183333333334</v>
      </c>
      <c r="AE590" s="54"/>
    </row>
    <row r="591" spans="2:31" x14ac:dyDescent="0.3">
      <c r="B591" s="4" t="s">
        <v>108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0.92133333333333378</v>
      </c>
      <c r="W591" s="44">
        <v>1.4200000000000013</v>
      </c>
      <c r="X591" s="45">
        <v>1.7984999999999998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4.1398333333333346</v>
      </c>
      <c r="AE591" s="54"/>
    </row>
    <row r="592" spans="2:31" x14ac:dyDescent="0.3">
      <c r="B592" s="4" t="s">
        <v>114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76.08283333333334</v>
      </c>
      <c r="V592" s="45">
        <v>99.720500000000001</v>
      </c>
      <c r="W592" s="44">
        <v>112.65150000000001</v>
      </c>
      <c r="X592" s="45">
        <v>8.3404999999999951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296.79533333333336</v>
      </c>
      <c r="AE592" s="54"/>
    </row>
    <row r="593" spans="2:31" x14ac:dyDescent="0.3">
      <c r="B593" s="4" t="s">
        <v>118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3">
      <c r="B594" s="4" t="s">
        <v>125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0.6901666666666666</v>
      </c>
      <c r="V594" s="45">
        <v>1.9926666666666664</v>
      </c>
      <c r="W594" s="44">
        <v>7.3486666666666656</v>
      </c>
      <c r="X594" s="45">
        <v>12.839499999999999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22.870999999999995</v>
      </c>
      <c r="AE594" s="54"/>
    </row>
    <row r="595" spans="2:31" x14ac:dyDescent="0.3">
      <c r="B595" s="4" t="s">
        <v>126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6.9079499999999996</v>
      </c>
      <c r="V595" s="45">
        <v>11.829609999999997</v>
      </c>
      <c r="W595" s="44">
        <v>14.538656666666666</v>
      </c>
      <c r="X595" s="45">
        <v>4.2296250000000004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37.505841666666662</v>
      </c>
      <c r="AE595" s="54"/>
    </row>
    <row r="596" spans="2:31" x14ac:dyDescent="0.3">
      <c r="B596" s="4" t="s">
        <v>304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6.5757000000000021</v>
      </c>
      <c r="V596" s="45">
        <v>9.8280600000000025</v>
      </c>
      <c r="W596" s="44">
        <v>8.6488733333333361</v>
      </c>
      <c r="X596" s="45">
        <v>1.9192499999999986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26.971883333333338</v>
      </c>
      <c r="AE596" s="54"/>
    </row>
    <row r="597" spans="2:31" x14ac:dyDescent="0.3">
      <c r="B597" s="4" t="s">
        <v>305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6.6313500000000039</v>
      </c>
      <c r="V597" s="45">
        <v>7.0033300000000063</v>
      </c>
      <c r="W597" s="44">
        <v>4.9779083333333318</v>
      </c>
      <c r="X597" s="45">
        <v>0.51466500000000015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19.127253333333343</v>
      </c>
      <c r="AE597" s="54"/>
    </row>
    <row r="598" spans="2:31" x14ac:dyDescent="0.3">
      <c r="B598" s="4" t="s">
        <v>317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13.747000000000003</v>
      </c>
      <c r="V598" s="45">
        <v>51.189500000000002</v>
      </c>
      <c r="W598" s="44">
        <v>27.711999999999996</v>
      </c>
      <c r="X598" s="45">
        <v>15.003666666666668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107.65216666666669</v>
      </c>
      <c r="AE598" s="54"/>
    </row>
    <row r="599" spans="2:31" x14ac:dyDescent="0.3">
      <c r="B599" s="4" t="s">
        <v>322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13.790333333333333</v>
      </c>
      <c r="V599" s="45">
        <v>13.818166666666665</v>
      </c>
      <c r="W599" s="44">
        <v>33.236166666666669</v>
      </c>
      <c r="X599" s="45">
        <v>4.6666666666666853E-3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60.849333333333334</v>
      </c>
      <c r="AE599" s="54"/>
    </row>
    <row r="600" spans="2:31" x14ac:dyDescent="0.3">
      <c r="B600" s="4" t="s">
        <v>323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7.8980000000000006</v>
      </c>
      <c r="V600" s="45">
        <v>7.2138333333333309</v>
      </c>
      <c r="W600" s="44">
        <v>33.345833333333339</v>
      </c>
      <c r="X600" s="45">
        <v>3.788666666666666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82"/>
        <v>52.246333333333332</v>
      </c>
      <c r="AE600" s="54"/>
    </row>
    <row r="601" spans="2:31" x14ac:dyDescent="0.3">
      <c r="B601" s="4" t="s">
        <v>324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44.809833333333323</v>
      </c>
      <c r="V601" s="45">
        <v>48.491499999999995</v>
      </c>
      <c r="W601" s="44">
        <v>46.86933333333333</v>
      </c>
      <c r="X601" s="45">
        <v>0.48849999999999955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82"/>
        <v>140.65916666666664</v>
      </c>
      <c r="AE601" s="54"/>
    </row>
    <row r="602" spans="2:31" x14ac:dyDescent="0.3">
      <c r="B602" s="12" t="s">
        <v>2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0</v>
      </c>
      <c r="M602" s="13">
        <f t="shared" ref="M602" si="190">SUM(M548:M601)</f>
        <v>8.3804999999999996</v>
      </c>
      <c r="N602" s="13">
        <f t="shared" ref="N602" si="191">SUM(N548:N601)</f>
        <v>34.361666666666665</v>
      </c>
      <c r="O602" s="13">
        <f t="shared" ref="O602" si="192">SUM(O548:O601)</f>
        <v>35.530999999999992</v>
      </c>
      <c r="P602" s="13">
        <f t="shared" ref="P602" si="193">SUM(P548:P601)</f>
        <v>30.66033333333333</v>
      </c>
      <c r="Q602" s="13">
        <f t="shared" ref="Q602" si="194">SUM(Q548:Q601)</f>
        <v>27.93</v>
      </c>
      <c r="R602" s="13">
        <f t="shared" ref="R602" si="195">SUM(R548:R601)</f>
        <v>27.634499999999996</v>
      </c>
      <c r="S602" s="13">
        <f t="shared" ref="S602" si="196">SUM(S548:S601)</f>
        <v>27.134333333333338</v>
      </c>
      <c r="T602" s="13">
        <f t="shared" ref="T602" si="197">SUM(T548:T601)</f>
        <v>27.871666666666709</v>
      </c>
      <c r="U602" s="13">
        <f t="shared" ref="U602" si="198">SUM(U548:U601)</f>
        <v>828.42183333333367</v>
      </c>
      <c r="V602" s="13">
        <f t="shared" ref="V602" si="199">SUM(V548:V601)</f>
        <v>1136.2619666666667</v>
      </c>
      <c r="W602" s="13">
        <f t="shared" ref="W602" si="200">SUM(W548:W601)</f>
        <v>1152.755105</v>
      </c>
      <c r="X602" s="13">
        <f t="shared" ref="X602" si="201">SUM(X548:X601)</f>
        <v>189.64515666666662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</v>
      </c>
      <c r="AB602" s="13">
        <f t="shared" ref="AB602" si="205">SUM(AB548:AB601)</f>
        <v>12.00116666666667</v>
      </c>
      <c r="AC602" s="116">
        <f>SUM(AC548:AE601)</f>
        <v>3538.5892283333337</v>
      </c>
      <c r="AD602" s="116"/>
      <c r="AE602" s="116"/>
    </row>
    <row r="605" spans="2:31" x14ac:dyDescent="0.3">
      <c r="B605" s="8">
        <f>'Resumen-Mensual'!$O$26</f>
        <v>45911</v>
      </c>
    </row>
    <row r="606" spans="2:31" x14ac:dyDescent="0.3">
      <c r="B606" s="8"/>
    </row>
    <row r="607" spans="2:31" x14ac:dyDescent="0.3">
      <c r="B607" s="9" t="s">
        <v>81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100" t="s">
        <v>2</v>
      </c>
      <c r="AD607" s="100"/>
      <c r="AE607" s="100"/>
    </row>
    <row r="608" spans="2:31" x14ac:dyDescent="0.3">
      <c r="B608" s="14" t="s">
        <v>4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4.5746666666666647</v>
      </c>
      <c r="N608" s="45">
        <v>6.1363333333333312</v>
      </c>
      <c r="O608" s="44">
        <v>3.3896666666666659</v>
      </c>
      <c r="P608" s="45">
        <v>0</v>
      </c>
      <c r="Q608" s="44">
        <v>4.218</v>
      </c>
      <c r="R608" s="45">
        <v>3.8424999999999994</v>
      </c>
      <c r="S608" s="44">
        <v>0</v>
      </c>
      <c r="T608" s="45">
        <v>0</v>
      </c>
      <c r="U608" s="44">
        <v>9.9211666666666716</v>
      </c>
      <c r="V608" s="45">
        <v>11.247499999999999</v>
      </c>
      <c r="W608" s="44">
        <v>1.3139999999999998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44.643833333333326</v>
      </c>
      <c r="AE608" s="56"/>
    </row>
    <row r="609" spans="2:31" x14ac:dyDescent="0.3">
      <c r="B609" s="14" t="s">
        <v>5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13.73</v>
      </c>
      <c r="N609" s="45">
        <v>30.384999999999998</v>
      </c>
      <c r="O609" s="44">
        <v>11.576833333333331</v>
      </c>
      <c r="P609" s="45">
        <v>12.377333333333331</v>
      </c>
      <c r="Q609" s="44">
        <v>10.75</v>
      </c>
      <c r="R609" s="45">
        <v>15.692500000000001</v>
      </c>
      <c r="S609" s="44">
        <v>5.4209999999999976</v>
      </c>
      <c r="T609" s="45">
        <v>9.7386666666666688</v>
      </c>
      <c r="U609" s="44">
        <v>12.924833333333332</v>
      </c>
      <c r="V609" s="45">
        <v>17.802000000000003</v>
      </c>
      <c r="W609" s="44">
        <v>14.761499999999996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155.15966666666662</v>
      </c>
      <c r="AE609" s="54"/>
    </row>
    <row r="610" spans="2:31" x14ac:dyDescent="0.3">
      <c r="B610" s="14" t="s">
        <v>6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0.6150000000000001</v>
      </c>
      <c r="N610" s="45">
        <v>0</v>
      </c>
      <c r="O610" s="44">
        <v>5.4506666666666677</v>
      </c>
      <c r="P610" s="45">
        <v>4.7200000000000015</v>
      </c>
      <c r="Q610" s="44">
        <v>6.1899999999999986</v>
      </c>
      <c r="R610" s="45">
        <v>20.02999999999998</v>
      </c>
      <c r="S610" s="44">
        <v>32.362666666666698</v>
      </c>
      <c r="T610" s="45">
        <v>47.889999999999993</v>
      </c>
      <c r="U610" s="44">
        <v>54.869999999999926</v>
      </c>
      <c r="V610" s="45">
        <v>55.099999999999945</v>
      </c>
      <c r="W610" s="44">
        <v>45.393333333333366</v>
      </c>
      <c r="X610" s="45">
        <v>3.822666666666668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276.44433333333325</v>
      </c>
      <c r="AE610" s="54"/>
    </row>
    <row r="611" spans="2:31" x14ac:dyDescent="0.3">
      <c r="B611" s="14" t="s">
        <v>105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0.24000000000000007</v>
      </c>
      <c r="N611" s="45">
        <v>1.2999999999999985</v>
      </c>
      <c r="O611" s="44">
        <v>0</v>
      </c>
      <c r="P611" s="45">
        <v>0</v>
      </c>
      <c r="Q611" s="44">
        <v>12.799999999999988</v>
      </c>
      <c r="R611" s="45">
        <v>50.85083333333332</v>
      </c>
      <c r="S611" s="44">
        <v>15.88033333333334</v>
      </c>
      <c r="T611" s="45">
        <v>37.480499999999992</v>
      </c>
      <c r="U611" s="44">
        <v>115.16999999999994</v>
      </c>
      <c r="V611" s="45">
        <v>125.63299999999995</v>
      </c>
      <c r="W611" s="44">
        <v>103.58099999999997</v>
      </c>
      <c r="X611" s="45">
        <v>3.1703333333333337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466.10599999999982</v>
      </c>
      <c r="AE611" s="54"/>
    </row>
    <row r="612" spans="2:31" x14ac:dyDescent="0.3">
      <c r="B612" s="14" t="s">
        <v>7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0.15550000000000033</v>
      </c>
      <c r="N612" s="45">
        <v>2.2030000000000007</v>
      </c>
      <c r="O612" s="44">
        <v>7.695166666666668</v>
      </c>
      <c r="P612" s="45">
        <v>2.6114999999999999</v>
      </c>
      <c r="Q612" s="44">
        <v>7.1031666666666657</v>
      </c>
      <c r="R612" s="45">
        <v>32.919166666666669</v>
      </c>
      <c r="S612" s="44">
        <v>69.128999999999991</v>
      </c>
      <c r="T612" s="45">
        <v>55.591000000000001</v>
      </c>
      <c r="U612" s="44">
        <v>7.3718333333333366</v>
      </c>
      <c r="V612" s="45">
        <v>22.471666666666657</v>
      </c>
      <c r="W612" s="44">
        <v>3.3238333333333316</v>
      </c>
      <c r="X612" s="45">
        <v>0.46183333333333298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211.03666666666669</v>
      </c>
      <c r="AE612" s="54"/>
    </row>
    <row r="613" spans="2:31" x14ac:dyDescent="0.3">
      <c r="B613" s="14" t="s">
        <v>8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1.6800000000000024</v>
      </c>
      <c r="S613" s="44">
        <v>8.0593333333333455</v>
      </c>
      <c r="T613" s="45">
        <v>9.2096666666666653</v>
      </c>
      <c r="U613" s="44">
        <v>1.8960000000000004</v>
      </c>
      <c r="V613" s="45">
        <v>7.9234999999999989</v>
      </c>
      <c r="W613" s="44">
        <v>8.1218333333333277</v>
      </c>
      <c r="X613" s="45">
        <v>0.37666666666666659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06"/>
        <v>37.267000000000003</v>
      </c>
      <c r="AE613" s="54"/>
    </row>
    <row r="614" spans="2:31" x14ac:dyDescent="0.3">
      <c r="B614" s="14" t="s">
        <v>9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2.3681666666666663</v>
      </c>
      <c r="N614" s="45">
        <v>6.672166666666671</v>
      </c>
      <c r="O614" s="44">
        <v>3.6080000000000036</v>
      </c>
      <c r="P614" s="45">
        <v>2.5816666666666661</v>
      </c>
      <c r="Q614" s="44">
        <v>1.1891666666666667</v>
      </c>
      <c r="R614" s="45">
        <v>0.98550000000000015</v>
      </c>
      <c r="S614" s="44">
        <v>2.5686666666666662</v>
      </c>
      <c r="T614" s="45">
        <v>7.1603333333333348</v>
      </c>
      <c r="U614" s="44">
        <v>11.049833333333332</v>
      </c>
      <c r="V614" s="45">
        <v>16.890666666666664</v>
      </c>
      <c r="W614" s="44">
        <v>8.4703333333333344</v>
      </c>
      <c r="X614" s="45">
        <v>2.8658333333333332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66.410333333333341</v>
      </c>
      <c r="AE614" s="54"/>
    </row>
    <row r="615" spans="2:31" x14ac:dyDescent="0.3">
      <c r="B615" s="14" t="s">
        <v>10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11.490499999999995</v>
      </c>
      <c r="N615" s="45">
        <v>8.7364999999999995</v>
      </c>
      <c r="O615" s="44">
        <v>6.2298333333333371</v>
      </c>
      <c r="P615" s="45">
        <v>5.6440000000000028</v>
      </c>
      <c r="Q615" s="44">
        <v>3.8528333333333347</v>
      </c>
      <c r="R615" s="45">
        <v>8.4501666666666679</v>
      </c>
      <c r="S615" s="44">
        <v>7.8180000000000005</v>
      </c>
      <c r="T615" s="45">
        <v>5.0573333333333368</v>
      </c>
      <c r="U615" s="44">
        <v>5.7200000000000069</v>
      </c>
      <c r="V615" s="45">
        <v>12.539999999999994</v>
      </c>
      <c r="W615" s="44">
        <v>6.6788333333333334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82.218000000000018</v>
      </c>
      <c r="AE615" s="54"/>
    </row>
    <row r="616" spans="2:31" x14ac:dyDescent="0.3">
      <c r="B616" s="14" t="s">
        <v>11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2.1393333333333335</v>
      </c>
      <c r="N616" s="45">
        <v>2.1200000000000019</v>
      </c>
      <c r="O616" s="44">
        <v>2.6200000000000023</v>
      </c>
      <c r="P616" s="45">
        <v>5.2200000000000042</v>
      </c>
      <c r="Q616" s="44">
        <v>10.230500000000003</v>
      </c>
      <c r="R616" s="45">
        <v>16.052666666666664</v>
      </c>
      <c r="S616" s="44">
        <v>26.832666666666672</v>
      </c>
      <c r="T616" s="45">
        <v>25.06049999999999</v>
      </c>
      <c r="U616" s="44">
        <v>27.079999999999981</v>
      </c>
      <c r="V616" s="45">
        <v>37.480000000000011</v>
      </c>
      <c r="W616" s="44">
        <v>34.266499999999994</v>
      </c>
      <c r="X616" s="45">
        <v>5.6226666666666683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194.72483333333335</v>
      </c>
      <c r="AE616" s="54"/>
    </row>
    <row r="617" spans="2:31" x14ac:dyDescent="0.3">
      <c r="B617" s="14" t="s">
        <v>12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1.2406666666666666</v>
      </c>
      <c r="N617" s="45">
        <v>6.2046666666666672</v>
      </c>
      <c r="O617" s="44">
        <v>9.2101666666666677</v>
      </c>
      <c r="P617" s="45">
        <v>7.4118333333333348</v>
      </c>
      <c r="Q617" s="44">
        <v>7.3574999999999999</v>
      </c>
      <c r="R617" s="45">
        <v>8.7853333333333339</v>
      </c>
      <c r="S617" s="44">
        <v>9.3108333333333331</v>
      </c>
      <c r="T617" s="45">
        <v>13.724666666666673</v>
      </c>
      <c r="U617" s="44">
        <v>20.299999999999976</v>
      </c>
      <c r="V617" s="45">
        <v>28.200000000000028</v>
      </c>
      <c r="W617" s="44">
        <v>17.720833333333335</v>
      </c>
      <c r="X617" s="45">
        <v>2.3333333333333335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131.79983333333337</v>
      </c>
      <c r="AE617" s="54"/>
    </row>
    <row r="618" spans="2:31" x14ac:dyDescent="0.3">
      <c r="B618" s="14" t="s">
        <v>13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20.123999999999999</v>
      </c>
      <c r="N618" s="45">
        <v>62.500333333333373</v>
      </c>
      <c r="O618" s="44">
        <v>60.609000000000009</v>
      </c>
      <c r="P618" s="45">
        <v>53.046000000000063</v>
      </c>
      <c r="Q618" s="44">
        <v>49.283000000000044</v>
      </c>
      <c r="R618" s="45">
        <v>51.077833333333309</v>
      </c>
      <c r="S618" s="44">
        <v>51.17266666666665</v>
      </c>
      <c r="T618" s="45">
        <v>78.323333333333309</v>
      </c>
      <c r="U618" s="44">
        <v>100.30983333333329</v>
      </c>
      <c r="V618" s="45">
        <v>116.59166666666665</v>
      </c>
      <c r="W618" s="44">
        <v>101.3575</v>
      </c>
      <c r="X618" s="45">
        <v>16.198500000000003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760.59366666666665</v>
      </c>
      <c r="AE618" s="54"/>
    </row>
    <row r="619" spans="2:31" x14ac:dyDescent="0.3">
      <c r="B619" s="14" t="s">
        <v>14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3">
      <c r="B620" s="14" t="s">
        <v>15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4.5109999999999992</v>
      </c>
      <c r="N620" s="45">
        <v>14.884833333333335</v>
      </c>
      <c r="O620" s="44">
        <v>13.16</v>
      </c>
      <c r="P620" s="45">
        <v>0</v>
      </c>
      <c r="Q620" s="44">
        <v>0</v>
      </c>
      <c r="R620" s="45">
        <v>12.724666666666675</v>
      </c>
      <c r="S620" s="44">
        <v>0</v>
      </c>
      <c r="T620" s="45">
        <v>0</v>
      </c>
      <c r="U620" s="44">
        <v>3.1859999999999999</v>
      </c>
      <c r="V620" s="45">
        <v>14.249499999999999</v>
      </c>
      <c r="W620" s="44">
        <v>24.911999999999999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87.628000000000014</v>
      </c>
      <c r="AE620" s="54"/>
    </row>
    <row r="621" spans="2:31" x14ac:dyDescent="0.3">
      <c r="B621" s="14" t="s">
        <v>16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3.0626666666666669</v>
      </c>
      <c r="N621" s="45">
        <v>8.0020000000000024</v>
      </c>
      <c r="O621" s="44">
        <v>2.8701666666666679</v>
      </c>
      <c r="P621" s="45">
        <v>2.6361666666666661</v>
      </c>
      <c r="Q621" s="44">
        <v>6.6423333333333323</v>
      </c>
      <c r="R621" s="45">
        <v>9.4181666666666679</v>
      </c>
      <c r="S621" s="44">
        <v>1.4064999999999985</v>
      </c>
      <c r="T621" s="45">
        <v>7.5334999999999983</v>
      </c>
      <c r="U621" s="44">
        <v>4.4006666666666634</v>
      </c>
      <c r="V621" s="45">
        <v>3.1853333333333351</v>
      </c>
      <c r="W621" s="44">
        <v>0.62149999999999905</v>
      </c>
      <c r="X621" s="45">
        <v>0.55200000000000005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50.330999999999996</v>
      </c>
      <c r="AE621" s="54"/>
    </row>
    <row r="622" spans="2:31" x14ac:dyDescent="0.3">
      <c r="B622" s="14" t="s">
        <v>17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0.99300000000000022</v>
      </c>
      <c r="N622" s="45">
        <v>4.5600000000000014</v>
      </c>
      <c r="O622" s="44">
        <v>6.1899999999999986</v>
      </c>
      <c r="P622" s="45">
        <v>7.8163333333333274</v>
      </c>
      <c r="Q622" s="44">
        <v>11.324666666666667</v>
      </c>
      <c r="R622" s="45">
        <v>18.540166666666671</v>
      </c>
      <c r="S622" s="44">
        <v>9.3146666666666604</v>
      </c>
      <c r="T622" s="45">
        <v>20.202333333333328</v>
      </c>
      <c r="U622" s="44">
        <v>2.1104999999999996</v>
      </c>
      <c r="V622" s="45">
        <v>32.512333333333338</v>
      </c>
      <c r="W622" s="44">
        <v>42.914999999999985</v>
      </c>
      <c r="X622" s="45">
        <v>3.3911666666666664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159.87016666666665</v>
      </c>
      <c r="AE622" s="54"/>
    </row>
    <row r="623" spans="2:31" x14ac:dyDescent="0.3">
      <c r="B623" s="14" t="s">
        <v>18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2.6666666666666672E-2</v>
      </c>
      <c r="N623" s="45">
        <v>9.9999999999999908E-2</v>
      </c>
      <c r="O623" s="44">
        <v>9.9999999999999908E-2</v>
      </c>
      <c r="P623" s="45">
        <v>0.19999999999999982</v>
      </c>
      <c r="Q623" s="44">
        <v>4</v>
      </c>
      <c r="R623" s="45">
        <v>4.1431666666666667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8.5698333333333316</v>
      </c>
      <c r="AE623" s="54"/>
    </row>
    <row r="624" spans="2:31" x14ac:dyDescent="0.3">
      <c r="B624" s="14" t="s">
        <v>19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0.20683333333333334</v>
      </c>
      <c r="N624" s="45">
        <v>0.33533333333333315</v>
      </c>
      <c r="O624" s="44">
        <v>0.13666666666666655</v>
      </c>
      <c r="P624" s="45">
        <v>0.80249999999999988</v>
      </c>
      <c r="Q624" s="44">
        <v>3.6141666666666672</v>
      </c>
      <c r="R624" s="45">
        <v>7.5011666666666672</v>
      </c>
      <c r="S624" s="44">
        <v>0.29133333333333339</v>
      </c>
      <c r="T624" s="45">
        <v>0.64</v>
      </c>
      <c r="U624" s="44">
        <v>6.1151666666666671</v>
      </c>
      <c r="V624" s="45">
        <v>8.2143333333333288</v>
      </c>
      <c r="W624" s="44">
        <v>8.7990000000000048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36.656500000000001</v>
      </c>
      <c r="AE624" s="54"/>
    </row>
    <row r="625" spans="2:31" x14ac:dyDescent="0.3">
      <c r="B625" s="4" t="s">
        <v>20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0.22750000000000001</v>
      </c>
      <c r="N625" s="45">
        <v>1.1086666666666669</v>
      </c>
      <c r="O625" s="44">
        <v>1.1356666666666659</v>
      </c>
      <c r="P625" s="45">
        <v>2.4773333333333336</v>
      </c>
      <c r="Q625" s="44">
        <v>1.835</v>
      </c>
      <c r="R625" s="45">
        <v>3.2813333333333343</v>
      </c>
      <c r="S625" s="44">
        <v>3.5568333333333344</v>
      </c>
      <c r="T625" s="45">
        <v>3.0833333333333445E-2</v>
      </c>
      <c r="U625" s="44">
        <v>8.1666666666666679E-2</v>
      </c>
      <c r="V625" s="45">
        <v>1.5286666666666668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15.263500000000001</v>
      </c>
      <c r="AE625" s="54"/>
    </row>
    <row r="626" spans="2:31" x14ac:dyDescent="0.3">
      <c r="B626" s="4" t="s">
        <v>21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0.54683333333333339</v>
      </c>
      <c r="N626" s="45">
        <v>1.6860000000000002</v>
      </c>
      <c r="O626" s="44">
        <v>1.9869999999999997</v>
      </c>
      <c r="P626" s="45">
        <v>2.5836666666666672</v>
      </c>
      <c r="Q626" s="44">
        <v>0.74949999999999972</v>
      </c>
      <c r="R626" s="45">
        <v>1.6281666666666672</v>
      </c>
      <c r="S626" s="44">
        <v>3.8960000000000008</v>
      </c>
      <c r="T626" s="45">
        <v>2.3265000000000007</v>
      </c>
      <c r="U626" s="44">
        <v>0.15650000000000011</v>
      </c>
      <c r="V626" s="45">
        <v>0.98449999999999993</v>
      </c>
      <c r="W626" s="44">
        <v>0</v>
      </c>
      <c r="X626" s="45">
        <v>0.18816666666666676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16.732833333333335</v>
      </c>
      <c r="AE626" s="54"/>
    </row>
    <row r="627" spans="2:31" x14ac:dyDescent="0.3">
      <c r="B627" s="4" t="s">
        <v>22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8.9999999999999983E-2</v>
      </c>
      <c r="N627" s="45">
        <v>0.41900000000000009</v>
      </c>
      <c r="O627" s="44">
        <v>0.69600000000000006</v>
      </c>
      <c r="P627" s="45">
        <v>0.9924999999999996</v>
      </c>
      <c r="Q627" s="44">
        <v>0.92883333333333307</v>
      </c>
      <c r="R627" s="45">
        <v>0.46850000000000003</v>
      </c>
      <c r="S627" s="44">
        <v>0</v>
      </c>
      <c r="T627" s="45">
        <v>0</v>
      </c>
      <c r="U627" s="44">
        <v>0.76149999999999995</v>
      </c>
      <c r="V627" s="45">
        <v>1.1666666666666713E-3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4.357499999999999</v>
      </c>
      <c r="AE627" s="54"/>
    </row>
    <row r="628" spans="2:31" x14ac:dyDescent="0.3">
      <c r="B628" s="4" t="s">
        <v>23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0.36183333333333251</v>
      </c>
      <c r="T628" s="45">
        <v>2.2951666666666668</v>
      </c>
      <c r="U628" s="44">
        <v>9.7166666666666637E-2</v>
      </c>
      <c r="V628" s="45">
        <v>0</v>
      </c>
      <c r="W628" s="44">
        <v>10.924999999999999</v>
      </c>
      <c r="X628" s="45">
        <v>0.76483333333333337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14.443999999999999</v>
      </c>
      <c r="AE628" s="54"/>
    </row>
    <row r="629" spans="2:31" x14ac:dyDescent="0.3">
      <c r="B629" s="4" t="s">
        <v>24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1.6353333333333337</v>
      </c>
      <c r="N629" s="45">
        <v>10.132166666666667</v>
      </c>
      <c r="O629" s="44">
        <v>11.319166666666662</v>
      </c>
      <c r="P629" s="45">
        <v>13.617000000000003</v>
      </c>
      <c r="Q629" s="44">
        <v>15.255166666666668</v>
      </c>
      <c r="R629" s="45">
        <v>15.860499999999996</v>
      </c>
      <c r="S629" s="44">
        <v>15.218000000000005</v>
      </c>
      <c r="T629" s="45">
        <v>14.156000000000001</v>
      </c>
      <c r="U629" s="44">
        <v>17.059333333333331</v>
      </c>
      <c r="V629" s="45">
        <v>8.782333333333332</v>
      </c>
      <c r="W629" s="44">
        <v>8.0666666666666956E-2</v>
      </c>
      <c r="X629" s="45">
        <v>6.6666666666665244E-4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123.11633333333333</v>
      </c>
      <c r="AE629" s="54"/>
    </row>
    <row r="630" spans="2:31" x14ac:dyDescent="0.3">
      <c r="B630" s="4" t="s">
        <v>25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0.14483333333333334</v>
      </c>
      <c r="N630" s="45">
        <v>4.2351666666666672</v>
      </c>
      <c r="O630" s="44">
        <v>3.5191666666666657</v>
      </c>
      <c r="P630" s="45">
        <v>1.5969999999999986</v>
      </c>
      <c r="Q630" s="44">
        <v>0.85000000000000075</v>
      </c>
      <c r="R630" s="45">
        <v>0.5930000000000003</v>
      </c>
      <c r="S630" s="44">
        <v>1.0326666666666666</v>
      </c>
      <c r="T630" s="45">
        <v>1.5638333333333343</v>
      </c>
      <c r="U630" s="44">
        <v>1.8299999999999985</v>
      </c>
      <c r="V630" s="45">
        <v>2.8100000000000014</v>
      </c>
      <c r="W630" s="44">
        <v>3.7419999999999973</v>
      </c>
      <c r="X630" s="45">
        <v>0.62733333333333319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22.544999999999998</v>
      </c>
      <c r="AE630" s="54"/>
    </row>
    <row r="631" spans="2:31" x14ac:dyDescent="0.3">
      <c r="B631" s="4" t="s">
        <v>26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0.92833333333333345</v>
      </c>
      <c r="J631" s="45">
        <v>0</v>
      </c>
      <c r="K631" s="44">
        <v>0</v>
      </c>
      <c r="L631" s="45">
        <v>0</v>
      </c>
      <c r="M631" s="44">
        <v>2.4401666666666659</v>
      </c>
      <c r="N631" s="45">
        <v>4.8721666666666721</v>
      </c>
      <c r="O631" s="44">
        <v>2.9048333333333312</v>
      </c>
      <c r="P631" s="45">
        <v>1.6215000000000011</v>
      </c>
      <c r="Q631" s="44">
        <v>1.2660000000000002</v>
      </c>
      <c r="R631" s="45">
        <v>0.77300000000000024</v>
      </c>
      <c r="S631" s="44">
        <v>1.0574999999999999</v>
      </c>
      <c r="T631" s="45">
        <v>0.55483333333333318</v>
      </c>
      <c r="U631" s="44">
        <v>0.23766666666666669</v>
      </c>
      <c r="V631" s="45">
        <v>0.31449999999999984</v>
      </c>
      <c r="W631" s="44">
        <v>1.2463333333333335</v>
      </c>
      <c r="X631" s="45">
        <v>0.31299999999999994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18.529833333333332</v>
      </c>
      <c r="AE631" s="54"/>
    </row>
    <row r="632" spans="2:31" x14ac:dyDescent="0.3">
      <c r="B632" s="4" t="s">
        <v>27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1.7228333333333337</v>
      </c>
      <c r="N632" s="45">
        <v>5.059333333333333</v>
      </c>
      <c r="O632" s="44">
        <v>17.788000000000004</v>
      </c>
      <c r="P632" s="45">
        <v>12.095333333333333</v>
      </c>
      <c r="Q632" s="44">
        <v>11.578000000000007</v>
      </c>
      <c r="R632" s="45">
        <v>3.7450000000000023</v>
      </c>
      <c r="S632" s="44">
        <v>0.27633333333333315</v>
      </c>
      <c r="T632" s="45">
        <v>0</v>
      </c>
      <c r="U632" s="44">
        <v>0.89999999999999913</v>
      </c>
      <c r="V632" s="45">
        <v>4.783333333333338E-2</v>
      </c>
      <c r="W632" s="44">
        <v>0.337666666666667</v>
      </c>
      <c r="X632" s="45">
        <v>0.92233333333333334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54.472666666666683</v>
      </c>
      <c r="AE632" s="54"/>
    </row>
    <row r="633" spans="2:31" x14ac:dyDescent="0.3">
      <c r="B633" s="4" t="s">
        <v>28</v>
      </c>
      <c r="C633" s="4"/>
      <c r="D633" s="4"/>
      <c r="E633" s="44">
        <v>0</v>
      </c>
      <c r="F633" s="45">
        <v>3.8424999999999958</v>
      </c>
      <c r="G633" s="44">
        <v>3.1831666666666667</v>
      </c>
      <c r="H633" s="45">
        <v>3.1361666666666683</v>
      </c>
      <c r="I633" s="44">
        <v>1.9503333333333301</v>
      </c>
      <c r="J633" s="45">
        <v>0.43933333333333296</v>
      </c>
      <c r="K633" s="44">
        <v>0</v>
      </c>
      <c r="L633" s="45">
        <v>0</v>
      </c>
      <c r="M633" s="44">
        <v>7.2268333333333326</v>
      </c>
      <c r="N633" s="45">
        <v>17.242499999999996</v>
      </c>
      <c r="O633" s="44">
        <v>13.121166666666664</v>
      </c>
      <c r="P633" s="45">
        <v>9.629666666666667</v>
      </c>
      <c r="Q633" s="44">
        <v>8.824500000000004</v>
      </c>
      <c r="R633" s="45">
        <v>7.5098333333333311</v>
      </c>
      <c r="S633" s="44">
        <v>3.1683333333333352</v>
      </c>
      <c r="T633" s="45">
        <v>1.8228333333333324</v>
      </c>
      <c r="U633" s="44">
        <v>1.6360000000000006</v>
      </c>
      <c r="V633" s="45">
        <v>0.62816666666666665</v>
      </c>
      <c r="W633" s="44">
        <v>1.6679999999999999</v>
      </c>
      <c r="X633" s="45">
        <v>0.53233333333333321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85.561666666666653</v>
      </c>
      <c r="AE633" s="54"/>
    </row>
    <row r="634" spans="2:31" x14ac:dyDescent="0.3">
      <c r="B634" s="4" t="s">
        <v>106</v>
      </c>
      <c r="C634" s="4"/>
      <c r="D634" s="4"/>
      <c r="E634" s="44">
        <v>0</v>
      </c>
      <c r="F634" s="45">
        <v>7.5000000000002842E-3</v>
      </c>
      <c r="G634" s="44">
        <v>3.7639999999999985</v>
      </c>
      <c r="H634" s="45">
        <v>7.4121666666666659</v>
      </c>
      <c r="I634" s="44">
        <v>12.895166666666659</v>
      </c>
      <c r="J634" s="45">
        <v>3.690666666666667</v>
      </c>
      <c r="K634" s="44">
        <v>0</v>
      </c>
      <c r="L634" s="45">
        <v>0</v>
      </c>
      <c r="M634" s="44">
        <v>6.8098333333333336</v>
      </c>
      <c r="N634" s="45">
        <v>7.437333333333334</v>
      </c>
      <c r="O634" s="44">
        <v>3.4171666666666671</v>
      </c>
      <c r="P634" s="45">
        <v>5.799833333333333</v>
      </c>
      <c r="Q634" s="44">
        <v>5.4703333333333317</v>
      </c>
      <c r="R634" s="45">
        <v>7.8720000000000043</v>
      </c>
      <c r="S634" s="44">
        <v>4.5304999999999982</v>
      </c>
      <c r="T634" s="45">
        <v>0.74383333333333435</v>
      </c>
      <c r="U634" s="44">
        <v>5.1499999999999969E-2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69.901833333333329</v>
      </c>
      <c r="AE634" s="54"/>
    </row>
    <row r="635" spans="2:31" x14ac:dyDescent="0.3">
      <c r="B635" s="4" t="s">
        <v>29</v>
      </c>
      <c r="C635" s="4"/>
      <c r="D635" s="4"/>
      <c r="E635" s="44">
        <v>17.778833333333328</v>
      </c>
      <c r="F635" s="45">
        <v>9.1431666666666604</v>
      </c>
      <c r="G635" s="44">
        <v>11.780833333333325</v>
      </c>
      <c r="H635" s="45">
        <v>16.275166666666664</v>
      </c>
      <c r="I635" s="44">
        <v>8.6890000000000018</v>
      </c>
      <c r="J635" s="45">
        <v>4.5790000000000015</v>
      </c>
      <c r="K635" s="44">
        <v>0</v>
      </c>
      <c r="L635" s="45">
        <v>0</v>
      </c>
      <c r="M635" s="44">
        <v>8.1293333333333315</v>
      </c>
      <c r="N635" s="45">
        <v>11.713000000000001</v>
      </c>
      <c r="O635" s="44">
        <v>0.80966666666666687</v>
      </c>
      <c r="P635" s="45">
        <v>4.1393333333333331</v>
      </c>
      <c r="Q635" s="44">
        <v>7.4728333333333348</v>
      </c>
      <c r="R635" s="45">
        <v>9.4701666666666799</v>
      </c>
      <c r="S635" s="44">
        <v>3.0461666666666671</v>
      </c>
      <c r="T635" s="45">
        <v>0</v>
      </c>
      <c r="U635" s="44">
        <v>0.44333333333333313</v>
      </c>
      <c r="V635" s="45">
        <v>1.6169999999999993</v>
      </c>
      <c r="W635" s="44">
        <v>0.67599999999999993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115.76283333333335</v>
      </c>
      <c r="AE635" s="54"/>
    </row>
    <row r="636" spans="2:31" x14ac:dyDescent="0.3">
      <c r="B636" s="4" t="s">
        <v>30</v>
      </c>
      <c r="C636" s="4"/>
      <c r="D636" s="4"/>
      <c r="E636" s="44">
        <v>11.687833333333339</v>
      </c>
      <c r="F636" s="45">
        <v>21.971833333333336</v>
      </c>
      <c r="G636" s="44">
        <v>22.602333333333352</v>
      </c>
      <c r="H636" s="45">
        <v>20.535499999999999</v>
      </c>
      <c r="I636" s="44">
        <v>15.279333333333332</v>
      </c>
      <c r="J636" s="45">
        <v>0.22599999999999981</v>
      </c>
      <c r="K636" s="44">
        <v>0</v>
      </c>
      <c r="L636" s="45">
        <v>0</v>
      </c>
      <c r="M636" s="44">
        <v>14.69633333333333</v>
      </c>
      <c r="N636" s="45">
        <v>40.510166666666663</v>
      </c>
      <c r="O636" s="44">
        <v>35.170333333333332</v>
      </c>
      <c r="P636" s="45">
        <v>21.872333333333334</v>
      </c>
      <c r="Q636" s="44">
        <v>13.076833333333333</v>
      </c>
      <c r="R636" s="45">
        <v>11.289500000000004</v>
      </c>
      <c r="S636" s="44">
        <v>17.183500000000002</v>
      </c>
      <c r="T636" s="45">
        <v>13.887833333333333</v>
      </c>
      <c r="U636" s="44">
        <v>4.0201666666666691</v>
      </c>
      <c r="V636" s="45">
        <v>0.94316666666666593</v>
      </c>
      <c r="W636" s="44">
        <v>5.0291666666666677</v>
      </c>
      <c r="X636" s="45">
        <v>1.1300000000000001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271.11216666666672</v>
      </c>
      <c r="AE636" s="54"/>
    </row>
    <row r="637" spans="2:31" x14ac:dyDescent="0.3">
      <c r="B637" s="4" t="s">
        <v>31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2.7</v>
      </c>
      <c r="N637" s="45">
        <v>6.6000000000000059</v>
      </c>
      <c r="O637" s="44">
        <v>5.5</v>
      </c>
      <c r="P637" s="45">
        <v>4.3000000000000052</v>
      </c>
      <c r="Q637" s="44">
        <v>4.1999999999999948</v>
      </c>
      <c r="R637" s="45">
        <v>4.3000000000000052</v>
      </c>
      <c r="S637" s="44">
        <v>4.1999999999999948</v>
      </c>
      <c r="T637" s="45">
        <v>3.6999999999999962</v>
      </c>
      <c r="U637" s="44">
        <v>3.6999999999999962</v>
      </c>
      <c r="V637" s="45">
        <v>3.8000000000000038</v>
      </c>
      <c r="W637" s="44">
        <v>4.800000000000006</v>
      </c>
      <c r="X637" s="45">
        <v>0.88000000000000012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48.680000000000014</v>
      </c>
      <c r="AE637" s="54"/>
    </row>
    <row r="638" spans="2:31" x14ac:dyDescent="0.3">
      <c r="B638" s="4" t="s">
        <v>32</v>
      </c>
      <c r="C638" s="4"/>
      <c r="D638" s="4"/>
      <c r="E638" s="44">
        <v>0</v>
      </c>
      <c r="F638" s="45">
        <v>0</v>
      </c>
      <c r="G638" s="44">
        <v>0.92966666666666642</v>
      </c>
      <c r="H638" s="45">
        <v>4.6380000000000017</v>
      </c>
      <c r="I638" s="44">
        <v>3.5508333333333324</v>
      </c>
      <c r="J638" s="45">
        <v>6.6666666666665244E-4</v>
      </c>
      <c r="K638" s="44">
        <v>0</v>
      </c>
      <c r="L638" s="45">
        <v>0</v>
      </c>
      <c r="M638" s="44">
        <v>6.3069999999999995</v>
      </c>
      <c r="N638" s="45">
        <v>21.791666666666661</v>
      </c>
      <c r="O638" s="44">
        <v>16.392166666666679</v>
      </c>
      <c r="P638" s="45">
        <v>12.560333333333334</v>
      </c>
      <c r="Q638" s="44">
        <v>7.5406666666666666</v>
      </c>
      <c r="R638" s="45">
        <v>5.8368333333333355</v>
      </c>
      <c r="S638" s="44">
        <v>4.1126666666666649</v>
      </c>
      <c r="T638" s="45">
        <v>1.1033333333333328</v>
      </c>
      <c r="U638" s="44">
        <v>3.1166666666666624E-2</v>
      </c>
      <c r="V638" s="45">
        <v>4.2406666666666677</v>
      </c>
      <c r="W638" s="44">
        <v>5.5880000000000045</v>
      </c>
      <c r="X638" s="45">
        <v>0.80950000000000011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95.433166666666693</v>
      </c>
      <c r="AE638" s="54"/>
    </row>
    <row r="639" spans="2:31" x14ac:dyDescent="0.3">
      <c r="B639" s="4" t="s">
        <v>33</v>
      </c>
      <c r="C639" s="4"/>
      <c r="D639" s="4"/>
      <c r="E639" s="44">
        <v>0</v>
      </c>
      <c r="F639" s="45">
        <v>0</v>
      </c>
      <c r="G639" s="44">
        <v>0</v>
      </c>
      <c r="H639" s="45">
        <v>2.2665000000000006</v>
      </c>
      <c r="I639" s="44">
        <v>3.0988333333333329</v>
      </c>
      <c r="J639" s="45">
        <v>0</v>
      </c>
      <c r="K639" s="44">
        <v>0</v>
      </c>
      <c r="L639" s="45">
        <v>0</v>
      </c>
      <c r="M639" s="44">
        <v>1.0839999999999999</v>
      </c>
      <c r="N639" s="45">
        <v>3.4854999999999965</v>
      </c>
      <c r="O639" s="44">
        <v>2.3454999999999999</v>
      </c>
      <c r="P639" s="45">
        <v>1.4821666666666669</v>
      </c>
      <c r="Q639" s="44">
        <v>1.3683333333333334</v>
      </c>
      <c r="R639" s="45">
        <v>1.4504999999999995</v>
      </c>
      <c r="S639" s="44">
        <v>1.8334999999999997</v>
      </c>
      <c r="T639" s="45">
        <v>0.94116666666666637</v>
      </c>
      <c r="U639" s="44">
        <v>0.21099999999999999</v>
      </c>
      <c r="V639" s="45">
        <v>0.37449999999999994</v>
      </c>
      <c r="W639" s="44">
        <v>0.97150000000000014</v>
      </c>
      <c r="X639" s="45">
        <v>0.308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06"/>
        <v>21.220999999999997</v>
      </c>
      <c r="AE639" s="54"/>
    </row>
    <row r="640" spans="2:31" x14ac:dyDescent="0.3">
      <c r="B640" s="4" t="s">
        <v>34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0</v>
      </c>
      <c r="AE640" s="54"/>
    </row>
    <row r="641" spans="2:31" x14ac:dyDescent="0.3">
      <c r="B641" s="4" t="s">
        <v>35</v>
      </c>
      <c r="C641" s="4"/>
      <c r="D641" s="4"/>
      <c r="E641" s="44">
        <v>8.7285000000000004</v>
      </c>
      <c r="F641" s="45">
        <v>12.140500000000012</v>
      </c>
      <c r="G641" s="44">
        <v>11.783166666666666</v>
      </c>
      <c r="H641" s="45">
        <v>0</v>
      </c>
      <c r="I641" s="44">
        <v>4.7463333333333333</v>
      </c>
      <c r="J641" s="45">
        <v>0.51050000000000006</v>
      </c>
      <c r="K641" s="44">
        <v>0</v>
      </c>
      <c r="L641" s="45">
        <v>0</v>
      </c>
      <c r="M641" s="44">
        <v>1.2111666666666665</v>
      </c>
      <c r="N641" s="45">
        <v>1.1766666666666663</v>
      </c>
      <c r="O641" s="44">
        <v>0.88966666666666683</v>
      </c>
      <c r="P641" s="45">
        <v>0.55916666666666648</v>
      </c>
      <c r="Q641" s="44">
        <v>1.2999999999999987</v>
      </c>
      <c r="R641" s="45">
        <v>1.8195000000000006</v>
      </c>
      <c r="S641" s="44">
        <v>2.6639999999999997</v>
      </c>
      <c r="T641" s="45">
        <v>1.3754999999999999</v>
      </c>
      <c r="U641" s="44">
        <v>0.72699999999999998</v>
      </c>
      <c r="V641" s="45">
        <v>2.6835000000000013</v>
      </c>
      <c r="W641" s="44">
        <v>5.2446666666666655</v>
      </c>
      <c r="X641" s="45">
        <v>0.85033333333333316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58.410166666666676</v>
      </c>
      <c r="AE641" s="54"/>
    </row>
    <row r="642" spans="2:31" x14ac:dyDescent="0.3">
      <c r="B642" s="4" t="s">
        <v>36</v>
      </c>
      <c r="C642" s="4"/>
      <c r="D642" s="4"/>
      <c r="E642" s="44">
        <v>2.2903333333333347</v>
      </c>
      <c r="F642" s="45">
        <v>1.9038333333333342</v>
      </c>
      <c r="G642" s="44">
        <v>1.6723333333333334</v>
      </c>
      <c r="H642" s="45">
        <v>0.66300000000000003</v>
      </c>
      <c r="I642" s="44">
        <v>0</v>
      </c>
      <c r="J642" s="45">
        <v>0</v>
      </c>
      <c r="K642" s="44">
        <v>0</v>
      </c>
      <c r="L642" s="45">
        <v>0</v>
      </c>
      <c r="M642" s="44">
        <v>3.0000000000000248E-3</v>
      </c>
      <c r="N642" s="45">
        <v>0</v>
      </c>
      <c r="O642" s="44">
        <v>2.8500000000000001E-2</v>
      </c>
      <c r="P642" s="45">
        <v>0.5960000000000002</v>
      </c>
      <c r="Q642" s="44">
        <v>1.6775</v>
      </c>
      <c r="R642" s="45">
        <v>0.85916666666666663</v>
      </c>
      <c r="S642" s="44">
        <v>0.50983333333333303</v>
      </c>
      <c r="T642" s="45">
        <v>1.2055</v>
      </c>
      <c r="U642" s="44">
        <v>4.7486666666666668</v>
      </c>
      <c r="V642" s="45">
        <v>4.2878333333333334</v>
      </c>
      <c r="W642" s="44">
        <v>5.8263333333333343</v>
      </c>
      <c r="X642" s="45">
        <v>0.67233333333333323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26.944166666666671</v>
      </c>
      <c r="AE642" s="54"/>
    </row>
    <row r="643" spans="2:31" x14ac:dyDescent="0.3">
      <c r="B643" s="4" t="s">
        <v>107</v>
      </c>
      <c r="C643" s="4"/>
      <c r="D643" s="4"/>
      <c r="E643" s="44">
        <v>0</v>
      </c>
      <c r="F643" s="45">
        <v>0</v>
      </c>
      <c r="G643" s="44">
        <v>0</v>
      </c>
      <c r="H643" s="45">
        <v>0.27216666666666645</v>
      </c>
      <c r="I643" s="44">
        <v>1.9500000000000028E-2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0.17899999999999985</v>
      </c>
      <c r="S643" s="44">
        <v>3.5166666666666596E-2</v>
      </c>
      <c r="T643" s="45">
        <v>0.35483333333333333</v>
      </c>
      <c r="U643" s="44">
        <v>4.5861666666666672</v>
      </c>
      <c r="V643" s="45">
        <v>4.3276666666666683</v>
      </c>
      <c r="W643" s="44">
        <v>5.1163333333333334</v>
      </c>
      <c r="X643" s="45">
        <v>0.66583333333333339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15.556666666666668</v>
      </c>
      <c r="AE643" s="54"/>
    </row>
    <row r="644" spans="2:31" x14ac:dyDescent="0.3">
      <c r="B644" s="4" t="s">
        <v>86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0.25600000000000006</v>
      </c>
      <c r="J644" s="45">
        <v>0</v>
      </c>
      <c r="K644" s="44">
        <v>0</v>
      </c>
      <c r="L644" s="45">
        <v>0</v>
      </c>
      <c r="M644" s="44">
        <v>0.27933333333333332</v>
      </c>
      <c r="N644" s="45">
        <v>2.4025000000000021</v>
      </c>
      <c r="O644" s="44">
        <v>2.580000000000001</v>
      </c>
      <c r="P644" s="45">
        <v>1.6883333333333321</v>
      </c>
      <c r="Q644" s="44">
        <v>1.3900000000000003</v>
      </c>
      <c r="R644" s="45">
        <v>1.2214999999999998</v>
      </c>
      <c r="S644" s="44">
        <v>1.759333333333333</v>
      </c>
      <c r="T644" s="45">
        <v>1.4166666666666665</v>
      </c>
      <c r="U644" s="44">
        <v>0.11049999999999999</v>
      </c>
      <c r="V644" s="45">
        <v>1.0166666666666673E-2</v>
      </c>
      <c r="W644" s="44">
        <v>0.87816666666666665</v>
      </c>
      <c r="X644" s="45">
        <v>0.43883333333333341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14.431333333333333</v>
      </c>
      <c r="AE644" s="54"/>
    </row>
    <row r="645" spans="2:31" x14ac:dyDescent="0.3">
      <c r="B645" s="4" t="s">
        <v>87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6.8725000000000023</v>
      </c>
      <c r="N645" s="45">
        <v>16.267999999999983</v>
      </c>
      <c r="O645" s="44">
        <v>11.425000000000001</v>
      </c>
      <c r="P645" s="45">
        <v>7.8210000000000024</v>
      </c>
      <c r="Q645" s="44">
        <v>6.7051666666666714</v>
      </c>
      <c r="R645" s="45">
        <v>5.9926666666666666</v>
      </c>
      <c r="S645" s="44">
        <v>4.3183333333333342</v>
      </c>
      <c r="T645" s="45">
        <v>2.9248333333333334</v>
      </c>
      <c r="U645" s="44">
        <v>2.9969999999999999</v>
      </c>
      <c r="V645" s="45">
        <v>1.6111666666666666</v>
      </c>
      <c r="W645" s="44">
        <v>1.8363333333333329</v>
      </c>
      <c r="X645" s="45">
        <v>0.49516666666666659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69.267166666666654</v>
      </c>
      <c r="AE645" s="54"/>
    </row>
    <row r="646" spans="2:31" x14ac:dyDescent="0.3">
      <c r="B646" s="4" t="s">
        <v>93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9.4499999999999973E-2</v>
      </c>
      <c r="J646" s="45">
        <v>0</v>
      </c>
      <c r="K646" s="44">
        <v>0</v>
      </c>
      <c r="L646" s="45">
        <v>0</v>
      </c>
      <c r="M646" s="44">
        <v>2.0781666666666672</v>
      </c>
      <c r="N646" s="45">
        <v>8.4966666666666644</v>
      </c>
      <c r="O646" s="44">
        <v>8.3888333333333254</v>
      </c>
      <c r="P646" s="45">
        <v>5.1573333333333311</v>
      </c>
      <c r="Q646" s="44">
        <v>4.0999999999999961</v>
      </c>
      <c r="R646" s="45">
        <v>2.4446666666666679</v>
      </c>
      <c r="S646" s="44">
        <v>1.7170000000000001</v>
      </c>
      <c r="T646" s="45">
        <v>1.2318333333333329</v>
      </c>
      <c r="U646" s="44">
        <v>1.8150000000000006</v>
      </c>
      <c r="V646" s="45">
        <v>0.66599999999999981</v>
      </c>
      <c r="W646" s="44">
        <v>1.5903333333333338</v>
      </c>
      <c r="X646" s="45">
        <v>0.73266666666666669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38.512999999999984</v>
      </c>
      <c r="AE646" s="54"/>
    </row>
    <row r="647" spans="2:31" x14ac:dyDescent="0.3">
      <c r="B647" s="4" t="s">
        <v>98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1.2166666666666675E-2</v>
      </c>
      <c r="N647" s="45">
        <v>5.0168333333333326</v>
      </c>
      <c r="O647" s="44">
        <v>4.9081666666666672</v>
      </c>
      <c r="P647" s="45">
        <v>2.1305000000000005</v>
      </c>
      <c r="Q647" s="44">
        <v>2.8906666666666672</v>
      </c>
      <c r="R647" s="45">
        <v>1.3941666666666674</v>
      </c>
      <c r="S647" s="44">
        <v>7.8333333333333432E-3</v>
      </c>
      <c r="T647" s="45">
        <v>0</v>
      </c>
      <c r="U647" s="44">
        <v>0</v>
      </c>
      <c r="V647" s="45">
        <v>0</v>
      </c>
      <c r="W647" s="44">
        <v>0</v>
      </c>
      <c r="X647" s="45">
        <v>0.25350000000000006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16.613833333333336</v>
      </c>
      <c r="AE647" s="54"/>
    </row>
    <row r="648" spans="2:31" x14ac:dyDescent="0.3">
      <c r="B648" s="4" t="s">
        <v>99</v>
      </c>
      <c r="C648" s="4"/>
      <c r="D648" s="4"/>
      <c r="E648" s="44">
        <v>13.2165</v>
      </c>
      <c r="F648" s="45">
        <v>8.7193333333333332</v>
      </c>
      <c r="G648" s="44">
        <v>6.1020000000000003</v>
      </c>
      <c r="H648" s="45">
        <v>1.6648333333333334</v>
      </c>
      <c r="I648" s="44">
        <v>10.278166666666664</v>
      </c>
      <c r="J648" s="45">
        <v>0.61999999999999988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0.57000000000000017</v>
      </c>
      <c r="S648" s="44">
        <v>1.3654999999999999</v>
      </c>
      <c r="T648" s="45">
        <v>1.7701666666666689</v>
      </c>
      <c r="U648" s="44">
        <v>2.1663333333333341</v>
      </c>
      <c r="V648" s="45">
        <v>2.5718333333333327</v>
      </c>
      <c r="W648" s="44">
        <v>2.9723333333333324</v>
      </c>
      <c r="X648" s="45">
        <v>0.68183333333333329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52.698833333333326</v>
      </c>
      <c r="AE648" s="54"/>
    </row>
    <row r="649" spans="2:31" x14ac:dyDescent="0.3">
      <c r="B649" s="4" t="s">
        <v>100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1.1100000000000003</v>
      </c>
      <c r="N649" s="45">
        <v>7.1000000000000068</v>
      </c>
      <c r="O649" s="44">
        <v>10.399999999999988</v>
      </c>
      <c r="P649" s="45">
        <v>11.100000000000012</v>
      </c>
      <c r="Q649" s="44">
        <v>19.399999999999995</v>
      </c>
      <c r="R649" s="45">
        <v>17.016000000000005</v>
      </c>
      <c r="S649" s="44">
        <v>0</v>
      </c>
      <c r="T649" s="45">
        <v>21.033999999999999</v>
      </c>
      <c r="U649" s="44">
        <v>44.601833333333325</v>
      </c>
      <c r="V649" s="45">
        <v>51.486833333333344</v>
      </c>
      <c r="W649" s="44">
        <v>3.9193333333333333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187.16800000000001</v>
      </c>
      <c r="AE649" s="54"/>
    </row>
    <row r="650" spans="2:31" x14ac:dyDescent="0.3">
      <c r="B650" s="4" t="s">
        <v>101</v>
      </c>
      <c r="C650" s="4"/>
      <c r="D650" s="4"/>
      <c r="E650" s="44">
        <v>1.1076666666666668</v>
      </c>
      <c r="F650" s="45">
        <v>18.715999999999998</v>
      </c>
      <c r="G650" s="44">
        <v>18.079166666666662</v>
      </c>
      <c r="H650" s="45">
        <v>28.167333333333307</v>
      </c>
      <c r="I650" s="44">
        <v>31.909500000000001</v>
      </c>
      <c r="J650" s="45">
        <v>5.1801666666666657</v>
      </c>
      <c r="K650" s="44">
        <v>0</v>
      </c>
      <c r="L650" s="45">
        <v>0</v>
      </c>
      <c r="M650" s="44">
        <v>12.108333333333333</v>
      </c>
      <c r="N650" s="45">
        <v>41.70366666666667</v>
      </c>
      <c r="O650" s="44">
        <v>41.980000000000011</v>
      </c>
      <c r="P650" s="45">
        <v>37.14050000000001</v>
      </c>
      <c r="Q650" s="44">
        <v>32.619999999999948</v>
      </c>
      <c r="R650" s="45">
        <v>30.019999999999985</v>
      </c>
      <c r="S650" s="44">
        <v>28.660000000000029</v>
      </c>
      <c r="T650" s="45">
        <v>27.880000000000042</v>
      </c>
      <c r="U650" s="44">
        <v>27.170000000000019</v>
      </c>
      <c r="V650" s="45">
        <v>27.809999999999963</v>
      </c>
      <c r="W650" s="44">
        <v>29.740000000000006</v>
      </c>
      <c r="X650" s="45">
        <v>4.2321666666666662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444.22449999999998</v>
      </c>
      <c r="AE650" s="54"/>
    </row>
    <row r="651" spans="2:31" x14ac:dyDescent="0.3">
      <c r="B651" s="4" t="s">
        <v>108</v>
      </c>
      <c r="C651" s="4"/>
      <c r="D651" s="4"/>
      <c r="E651" s="44">
        <v>0</v>
      </c>
      <c r="F651" s="45">
        <v>8.274499999999998</v>
      </c>
      <c r="G651" s="44">
        <v>9.098833333333344</v>
      </c>
      <c r="H651" s="45">
        <v>7.5633333333333352</v>
      </c>
      <c r="I651" s="44">
        <v>3.7303333333333364</v>
      </c>
      <c r="J651" s="45">
        <v>0</v>
      </c>
      <c r="K651" s="44">
        <v>0</v>
      </c>
      <c r="L651" s="45">
        <v>0</v>
      </c>
      <c r="M651" s="44">
        <v>8.0721666666666678</v>
      </c>
      <c r="N651" s="45">
        <v>23.095666666666666</v>
      </c>
      <c r="O651" s="44">
        <v>24.723500000000008</v>
      </c>
      <c r="P651" s="45">
        <v>13.261999999999997</v>
      </c>
      <c r="Q651" s="44">
        <v>13.244833333333331</v>
      </c>
      <c r="R651" s="45">
        <v>11.965833333333332</v>
      </c>
      <c r="S651" s="44">
        <v>0</v>
      </c>
      <c r="T651" s="45">
        <v>2.016666666666668E-2</v>
      </c>
      <c r="U651" s="44">
        <v>1.6666666666666904E-3</v>
      </c>
      <c r="V651" s="45">
        <v>0</v>
      </c>
      <c r="W651" s="44">
        <v>0.338166666666668</v>
      </c>
      <c r="X651" s="45">
        <v>0.42933333333333346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123.82033333333337</v>
      </c>
      <c r="AE651" s="54"/>
    </row>
    <row r="652" spans="2:31" x14ac:dyDescent="0.3">
      <c r="B652" s="4" t="s">
        <v>114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2.2333333333333337E-2</v>
      </c>
      <c r="O652" s="44">
        <v>0</v>
      </c>
      <c r="P652" s="45">
        <v>8.6333333333333304E-2</v>
      </c>
      <c r="Q652" s="44">
        <v>0.45633333333333326</v>
      </c>
      <c r="R652" s="45">
        <v>6.2570000000000014</v>
      </c>
      <c r="S652" s="44">
        <v>25.07983333333334</v>
      </c>
      <c r="T652" s="45">
        <v>34.912666666666674</v>
      </c>
      <c r="U652" s="44">
        <v>60.079999999999956</v>
      </c>
      <c r="V652" s="45">
        <v>84.780000000000015</v>
      </c>
      <c r="W652" s="44">
        <v>73.896166666666645</v>
      </c>
      <c r="X652" s="45">
        <v>8.0111666666666661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293.58183333333329</v>
      </c>
      <c r="AE652" s="54"/>
    </row>
    <row r="653" spans="2:31" x14ac:dyDescent="0.3">
      <c r="B653" s="4" t="s">
        <v>118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3">
      <c r="B654" s="4" t="s">
        <v>125</v>
      </c>
      <c r="C654" s="4"/>
      <c r="D654" s="4"/>
      <c r="E654" s="44">
        <v>0</v>
      </c>
      <c r="F654" s="45">
        <v>0</v>
      </c>
      <c r="G654" s="44">
        <v>1.0373333333333334</v>
      </c>
      <c r="H654" s="45">
        <v>6.2019999999999991</v>
      </c>
      <c r="I654" s="44">
        <v>3.5830000000000015</v>
      </c>
      <c r="J654" s="45">
        <v>2.1904999999999997</v>
      </c>
      <c r="K654" s="44">
        <v>0</v>
      </c>
      <c r="L654" s="45">
        <v>0</v>
      </c>
      <c r="M654" s="44">
        <v>7.6164999999999994</v>
      </c>
      <c r="N654" s="45">
        <v>18.553499999999993</v>
      </c>
      <c r="O654" s="44">
        <v>10.925500000000001</v>
      </c>
      <c r="P654" s="45">
        <v>6.3329999999999993</v>
      </c>
      <c r="Q654" s="44">
        <v>3.95</v>
      </c>
      <c r="R654" s="45">
        <v>2.6849999999999992</v>
      </c>
      <c r="S654" s="44">
        <v>2.7780000000000009</v>
      </c>
      <c r="T654" s="45">
        <v>2.9313333333333333</v>
      </c>
      <c r="U654" s="44">
        <v>3.1006666666666658</v>
      </c>
      <c r="V654" s="45">
        <v>3.4181666666666657</v>
      </c>
      <c r="W654" s="44">
        <v>4.6691666666666665</v>
      </c>
      <c r="X654" s="45">
        <v>0.8394999999999998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80.81316666666666</v>
      </c>
      <c r="AE654" s="54"/>
    </row>
    <row r="655" spans="2:31" x14ac:dyDescent="0.3">
      <c r="B655" s="4" t="s">
        <v>126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8.5137616666666691</v>
      </c>
      <c r="O655" s="44">
        <v>4.180016666666666</v>
      </c>
      <c r="P655" s="45">
        <v>0.96686333333333352</v>
      </c>
      <c r="Q655" s="44">
        <v>0.22825833333333312</v>
      </c>
      <c r="R655" s="45">
        <v>0.14934333333333311</v>
      </c>
      <c r="S655" s="44">
        <v>0.18182333333333331</v>
      </c>
      <c r="T655" s="45">
        <v>0.15813000000000002</v>
      </c>
      <c r="U655" s="44">
        <v>1.4035000000000009E-2</v>
      </c>
      <c r="V655" s="45">
        <v>5.8198333333333345E-2</v>
      </c>
      <c r="W655" s="44">
        <v>0.30740333333333342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14.757833333333334</v>
      </c>
      <c r="AE655" s="54"/>
    </row>
    <row r="656" spans="2:31" x14ac:dyDescent="0.3">
      <c r="B656" s="4" t="s">
        <v>304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0.49616666666666659</v>
      </c>
      <c r="P656" s="45">
        <v>0.13704666666666668</v>
      </c>
      <c r="Q656" s="44">
        <v>1.6000000000000088E-4</v>
      </c>
      <c r="R656" s="45">
        <v>2.9126666666666655E-2</v>
      </c>
      <c r="S656" s="44">
        <v>7.1206666666666654E-2</v>
      </c>
      <c r="T656" s="45">
        <v>0.14670666666666662</v>
      </c>
      <c r="U656" s="44">
        <v>0.23872666666666667</v>
      </c>
      <c r="V656" s="45">
        <v>0.92242666666666639</v>
      </c>
      <c r="W656" s="44">
        <v>2.6631533333333333</v>
      </c>
      <c r="X656" s="45">
        <v>0.3807233333333333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5.0854433333333331</v>
      </c>
      <c r="AE656" s="54"/>
    </row>
    <row r="657" spans="2:31" x14ac:dyDescent="0.3">
      <c r="B657" s="4" t="s">
        <v>305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1.2383999999999999</v>
      </c>
      <c r="P657" s="45">
        <v>0.30242333333333293</v>
      </c>
      <c r="Q657" s="44">
        <v>2.4358333333333346E-2</v>
      </c>
      <c r="R657" s="45">
        <v>4.5863333333333395E-2</v>
      </c>
      <c r="S657" s="44">
        <v>0.1293033333333333</v>
      </c>
      <c r="T657" s="45">
        <v>0.24288666666666664</v>
      </c>
      <c r="U657" s="44">
        <v>0.42666333333333334</v>
      </c>
      <c r="V657" s="45">
        <v>1.2912833333333336</v>
      </c>
      <c r="W657" s="44">
        <v>4.7436766666666648</v>
      </c>
      <c r="X657" s="45">
        <v>0.62181166666666665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9.0666699999999985</v>
      </c>
      <c r="AE657" s="54"/>
    </row>
    <row r="658" spans="2:31" x14ac:dyDescent="0.3">
      <c r="B658" s="4" t="s">
        <v>317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1.0476666666666665</v>
      </c>
      <c r="N658" s="45">
        <v>1.6528333333333329</v>
      </c>
      <c r="O658" s="44">
        <v>0.71033333333333304</v>
      </c>
      <c r="P658" s="45">
        <v>0</v>
      </c>
      <c r="Q658" s="44">
        <v>1.8049999999999999</v>
      </c>
      <c r="R658" s="45">
        <v>3.4784999999999999</v>
      </c>
      <c r="S658" s="44">
        <v>8.9153333333333311</v>
      </c>
      <c r="T658" s="45">
        <v>55.05416666666666</v>
      </c>
      <c r="U658" s="44">
        <v>97.919666666666714</v>
      </c>
      <c r="V658" s="45">
        <v>94.645166666666697</v>
      </c>
      <c r="W658" s="44">
        <v>110.63216666666663</v>
      </c>
      <c r="X658" s="45">
        <v>9.796833333333332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385.65766666666667</v>
      </c>
      <c r="AE658" s="54"/>
    </row>
    <row r="659" spans="2:31" x14ac:dyDescent="0.3">
      <c r="B659" s="4" t="s">
        <v>322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7.6290000000000013</v>
      </c>
      <c r="N659" s="45">
        <v>11.399999999999988</v>
      </c>
      <c r="O659" s="44">
        <v>2.1899999999999986</v>
      </c>
      <c r="P659" s="45">
        <v>1.3900000000000003</v>
      </c>
      <c r="Q659" s="44">
        <v>1.8799999999999986</v>
      </c>
      <c r="R659" s="45">
        <v>3.8275000000000019</v>
      </c>
      <c r="S659" s="44">
        <v>12.753500000000001</v>
      </c>
      <c r="T659" s="45">
        <v>7.0076666666666663</v>
      </c>
      <c r="U659" s="44">
        <v>1.3125</v>
      </c>
      <c r="V659" s="45">
        <v>7.3064999999999998</v>
      </c>
      <c r="W659" s="44">
        <v>19.556666666666658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76.253333333333302</v>
      </c>
      <c r="AE659" s="54"/>
    </row>
    <row r="660" spans="2:31" x14ac:dyDescent="0.3">
      <c r="B660" s="4" t="s">
        <v>323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11.734499999999999</v>
      </c>
      <c r="N660" s="45">
        <v>11.000333333333328</v>
      </c>
      <c r="O660" s="44">
        <v>4.22</v>
      </c>
      <c r="P660" s="45">
        <v>5.4700000000000051</v>
      </c>
      <c r="Q660" s="44">
        <v>8.3465000000000114</v>
      </c>
      <c r="R660" s="45">
        <v>16.548333333333318</v>
      </c>
      <c r="S660" s="44">
        <v>27.862000000000009</v>
      </c>
      <c r="T660" s="45">
        <v>10.709833333333334</v>
      </c>
      <c r="U660" s="44">
        <v>0</v>
      </c>
      <c r="V660" s="45">
        <v>4.0739999999999981</v>
      </c>
      <c r="W660" s="44">
        <v>10.915000000000004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07"/>
        <v>110.88050000000001</v>
      </c>
      <c r="AE660" s="54"/>
    </row>
    <row r="661" spans="2:31" x14ac:dyDescent="0.3">
      <c r="B661" s="4" t="s">
        <v>324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0.24000000000000002</v>
      </c>
      <c r="N661" s="45">
        <v>2.4946666666666668</v>
      </c>
      <c r="O661" s="44">
        <v>3.5563333333333333</v>
      </c>
      <c r="P661" s="45">
        <v>3.6568333333333332</v>
      </c>
      <c r="Q661" s="44">
        <v>0.72300000000000009</v>
      </c>
      <c r="R661" s="45">
        <v>3.5695000000000001</v>
      </c>
      <c r="S661" s="44">
        <v>6.3630000000000031</v>
      </c>
      <c r="T661" s="45">
        <v>8.1211666666666691</v>
      </c>
      <c r="U661" s="44">
        <v>11.88999999999999</v>
      </c>
      <c r="V661" s="45">
        <v>18.380000000000006</v>
      </c>
      <c r="W661" s="44">
        <v>26.605666666666632</v>
      </c>
      <c r="X661" s="45">
        <v>1.4450000000000003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07"/>
        <v>87.045166666666631</v>
      </c>
      <c r="AE661" s="54"/>
    </row>
    <row r="662" spans="2:31" x14ac:dyDescent="0.3">
      <c r="B662" s="12" t="s">
        <v>2</v>
      </c>
      <c r="C662" s="12"/>
      <c r="D662" s="12"/>
      <c r="E662" s="13">
        <f>SUM(E608:E661)</f>
        <v>54.809666666666665</v>
      </c>
      <c r="F662" s="13">
        <f t="shared" ref="F662" si="208">SUM(F608:F661)</f>
        <v>84.719166666666666</v>
      </c>
      <c r="G662" s="13">
        <f t="shared" ref="G662" si="209">SUM(G608:G661)</f>
        <v>90.032833333333357</v>
      </c>
      <c r="H662" s="13">
        <f t="shared" ref="H662" si="210">SUM(H608:H661)</f>
        <v>98.796166666666636</v>
      </c>
      <c r="I662" s="13">
        <f t="shared" ref="I662" si="211">SUM(I608:I661)</f>
        <v>101.00916666666664</v>
      </c>
      <c r="J662" s="13">
        <f t="shared" ref="J662" si="212">SUM(J608:J661)</f>
        <v>17.436833333333333</v>
      </c>
      <c r="K662" s="13">
        <f t="shared" ref="K662" si="213">SUM(K608:K661)</f>
        <v>0</v>
      </c>
      <c r="L662" s="13">
        <f t="shared" ref="L662" si="214">SUM(L608:L661)</f>
        <v>0</v>
      </c>
      <c r="M662" s="13">
        <f t="shared" ref="M662" si="215">SUM(M608:M661)</f>
        <v>179.25333333333336</v>
      </c>
      <c r="N662" s="13">
        <f t="shared" ref="N662" si="216">SUM(N608:N661)</f>
        <v>449.33026166666673</v>
      </c>
      <c r="O662" s="13">
        <f t="shared" ref="O662" si="217">SUM(O608:O661)</f>
        <v>381.79241666666672</v>
      </c>
      <c r="P662" s="13">
        <f t="shared" ref="P662" si="218">SUM(P608:P661)</f>
        <v>297.63266666666686</v>
      </c>
      <c r="Q662" s="13">
        <f t="shared" ref="Q662" si="219">SUM(Q608:Q661)</f>
        <v>319.71311000000003</v>
      </c>
      <c r="R662" s="13">
        <f t="shared" ref="R662" si="220">SUM(R608:R661)</f>
        <v>446.84483333333338</v>
      </c>
      <c r="S662" s="13">
        <f t="shared" ref="S662" si="221">SUM(S608:S661)</f>
        <v>428.2125000000002</v>
      </c>
      <c r="T662" s="13">
        <f t="shared" ref="T662" si="222">SUM(T608:T661)</f>
        <v>539.23605666666663</v>
      </c>
      <c r="U662" s="13">
        <f t="shared" ref="U662" si="223">SUM(U608:U661)</f>
        <v>677.549258333333</v>
      </c>
      <c r="V662" s="13">
        <f t="shared" ref="V662" si="224">SUM(V608:V661)</f>
        <v>846.44474166666646</v>
      </c>
      <c r="W662" s="13">
        <f t="shared" ref="W662" si="225">SUM(W608:W661)</f>
        <v>768.75239999999974</v>
      </c>
      <c r="X662" s="13">
        <f t="shared" ref="X662" si="226">SUM(X608:X661)</f>
        <v>75.818201666666681</v>
      </c>
      <c r="Y662" s="13">
        <f t="shared" ref="Y662" si="227">SUM(Y608:Y661)</f>
        <v>0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0</v>
      </c>
      <c r="AC662" s="116">
        <f>SUM(AC608:AE661)</f>
        <v>5857.3836133333343</v>
      </c>
      <c r="AD662" s="116"/>
      <c r="AE662" s="116"/>
    </row>
    <row r="665" spans="2:31" x14ac:dyDescent="0.3">
      <c r="B665" s="8">
        <f>'Resumen-Mensual'!$P$26</f>
        <v>45912</v>
      </c>
    </row>
    <row r="666" spans="2:31" x14ac:dyDescent="0.3">
      <c r="B666" s="8"/>
    </row>
    <row r="667" spans="2:31" x14ac:dyDescent="0.3">
      <c r="B667" s="9" t="s">
        <v>81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100" t="s">
        <v>2</v>
      </c>
      <c r="AD667" s="100"/>
      <c r="AE667" s="100"/>
    </row>
    <row r="668" spans="2:31" x14ac:dyDescent="0.3">
      <c r="B668" s="14" t="s">
        <v>4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30.287333333333333</v>
      </c>
      <c r="O668" s="44">
        <v>18.298833333333334</v>
      </c>
      <c r="P668" s="45">
        <v>5.759666666666666</v>
      </c>
      <c r="Q668" s="44">
        <v>9.3383333333333312</v>
      </c>
      <c r="R668" s="45">
        <v>8.3646666666666665</v>
      </c>
      <c r="S668" s="44">
        <v>0</v>
      </c>
      <c r="T668" s="45">
        <v>0</v>
      </c>
      <c r="U668" s="44">
        <v>5.2051666666666696</v>
      </c>
      <c r="V668" s="45">
        <v>4.5593333333333321</v>
      </c>
      <c r="W668" s="44">
        <v>6.0000000000000026E-2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81.873333333333335</v>
      </c>
      <c r="AE668" s="56"/>
    </row>
    <row r="669" spans="2:31" x14ac:dyDescent="0.3">
      <c r="B669" s="14" t="s">
        <v>5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8.9668333333333337</v>
      </c>
      <c r="O669" s="44">
        <v>14.654500000000004</v>
      </c>
      <c r="P669" s="45">
        <v>12.225</v>
      </c>
      <c r="Q669" s="44">
        <v>16.149666666666665</v>
      </c>
      <c r="R669" s="45">
        <v>3.3701666666666665</v>
      </c>
      <c r="S669" s="44">
        <v>0</v>
      </c>
      <c r="T669" s="45">
        <v>0</v>
      </c>
      <c r="U669" s="44">
        <v>0</v>
      </c>
      <c r="V669" s="45">
        <v>0</v>
      </c>
      <c r="W669" s="44">
        <v>17.3965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72.762666666666675</v>
      </c>
      <c r="AE669" s="54"/>
    </row>
    <row r="670" spans="2:31" x14ac:dyDescent="0.3">
      <c r="B670" s="14" t="s">
        <v>6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3.2978333333333376</v>
      </c>
      <c r="N670" s="45">
        <v>0</v>
      </c>
      <c r="O670" s="44">
        <v>0</v>
      </c>
      <c r="P670" s="45">
        <v>0</v>
      </c>
      <c r="Q670" s="44">
        <v>11.620000000000003</v>
      </c>
      <c r="R670" s="45">
        <v>36.519999999999989</v>
      </c>
      <c r="S670" s="44">
        <v>21.484000000000016</v>
      </c>
      <c r="T670" s="45">
        <v>27.640000000000033</v>
      </c>
      <c r="U670" s="44">
        <v>30.910000000000029</v>
      </c>
      <c r="V670" s="45">
        <v>31.339999999999968</v>
      </c>
      <c r="W670" s="44">
        <v>19.937666666666676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182.74950000000007</v>
      </c>
      <c r="AE670" s="54"/>
    </row>
    <row r="671" spans="2:31" x14ac:dyDescent="0.3">
      <c r="B671" s="14" t="s">
        <v>105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2.1150000000000015</v>
      </c>
      <c r="N671" s="45">
        <v>1.6539999999999992</v>
      </c>
      <c r="O671" s="44">
        <v>0.5956666666666669</v>
      </c>
      <c r="P671" s="45">
        <v>1.9508333333333323</v>
      </c>
      <c r="Q671" s="44">
        <v>8.464666666666659</v>
      </c>
      <c r="R671" s="45">
        <v>26.62166666666667</v>
      </c>
      <c r="S671" s="44">
        <v>58.760000000000026</v>
      </c>
      <c r="T671" s="45">
        <v>37.386166666666675</v>
      </c>
      <c r="U671" s="44">
        <v>50.794500000000042</v>
      </c>
      <c r="V671" s="45">
        <v>57.279999999999994</v>
      </c>
      <c r="W671" s="44">
        <v>16.874833333333335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262.49733333333342</v>
      </c>
      <c r="AE671" s="54"/>
    </row>
    <row r="672" spans="2:31" x14ac:dyDescent="0.3">
      <c r="B672" s="14" t="s">
        <v>7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0.96466666666666623</v>
      </c>
      <c r="O672" s="44">
        <v>2.7123333333333335</v>
      </c>
      <c r="P672" s="45">
        <v>4.0133333333333336</v>
      </c>
      <c r="Q672" s="44">
        <v>13.360833333333334</v>
      </c>
      <c r="R672" s="45">
        <v>27.850833333333341</v>
      </c>
      <c r="S672" s="44">
        <v>45.60983333333332</v>
      </c>
      <c r="T672" s="45">
        <v>32.743166666666667</v>
      </c>
      <c r="U672" s="44">
        <v>16.041666666666668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143.29666666666665</v>
      </c>
      <c r="AE672" s="54"/>
    </row>
    <row r="673" spans="2:31" x14ac:dyDescent="0.3">
      <c r="B673" s="14" t="s">
        <v>8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1.5745000000000005</v>
      </c>
      <c r="N673" s="45">
        <v>0.57000000000000017</v>
      </c>
      <c r="O673" s="44">
        <v>0.93999999999999928</v>
      </c>
      <c r="P673" s="45">
        <v>1.9099999999999975</v>
      </c>
      <c r="Q673" s="44">
        <v>3.3899999999999948</v>
      </c>
      <c r="R673" s="45">
        <v>8.7699999999999925</v>
      </c>
      <c r="S673" s="44">
        <v>12.690333333333324</v>
      </c>
      <c r="T673" s="45">
        <v>0.16616666666666668</v>
      </c>
      <c r="U673" s="44">
        <v>1.0701666666666663</v>
      </c>
      <c r="V673" s="45">
        <v>0.90883333333333383</v>
      </c>
      <c r="W673" s="44">
        <v>1.2589999999999999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33.248999999999974</v>
      </c>
      <c r="AE673" s="54"/>
    </row>
    <row r="674" spans="2:31" x14ac:dyDescent="0.3">
      <c r="B674" s="14" t="s">
        <v>9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5.5973333333333324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0</v>
      </c>
      <c r="W674" s="44">
        <v>13.544999999999989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19.142333333333323</v>
      </c>
      <c r="AE674" s="54"/>
    </row>
    <row r="675" spans="2:31" x14ac:dyDescent="0.3">
      <c r="B675" s="14" t="s">
        <v>10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1.4678333333333333</v>
      </c>
      <c r="O675" s="44">
        <v>2.9349999999999996</v>
      </c>
      <c r="P675" s="45">
        <v>2.7151666666666676</v>
      </c>
      <c r="Q675" s="44">
        <v>0.31533333333333335</v>
      </c>
      <c r="R675" s="45">
        <v>0</v>
      </c>
      <c r="S675" s="44">
        <v>0</v>
      </c>
      <c r="T675" s="45">
        <v>0.64249999999999974</v>
      </c>
      <c r="U675" s="44">
        <v>9.9618333333333275</v>
      </c>
      <c r="V675" s="45">
        <v>16.168500000000009</v>
      </c>
      <c r="W675" s="44">
        <v>16.174666666666663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50.380833333333328</v>
      </c>
      <c r="AE675" s="54"/>
    </row>
    <row r="676" spans="2:31" x14ac:dyDescent="0.3">
      <c r="B676" s="14" t="s">
        <v>11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2.3333333333333131E-3</v>
      </c>
      <c r="N676" s="45">
        <v>7.1311666666666662</v>
      </c>
      <c r="O676" s="44">
        <v>12.024666666666668</v>
      </c>
      <c r="P676" s="45">
        <v>14.549499999999989</v>
      </c>
      <c r="Q676" s="44">
        <v>2.2463333333333333</v>
      </c>
      <c r="R676" s="45">
        <v>0</v>
      </c>
      <c r="S676" s="44">
        <v>0</v>
      </c>
      <c r="T676" s="45">
        <v>2.1473333333333331</v>
      </c>
      <c r="U676" s="44">
        <v>17.615833333333338</v>
      </c>
      <c r="V676" s="45">
        <v>35.96916666666668</v>
      </c>
      <c r="W676" s="44">
        <v>35.542666666666648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127.22899999999998</v>
      </c>
      <c r="AE676" s="54"/>
    </row>
    <row r="677" spans="2:31" x14ac:dyDescent="0.3">
      <c r="B677" s="14" t="s">
        <v>12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10.948833333333331</v>
      </c>
      <c r="N677" s="45">
        <v>11.354666666666665</v>
      </c>
      <c r="O677" s="44">
        <v>11.603333333333328</v>
      </c>
      <c r="P677" s="45">
        <v>7.9405000000000001</v>
      </c>
      <c r="Q677" s="44">
        <v>1.8963333333333336</v>
      </c>
      <c r="R677" s="45">
        <v>0</v>
      </c>
      <c r="S677" s="44">
        <v>0</v>
      </c>
      <c r="T677" s="45">
        <v>1.0638333333333334</v>
      </c>
      <c r="U677" s="44">
        <v>5.9288333333333316</v>
      </c>
      <c r="V677" s="45">
        <v>13.243833333333333</v>
      </c>
      <c r="W677" s="44">
        <v>17.478833333333334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81.458999999999989</v>
      </c>
      <c r="AE677" s="54"/>
    </row>
    <row r="678" spans="2:31" x14ac:dyDescent="0.3">
      <c r="B678" s="14" t="s">
        <v>13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22.631833333333336</v>
      </c>
      <c r="U678" s="44">
        <v>62.690000000000047</v>
      </c>
      <c r="V678" s="45">
        <v>105.35000000000009</v>
      </c>
      <c r="W678" s="44">
        <v>99.222499999999926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289.89433333333341</v>
      </c>
      <c r="AE678" s="54"/>
    </row>
    <row r="679" spans="2:31" x14ac:dyDescent="0.3">
      <c r="B679" s="14" t="s">
        <v>14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3">
      <c r="B680" s="14" t="s">
        <v>15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3.2761666666666645</v>
      </c>
      <c r="N680" s="45">
        <v>2.2706666666666657</v>
      </c>
      <c r="O680" s="44">
        <v>6.7195</v>
      </c>
      <c r="P680" s="45">
        <v>0</v>
      </c>
      <c r="Q680" s="44">
        <v>0</v>
      </c>
      <c r="R680" s="45">
        <v>6.6906666666666696</v>
      </c>
      <c r="S680" s="44">
        <v>7.9654999999999978</v>
      </c>
      <c r="T680" s="45">
        <v>10.483833333333335</v>
      </c>
      <c r="U680" s="44">
        <v>12.740166666666671</v>
      </c>
      <c r="V680" s="45">
        <v>15.715499999999997</v>
      </c>
      <c r="W680" s="44">
        <v>10.456833333333334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76.31883333333333</v>
      </c>
      <c r="AE680" s="54"/>
    </row>
    <row r="681" spans="2:31" x14ac:dyDescent="0.3">
      <c r="B681" s="14" t="s">
        <v>16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2.7965</v>
      </c>
      <c r="N681" s="45">
        <v>4.8895000000000008</v>
      </c>
      <c r="O681" s="44">
        <v>1.9319999999999997</v>
      </c>
      <c r="P681" s="45">
        <v>5.7649999999999988</v>
      </c>
      <c r="Q681" s="44">
        <v>9.2349999999999941</v>
      </c>
      <c r="R681" s="45">
        <v>8.8676666666666666</v>
      </c>
      <c r="S681" s="44">
        <v>7.7228333333333312</v>
      </c>
      <c r="T681" s="45">
        <v>10.043333333333335</v>
      </c>
      <c r="U681" s="44">
        <v>10.051000000000004</v>
      </c>
      <c r="V681" s="45">
        <v>8.6891666666666687</v>
      </c>
      <c r="W681" s="44">
        <v>4.027166666666667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74.019166666666678</v>
      </c>
      <c r="AE681" s="54"/>
    </row>
    <row r="682" spans="2:31" x14ac:dyDescent="0.3">
      <c r="B682" s="14" t="s">
        <v>17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3.92</v>
      </c>
      <c r="N682" s="45">
        <v>1.4990000000000003</v>
      </c>
      <c r="O682" s="44">
        <v>0.77516666666666734</v>
      </c>
      <c r="P682" s="45">
        <v>4.9538333333333346</v>
      </c>
      <c r="Q682" s="44">
        <v>12.138333333333325</v>
      </c>
      <c r="R682" s="45">
        <v>12.820166666666667</v>
      </c>
      <c r="S682" s="44">
        <v>11.989999999999993</v>
      </c>
      <c r="T682" s="45">
        <v>13.512666666666664</v>
      </c>
      <c r="U682" s="44">
        <v>15.884333333333338</v>
      </c>
      <c r="V682" s="45">
        <v>15.923833333333333</v>
      </c>
      <c r="W682" s="44">
        <v>9.9401666666666664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103.35749999999999</v>
      </c>
      <c r="AE682" s="54"/>
    </row>
    <row r="683" spans="2:31" x14ac:dyDescent="0.3">
      <c r="B683" s="14" t="s">
        <v>18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7.8333333333333324E-2</v>
      </c>
      <c r="N683" s="45">
        <v>9.9999999999999908E-2</v>
      </c>
      <c r="O683" s="44">
        <v>5.3333333333333332E-3</v>
      </c>
      <c r="P683" s="45">
        <v>0.11166666666666673</v>
      </c>
      <c r="Q683" s="44">
        <v>4</v>
      </c>
      <c r="R683" s="45">
        <v>7</v>
      </c>
      <c r="S683" s="44">
        <v>8.3000000000000078</v>
      </c>
      <c r="T683" s="45">
        <v>6.3999999999999941</v>
      </c>
      <c r="U683" s="44">
        <v>3.6999999999999962</v>
      </c>
      <c r="V683" s="45">
        <v>0.60000000000000075</v>
      </c>
      <c r="W683" s="44">
        <v>2.1666666666666666E-3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30.297500000000003</v>
      </c>
      <c r="AE683" s="54"/>
    </row>
    <row r="684" spans="2:31" x14ac:dyDescent="0.3">
      <c r="B684" s="14" t="s">
        <v>19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10.385666666666664</v>
      </c>
      <c r="N684" s="45">
        <v>4.7701666666666673</v>
      </c>
      <c r="O684" s="44">
        <v>1.8446666666666662</v>
      </c>
      <c r="P684" s="45">
        <v>4.2123333333333335</v>
      </c>
      <c r="Q684" s="44">
        <v>13.04533333333333</v>
      </c>
      <c r="R684" s="45">
        <v>25.419500000000003</v>
      </c>
      <c r="S684" s="44">
        <v>28.537333333333329</v>
      </c>
      <c r="T684" s="45">
        <v>35.287666666666688</v>
      </c>
      <c r="U684" s="44">
        <v>36.198666666666682</v>
      </c>
      <c r="V684" s="45">
        <v>39.25483333333333</v>
      </c>
      <c r="W684" s="44">
        <v>35.102999999999994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234.05916666666667</v>
      </c>
      <c r="AE684" s="54"/>
    </row>
    <row r="685" spans="2:31" x14ac:dyDescent="0.3">
      <c r="B685" s="4" t="s">
        <v>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1.4949999999999997</v>
      </c>
      <c r="N685" s="45">
        <v>1.2360000000000002</v>
      </c>
      <c r="O685" s="44">
        <v>1.4946666666666668</v>
      </c>
      <c r="P685" s="45">
        <v>1.9236666666666673</v>
      </c>
      <c r="Q685" s="44">
        <v>3.4211666666666662</v>
      </c>
      <c r="R685" s="45">
        <v>3.4688333333333348</v>
      </c>
      <c r="S685" s="44">
        <v>3.8936666666666708</v>
      </c>
      <c r="T685" s="45">
        <v>4.8828333333333349</v>
      </c>
      <c r="U685" s="44">
        <v>5.6008333333333287</v>
      </c>
      <c r="V685" s="45">
        <v>6.8224999999999989</v>
      </c>
      <c r="W685" s="44">
        <v>3.1301666666666659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37.369333333333337</v>
      </c>
      <c r="AE685" s="54"/>
    </row>
    <row r="686" spans="2:31" x14ac:dyDescent="0.3">
      <c r="B686" s="4" t="s">
        <v>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1.7919999999999996</v>
      </c>
      <c r="N686" s="45">
        <v>2.962499999999999</v>
      </c>
      <c r="O686" s="44">
        <v>3.416500000000001</v>
      </c>
      <c r="P686" s="45">
        <v>4.1470000000000002</v>
      </c>
      <c r="Q686" s="44">
        <v>4.307833333333333</v>
      </c>
      <c r="R686" s="45">
        <v>3.7465000000000002</v>
      </c>
      <c r="S686" s="44">
        <v>3.2421666666666664</v>
      </c>
      <c r="T686" s="45">
        <v>2.8493333333333339</v>
      </c>
      <c r="U686" s="44">
        <v>2.7314999999999996</v>
      </c>
      <c r="V686" s="45">
        <v>3.0434999999999999</v>
      </c>
      <c r="W686" s="44">
        <v>2.1345000000000005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34.373333333333335</v>
      </c>
      <c r="AE686" s="54"/>
    </row>
    <row r="687" spans="2:31" x14ac:dyDescent="0.3">
      <c r="B687" s="4" t="s">
        <v>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0.19483333333333333</v>
      </c>
      <c r="N687" s="45">
        <v>0.50266666666666704</v>
      </c>
      <c r="O687" s="44">
        <v>0.92000000000000126</v>
      </c>
      <c r="P687" s="45">
        <v>1.3484999999999998</v>
      </c>
      <c r="Q687" s="44">
        <v>1.4471666666666656</v>
      </c>
      <c r="R687" s="45">
        <v>1.2040000000000002</v>
      </c>
      <c r="S687" s="44">
        <v>1.055000000000001</v>
      </c>
      <c r="T687" s="45">
        <v>0.94500000000000095</v>
      </c>
      <c r="U687" s="44">
        <v>0.8544999999999997</v>
      </c>
      <c r="V687" s="45">
        <v>0.8443333333333336</v>
      </c>
      <c r="W687" s="44">
        <v>0.53733333333333355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9.8533333333333353</v>
      </c>
      <c r="AE687" s="54"/>
    </row>
    <row r="688" spans="2:31" x14ac:dyDescent="0.3">
      <c r="B688" s="4" t="s">
        <v>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1.688666666666665</v>
      </c>
      <c r="N688" s="45">
        <v>3.6100000000000056</v>
      </c>
      <c r="O688" s="44">
        <v>5.4383333333333317</v>
      </c>
      <c r="P688" s="45">
        <v>6.8321666666666623</v>
      </c>
      <c r="Q688" s="44">
        <v>6.9499999999999931</v>
      </c>
      <c r="R688" s="45">
        <v>6.0199999999999978</v>
      </c>
      <c r="S688" s="44">
        <v>4.91</v>
      </c>
      <c r="T688" s="45">
        <v>4.1200000000000028</v>
      </c>
      <c r="U688" s="44">
        <v>3.7400000000000029</v>
      </c>
      <c r="V688" s="45">
        <v>3.909999999999997</v>
      </c>
      <c r="W688" s="44">
        <v>2.7090000000000005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49.928166666666662</v>
      </c>
      <c r="AE688" s="54"/>
    </row>
    <row r="689" spans="2:31" x14ac:dyDescent="0.3">
      <c r="B689" s="4" t="s">
        <v>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4.2750000000000012</v>
      </c>
      <c r="N689" s="45">
        <v>4.633</v>
      </c>
      <c r="O689" s="44">
        <v>5.6648333333333367</v>
      </c>
      <c r="P689" s="45">
        <v>6.282666666666672</v>
      </c>
      <c r="Q689" s="44">
        <v>9.5851666666666642</v>
      </c>
      <c r="R689" s="45">
        <v>11.104333333333331</v>
      </c>
      <c r="S689" s="44">
        <v>11.874666666666677</v>
      </c>
      <c r="T689" s="45">
        <v>12.169166666666658</v>
      </c>
      <c r="U689" s="44">
        <v>12.98816666666667</v>
      </c>
      <c r="V689" s="45">
        <v>13.634499999999994</v>
      </c>
      <c r="W689" s="44">
        <v>11.105166666666667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103.31666666666666</v>
      </c>
      <c r="AE689" s="54"/>
    </row>
    <row r="690" spans="2:31" x14ac:dyDescent="0.3">
      <c r="B690" s="4" t="s">
        <v>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1.0696666666666668</v>
      </c>
      <c r="N690" s="45">
        <v>0.41349999999999992</v>
      </c>
      <c r="O690" s="44">
        <v>0.36400000000000005</v>
      </c>
      <c r="P690" s="45">
        <v>0.61666666666666681</v>
      </c>
      <c r="Q690" s="44">
        <v>0.5518333333333334</v>
      </c>
      <c r="R690" s="45">
        <v>0.60400000000000054</v>
      </c>
      <c r="S690" s="44">
        <v>0.69099999999999973</v>
      </c>
      <c r="T690" s="45">
        <v>0.92649999999999999</v>
      </c>
      <c r="U690" s="44">
        <v>0.66666666666666685</v>
      </c>
      <c r="V690" s="45">
        <v>1.257166666666667</v>
      </c>
      <c r="W690" s="44">
        <v>2.2133333333333325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9.3743333333333343</v>
      </c>
      <c r="AE690" s="54"/>
    </row>
    <row r="691" spans="2:31" x14ac:dyDescent="0.3">
      <c r="B691" s="4" t="s">
        <v>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1.5666666666666676E-2</v>
      </c>
      <c r="N691" s="45">
        <v>1.0000000000000005E-2</v>
      </c>
      <c r="O691" s="44">
        <v>1.0000000000000005E-2</v>
      </c>
      <c r="P691" s="45">
        <v>4.9999999999999954E-2</v>
      </c>
      <c r="Q691" s="44">
        <v>0.25999999999999984</v>
      </c>
      <c r="R691" s="45">
        <v>0.71983333333333366</v>
      </c>
      <c r="S691" s="44">
        <v>0.10483333333333335</v>
      </c>
      <c r="T691" s="45">
        <v>0</v>
      </c>
      <c r="U691" s="44">
        <v>0.68666666666666676</v>
      </c>
      <c r="V691" s="45">
        <v>1.7188333333333332</v>
      </c>
      <c r="W691" s="44">
        <v>1.5018333333333327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231"/>
        <v>5.0776666666666666</v>
      </c>
      <c r="AE691" s="54"/>
    </row>
    <row r="692" spans="2:31" x14ac:dyDescent="0.3">
      <c r="B692" s="4" t="s">
        <v>27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2.612333333333333</v>
      </c>
      <c r="R692" s="45">
        <v>10.961333333333332</v>
      </c>
      <c r="S692" s="44">
        <v>9.1918333333333351</v>
      </c>
      <c r="T692" s="45">
        <v>8.4651666666666703</v>
      </c>
      <c r="U692" s="44">
        <v>9.7036666666666651</v>
      </c>
      <c r="V692" s="45">
        <v>9.6323333333333316</v>
      </c>
      <c r="W692" s="44">
        <v>0.41466666666666629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50.981333333333332</v>
      </c>
      <c r="AE692" s="54"/>
    </row>
    <row r="693" spans="2:31" x14ac:dyDescent="0.3">
      <c r="B693" s="4" t="s">
        <v>28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0.14616666666666669</v>
      </c>
      <c r="N693" s="45">
        <v>0.24116666666666672</v>
      </c>
      <c r="O693" s="44">
        <v>0.72716666666666685</v>
      </c>
      <c r="P693" s="45">
        <v>1.4031666666666671</v>
      </c>
      <c r="Q693" s="44">
        <v>2.3469999999999995</v>
      </c>
      <c r="R693" s="45">
        <v>4.2971666666666666</v>
      </c>
      <c r="S693" s="44">
        <v>3.5175000000000001</v>
      </c>
      <c r="T693" s="45">
        <v>4.2129999999999983</v>
      </c>
      <c r="U693" s="44">
        <v>2.9480000000000004</v>
      </c>
      <c r="V693" s="45">
        <v>6.828333333333334</v>
      </c>
      <c r="W693" s="44">
        <v>11.040666666666663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37.709333333333333</v>
      </c>
      <c r="AE693" s="54"/>
    </row>
    <row r="694" spans="2:31" x14ac:dyDescent="0.3">
      <c r="B694" s="4" t="s">
        <v>106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0.25400000000000006</v>
      </c>
      <c r="N694" s="45">
        <v>0</v>
      </c>
      <c r="O694" s="44">
        <v>3.1966666666666659</v>
      </c>
      <c r="P694" s="45">
        <v>7.6999999999999985E-2</v>
      </c>
      <c r="Q694" s="44">
        <v>3.7651666666666679</v>
      </c>
      <c r="R694" s="45">
        <v>0.9028333333333336</v>
      </c>
      <c r="S694" s="44">
        <v>0.39466666666666678</v>
      </c>
      <c r="T694" s="45">
        <v>0.67716666666666692</v>
      </c>
      <c r="U694" s="44">
        <v>1.8523333333333321</v>
      </c>
      <c r="V694" s="45">
        <v>3.867500000000001</v>
      </c>
      <c r="W694" s="44">
        <v>0.34116666666666678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15.328500000000002</v>
      </c>
      <c r="AE694" s="54"/>
    </row>
    <row r="695" spans="2:31" x14ac:dyDescent="0.3">
      <c r="B695" s="4" t="s">
        <v>29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0.34</v>
      </c>
      <c r="N695" s="45">
        <v>0</v>
      </c>
      <c r="O695" s="44">
        <v>2.3393333333333333</v>
      </c>
      <c r="P695" s="45">
        <v>0.26283333333333353</v>
      </c>
      <c r="Q695" s="44">
        <v>4.4309999999999983</v>
      </c>
      <c r="R695" s="45">
        <v>2.7968333333333328</v>
      </c>
      <c r="S695" s="44">
        <v>1.7081666666666662</v>
      </c>
      <c r="T695" s="45">
        <v>1.756166666666668</v>
      </c>
      <c r="U695" s="44">
        <v>10.842666666666668</v>
      </c>
      <c r="V695" s="45">
        <v>0.47716666666666691</v>
      </c>
      <c r="W695" s="44">
        <v>0.16416666666666646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25.118333333333336</v>
      </c>
      <c r="AE695" s="54"/>
    </row>
    <row r="696" spans="2:31" x14ac:dyDescent="0.3">
      <c r="B696" s="4" t="s">
        <v>30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0.42999999999999977</v>
      </c>
      <c r="R696" s="45">
        <v>3.788666666666666</v>
      </c>
      <c r="S696" s="44">
        <v>6.0428333333333342</v>
      </c>
      <c r="T696" s="45">
        <v>13.330166666666669</v>
      </c>
      <c r="U696" s="44">
        <v>12.789000000000005</v>
      </c>
      <c r="V696" s="45">
        <v>18.402166666666666</v>
      </c>
      <c r="W696" s="44">
        <v>17.926833333333335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72.709666666666664</v>
      </c>
      <c r="AE696" s="54"/>
    </row>
    <row r="697" spans="2:31" x14ac:dyDescent="0.3">
      <c r="B697" s="4" t="s">
        <v>31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0.78333333333333333</v>
      </c>
      <c r="N697" s="45">
        <v>1.5</v>
      </c>
      <c r="O697" s="44">
        <v>2.0999999999999974</v>
      </c>
      <c r="P697" s="45">
        <v>2.2999999999999989</v>
      </c>
      <c r="Q697" s="44">
        <v>2.900000000000003</v>
      </c>
      <c r="R697" s="45">
        <v>3.8000000000000038</v>
      </c>
      <c r="S697" s="44">
        <v>4.6999999999999948</v>
      </c>
      <c r="T697" s="45">
        <v>6.1999999999999931</v>
      </c>
      <c r="U697" s="44">
        <v>6.8999999999999941</v>
      </c>
      <c r="V697" s="45">
        <v>7.6000000000000076</v>
      </c>
      <c r="W697" s="44">
        <v>6.1633333333333367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44.946666666666658</v>
      </c>
      <c r="AE697" s="54"/>
    </row>
    <row r="698" spans="2:31" x14ac:dyDescent="0.3">
      <c r="B698" s="4" t="s">
        <v>32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0.28999999999999954</v>
      </c>
      <c r="R698" s="45">
        <v>2.3386666666666671</v>
      </c>
      <c r="S698" s="44">
        <v>1.4750000000000005</v>
      </c>
      <c r="T698" s="45">
        <v>4.1193333333333326</v>
      </c>
      <c r="U698" s="44">
        <v>8.1416666666666622</v>
      </c>
      <c r="V698" s="45">
        <v>3.9038333333333335</v>
      </c>
      <c r="W698" s="44">
        <v>0.62533333333333374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20.89383333333333</v>
      </c>
      <c r="AE698" s="54"/>
    </row>
    <row r="699" spans="2:31" x14ac:dyDescent="0.3">
      <c r="B699" s="4" t="s">
        <v>33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0.12533333333333341</v>
      </c>
      <c r="N699" s="45">
        <v>0.16999999999999996</v>
      </c>
      <c r="O699" s="44">
        <v>0.25999999999999984</v>
      </c>
      <c r="P699" s="45">
        <v>0.44000000000000039</v>
      </c>
      <c r="Q699" s="44">
        <v>0.74</v>
      </c>
      <c r="R699" s="45">
        <v>0.80599999999999983</v>
      </c>
      <c r="S699" s="44">
        <v>0.44850000000000001</v>
      </c>
      <c r="T699" s="45">
        <v>1.2943333333333333</v>
      </c>
      <c r="U699" s="44">
        <v>0.97916666666666674</v>
      </c>
      <c r="V699" s="45">
        <v>2.0973333333333337</v>
      </c>
      <c r="W699" s="44">
        <v>2.5706666666666669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9.9313333333333347</v>
      </c>
      <c r="AE699" s="54"/>
    </row>
    <row r="700" spans="2:31" x14ac:dyDescent="0.3">
      <c r="B700" s="4" t="s">
        <v>34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0</v>
      </c>
      <c r="AE700" s="54"/>
    </row>
    <row r="701" spans="2:31" x14ac:dyDescent="0.3">
      <c r="B701" s="4" t="s">
        <v>35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0.22083333333333263</v>
      </c>
      <c r="O701" s="44">
        <v>14.444166666666669</v>
      </c>
      <c r="P701" s="45">
        <v>10.63699999999999</v>
      </c>
      <c r="Q701" s="44">
        <v>3.4466666666666708</v>
      </c>
      <c r="R701" s="45">
        <v>1.4929999999999997</v>
      </c>
      <c r="S701" s="44">
        <v>3.6593333333333304</v>
      </c>
      <c r="T701" s="45">
        <v>4.4521666666666704</v>
      </c>
      <c r="U701" s="44">
        <v>2.8078333333333299</v>
      </c>
      <c r="V701" s="45">
        <v>10.155000000000001</v>
      </c>
      <c r="W701" s="44">
        <v>17.297666666666665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68.61366666666666</v>
      </c>
      <c r="AE701" s="54"/>
    </row>
    <row r="702" spans="2:31" x14ac:dyDescent="0.3">
      <c r="B702" s="4" t="s">
        <v>36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2.7594999999999996</v>
      </c>
      <c r="U702" s="44">
        <v>2.011499999999999</v>
      </c>
      <c r="V702" s="45">
        <v>0.69866666666666721</v>
      </c>
      <c r="W702" s="44">
        <v>2.0654999999999997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7.5351666666666652</v>
      </c>
      <c r="AE702" s="54"/>
    </row>
    <row r="703" spans="2:31" x14ac:dyDescent="0.3">
      <c r="B703" s="4" t="s">
        <v>107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1.2079999999999997</v>
      </c>
      <c r="N703" s="45">
        <v>2.716666666666671E-2</v>
      </c>
      <c r="O703" s="44">
        <v>0</v>
      </c>
      <c r="P703" s="45">
        <v>0</v>
      </c>
      <c r="Q703" s="44">
        <v>1.2991666666666666</v>
      </c>
      <c r="R703" s="45">
        <v>0.50366666666666626</v>
      </c>
      <c r="S703" s="44">
        <v>1.362833333333334</v>
      </c>
      <c r="T703" s="45">
        <v>6.0621666666666654</v>
      </c>
      <c r="U703" s="44">
        <v>10.127166666666666</v>
      </c>
      <c r="V703" s="45">
        <v>5.9460000000000015</v>
      </c>
      <c r="W703" s="44">
        <v>4.1686666666666676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30.70483333333333</v>
      </c>
      <c r="AE703" s="54"/>
    </row>
    <row r="704" spans="2:31" x14ac:dyDescent="0.3">
      <c r="B704" s="4" t="s">
        <v>86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0.89533333333333365</v>
      </c>
      <c r="N704" s="45">
        <v>0.82433333333333336</v>
      </c>
      <c r="O704" s="44">
        <v>1.2041666666666682</v>
      </c>
      <c r="P704" s="45">
        <v>1.1840000000000004</v>
      </c>
      <c r="Q704" s="44">
        <v>1.6638333333333326</v>
      </c>
      <c r="R704" s="45">
        <v>2.1059999999999999</v>
      </c>
      <c r="S704" s="44">
        <v>2.0856666666666661</v>
      </c>
      <c r="T704" s="45">
        <v>3.1964999999999986</v>
      </c>
      <c r="U704" s="44">
        <v>1.2511666666666665</v>
      </c>
      <c r="V704" s="45">
        <v>1.1928333333333341</v>
      </c>
      <c r="W704" s="44">
        <v>0.85899999999999965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16.462833333333332</v>
      </c>
      <c r="AE704" s="54"/>
    </row>
    <row r="705" spans="2:31" x14ac:dyDescent="0.3">
      <c r="B705" s="4" t="s">
        <v>87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1.8998333333333333</v>
      </c>
      <c r="N705" s="45">
        <v>2.7428333333333339</v>
      </c>
      <c r="O705" s="44">
        <v>4.1398333333333266</v>
      </c>
      <c r="P705" s="45">
        <v>6.1299999999999963</v>
      </c>
      <c r="Q705" s="44">
        <v>7.847500000000001</v>
      </c>
      <c r="R705" s="45">
        <v>8.498166666666668</v>
      </c>
      <c r="S705" s="44">
        <v>6.0348333333333342</v>
      </c>
      <c r="T705" s="45">
        <v>7.2396666666666665</v>
      </c>
      <c r="U705" s="44">
        <v>4.4760000000000009</v>
      </c>
      <c r="V705" s="45">
        <v>6.7890000000000024</v>
      </c>
      <c r="W705" s="44">
        <v>2.7873333333333341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58.584999999999994</v>
      </c>
      <c r="AE705" s="54"/>
    </row>
    <row r="706" spans="2:31" x14ac:dyDescent="0.3">
      <c r="B706" s="4" t="s">
        <v>93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0.18250000000000005</v>
      </c>
      <c r="N706" s="45">
        <v>0</v>
      </c>
      <c r="O706" s="44">
        <v>0</v>
      </c>
      <c r="P706" s="45">
        <v>0.58683333333333332</v>
      </c>
      <c r="Q706" s="44">
        <v>6.1456666666666671</v>
      </c>
      <c r="R706" s="45">
        <v>5.8446666666666651</v>
      </c>
      <c r="S706" s="44">
        <v>6.1146666666666656</v>
      </c>
      <c r="T706" s="45">
        <v>6.1645000000000012</v>
      </c>
      <c r="U706" s="44">
        <v>6.722666666666659</v>
      </c>
      <c r="V706" s="45">
        <v>4.0471666666666657</v>
      </c>
      <c r="W706" s="44">
        <v>2.1529999999999996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37.961666666666652</v>
      </c>
      <c r="AE706" s="54"/>
    </row>
    <row r="707" spans="2:31" x14ac:dyDescent="0.3">
      <c r="B707" s="4" t="s">
        <v>98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1.3870000000000002</v>
      </c>
      <c r="N707" s="45">
        <v>2.4236666666666671</v>
      </c>
      <c r="O707" s="44">
        <v>2.7638333333333338</v>
      </c>
      <c r="P707" s="45">
        <v>3.1648333333333327</v>
      </c>
      <c r="Q707" s="44">
        <v>3.5125000000000006</v>
      </c>
      <c r="R707" s="45">
        <v>3.4016666666666668</v>
      </c>
      <c r="S707" s="44">
        <v>3.1041666666666674</v>
      </c>
      <c r="T707" s="45">
        <v>2.5766666666666671</v>
      </c>
      <c r="U707" s="44">
        <v>1.3791666666666669</v>
      </c>
      <c r="V707" s="45">
        <v>2.6195000000000013</v>
      </c>
      <c r="W707" s="44">
        <v>0.50783333333333303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26.84083333333334</v>
      </c>
      <c r="AE707" s="54"/>
    </row>
    <row r="708" spans="2:31" x14ac:dyDescent="0.3">
      <c r="B708" s="4" t="s">
        <v>99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0.36416666666666681</v>
      </c>
      <c r="Q708" s="44">
        <v>0</v>
      </c>
      <c r="R708" s="45">
        <v>0</v>
      </c>
      <c r="S708" s="44">
        <v>2.0499999999999831E-2</v>
      </c>
      <c r="T708" s="45">
        <v>4.7443333333333406</v>
      </c>
      <c r="U708" s="44">
        <v>20.291999999999991</v>
      </c>
      <c r="V708" s="45">
        <v>24.18716666666667</v>
      </c>
      <c r="W708" s="44">
        <v>28.236166666666673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77.844333333333338</v>
      </c>
      <c r="AE708" s="54"/>
    </row>
    <row r="709" spans="2:31" x14ac:dyDescent="0.3">
      <c r="B709" s="4" t="s">
        <v>100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7.989999999999994</v>
      </c>
      <c r="N709" s="45">
        <v>14.700000000000015</v>
      </c>
      <c r="O709" s="44">
        <v>13.572166666666668</v>
      </c>
      <c r="P709" s="45">
        <v>8.5651666666666646</v>
      </c>
      <c r="Q709" s="44">
        <v>6.5439999999999996</v>
      </c>
      <c r="R709" s="45">
        <v>12.777166666666666</v>
      </c>
      <c r="S709" s="44">
        <v>0</v>
      </c>
      <c r="T709" s="45">
        <v>0</v>
      </c>
      <c r="U709" s="44">
        <v>11.862666666666659</v>
      </c>
      <c r="V709" s="45">
        <v>19.873333333333335</v>
      </c>
      <c r="W709" s="44">
        <v>7.8200000000000047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103.7045</v>
      </c>
      <c r="AE709" s="54"/>
    </row>
    <row r="710" spans="2:31" x14ac:dyDescent="0.3">
      <c r="B710" s="4" t="s">
        <v>101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37.396333333333324</v>
      </c>
      <c r="N710" s="45">
        <v>45.5</v>
      </c>
      <c r="O710" s="44">
        <v>41.980000000000011</v>
      </c>
      <c r="P710" s="45">
        <v>37.160000000000011</v>
      </c>
      <c r="Q710" s="44">
        <v>32.619999999999948</v>
      </c>
      <c r="R710" s="45">
        <v>30.019999999999985</v>
      </c>
      <c r="S710" s="44">
        <v>28.660000000000029</v>
      </c>
      <c r="T710" s="45">
        <v>27.880000000000042</v>
      </c>
      <c r="U710" s="44">
        <v>27.170000000000019</v>
      </c>
      <c r="V710" s="45">
        <v>23.708666666666677</v>
      </c>
      <c r="W710" s="44">
        <v>12.598499999999998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344.69350000000003</v>
      </c>
      <c r="AE710" s="54"/>
    </row>
    <row r="711" spans="2:31" x14ac:dyDescent="0.3">
      <c r="B711" s="4" t="s">
        <v>108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0.10966666666666661</v>
      </c>
      <c r="N711" s="45">
        <v>9.9999999999999908E-2</v>
      </c>
      <c r="O711" s="44">
        <v>0.24000000000000019</v>
      </c>
      <c r="P711" s="45">
        <v>0.86999999999999922</v>
      </c>
      <c r="Q711" s="44">
        <v>2.599999999999997</v>
      </c>
      <c r="R711" s="45">
        <v>3.2369999999999997</v>
      </c>
      <c r="S711" s="44">
        <v>5.5653333333333359</v>
      </c>
      <c r="T711" s="45">
        <v>5.4166666666666669E-2</v>
      </c>
      <c r="U711" s="44">
        <v>4.5076666666666663</v>
      </c>
      <c r="V711" s="45">
        <v>4.8454999999999977</v>
      </c>
      <c r="W711" s="44">
        <v>14.895999999999999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37.025333333333329</v>
      </c>
      <c r="AE711" s="54"/>
    </row>
    <row r="712" spans="2:31" x14ac:dyDescent="0.3">
      <c r="B712" s="4" t="s">
        <v>114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0.56966666666666665</v>
      </c>
      <c r="N712" s="45">
        <v>7.2166666666666671E-2</v>
      </c>
      <c r="O712" s="44">
        <v>4.1999999999999996E-2</v>
      </c>
      <c r="P712" s="45">
        <v>1.0833333333333332E-2</v>
      </c>
      <c r="Q712" s="44">
        <v>0</v>
      </c>
      <c r="R712" s="45">
        <v>0</v>
      </c>
      <c r="S712" s="44">
        <v>0</v>
      </c>
      <c r="T712" s="45">
        <v>0</v>
      </c>
      <c r="U712" s="44">
        <v>5.7961666666666636</v>
      </c>
      <c r="V712" s="45">
        <v>28.689166666666676</v>
      </c>
      <c r="W712" s="44">
        <v>33.644833333333331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68.824833333333345</v>
      </c>
      <c r="AE712" s="54"/>
    </row>
    <row r="713" spans="2:31" x14ac:dyDescent="0.3">
      <c r="B713" s="4" t="s">
        <v>118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3">
      <c r="B714" s="4" t="s">
        <v>125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0.19749999999999998</v>
      </c>
      <c r="N714" s="45">
        <v>0.90233333333333321</v>
      </c>
      <c r="O714" s="44">
        <v>2.1068333333333329</v>
      </c>
      <c r="P714" s="45">
        <v>3.7504999999999984</v>
      </c>
      <c r="Q714" s="44">
        <v>4.6991666666666676</v>
      </c>
      <c r="R714" s="45">
        <v>7.7200000000000015</v>
      </c>
      <c r="S714" s="44">
        <v>9.7568333333333346</v>
      </c>
      <c r="T714" s="45">
        <v>11.393666666666668</v>
      </c>
      <c r="U714" s="44">
        <v>13.418833333333328</v>
      </c>
      <c r="V714" s="45">
        <v>13.039500000000002</v>
      </c>
      <c r="W714" s="44">
        <v>4.0939999999999994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71.079166666666666</v>
      </c>
      <c r="AE714" s="54"/>
    </row>
    <row r="715" spans="2:31" x14ac:dyDescent="0.3">
      <c r="B715" s="4" t="s">
        <v>126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3.1058333333333354E-2</v>
      </c>
      <c r="N715" s="45">
        <v>5.8333333333333387E-5</v>
      </c>
      <c r="O715" s="44">
        <v>0</v>
      </c>
      <c r="P715" s="45">
        <v>2.650000000000001E-4</v>
      </c>
      <c r="Q715" s="44">
        <v>7.838500000000001E-2</v>
      </c>
      <c r="R715" s="45">
        <v>0.56592833333333326</v>
      </c>
      <c r="S715" s="44">
        <v>1.1624999999999999</v>
      </c>
      <c r="T715" s="45">
        <v>1.379596666666667</v>
      </c>
      <c r="U715" s="44">
        <v>0.49433833333333344</v>
      </c>
      <c r="V715" s="45">
        <v>0.91459333333333348</v>
      </c>
      <c r="W715" s="44">
        <v>1.677166666666666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6.3038899999999991</v>
      </c>
      <c r="AE715" s="54"/>
    </row>
    <row r="716" spans="2:31" x14ac:dyDescent="0.3">
      <c r="B716" s="4" t="s">
        <v>304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0.1483499999999999</v>
      </c>
      <c r="N716" s="45">
        <v>0.11760999999999998</v>
      </c>
      <c r="O716" s="44">
        <v>6.0383333333333324E-2</v>
      </c>
      <c r="P716" s="45">
        <v>1.8736666666666672E-2</v>
      </c>
      <c r="Q716" s="44">
        <v>1.7780000000000001E-2</v>
      </c>
      <c r="R716" s="45">
        <v>6.3036666666666671E-2</v>
      </c>
      <c r="S716" s="44">
        <v>6.6993333333333321E-2</v>
      </c>
      <c r="T716" s="45">
        <v>6.396333333333333E-2</v>
      </c>
      <c r="U716" s="44">
        <v>0</v>
      </c>
      <c r="V716" s="45">
        <v>0</v>
      </c>
      <c r="W716" s="44">
        <v>0.22630666666666663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0.78315999999999997</v>
      </c>
      <c r="AE716" s="54"/>
    </row>
    <row r="717" spans="2:31" x14ac:dyDescent="0.3">
      <c r="B717" s="4" t="s">
        <v>305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0.4044249999999997</v>
      </c>
      <c r="N717" s="45">
        <v>0.34335499999999974</v>
      </c>
      <c r="O717" s="44">
        <v>0.19794166666666654</v>
      </c>
      <c r="P717" s="45">
        <v>7.5218333333333304E-2</v>
      </c>
      <c r="Q717" s="44">
        <v>6.8866666666666687E-2</v>
      </c>
      <c r="R717" s="45">
        <v>0.16886833333333329</v>
      </c>
      <c r="S717" s="44">
        <v>0.1744</v>
      </c>
      <c r="T717" s="45">
        <v>0.12686333333333336</v>
      </c>
      <c r="U717" s="44">
        <v>0</v>
      </c>
      <c r="V717" s="45">
        <v>0</v>
      </c>
      <c r="W717" s="44">
        <v>0.42435333333333325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1.9842916666666657</v>
      </c>
      <c r="AE717" s="54"/>
    </row>
    <row r="718" spans="2:31" x14ac:dyDescent="0.3">
      <c r="B718" s="4" t="s">
        <v>317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2.2271666666666659</v>
      </c>
      <c r="N718" s="45">
        <v>2.2656666666666676</v>
      </c>
      <c r="O718" s="44">
        <v>2.2696666666666667</v>
      </c>
      <c r="P718" s="45">
        <v>1.2591666666666665</v>
      </c>
      <c r="Q718" s="44">
        <v>1.7488333333333335</v>
      </c>
      <c r="R718" s="45">
        <v>1.3328333333333333</v>
      </c>
      <c r="S718" s="44">
        <v>9.5166666666666705E-2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11.198500000000001</v>
      </c>
      <c r="AE718" s="54"/>
    </row>
    <row r="719" spans="2:31" x14ac:dyDescent="0.3">
      <c r="B719" s="4" t="s">
        <v>322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1.1358333333333341</v>
      </c>
      <c r="N719" s="45">
        <v>1.2700000000000005</v>
      </c>
      <c r="O719" s="44">
        <v>1.2199999999999993</v>
      </c>
      <c r="P719" s="45">
        <v>0.7430000000000001</v>
      </c>
      <c r="Q719" s="44">
        <v>0.44600000000000006</v>
      </c>
      <c r="R719" s="45">
        <v>2.2024999999999992</v>
      </c>
      <c r="S719" s="44">
        <v>1.3431666666666671</v>
      </c>
      <c r="T719" s="45">
        <v>1.1666666666666655E-2</v>
      </c>
      <c r="U719" s="44">
        <v>0</v>
      </c>
      <c r="V719" s="45">
        <v>0</v>
      </c>
      <c r="W719" s="44">
        <v>0.24750000000000039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32"/>
        <v>8.6196666666666673</v>
      </c>
      <c r="AE719" s="54"/>
    </row>
    <row r="720" spans="2:31" x14ac:dyDescent="0.3">
      <c r="B720" s="4" t="s">
        <v>323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6.8463333333333374</v>
      </c>
      <c r="N720" s="45">
        <v>5.5099999999999953</v>
      </c>
      <c r="O720" s="44">
        <v>5.050000000000006</v>
      </c>
      <c r="P720" s="45">
        <v>4.491666666666668</v>
      </c>
      <c r="Q720" s="44">
        <v>2.0791666666666666</v>
      </c>
      <c r="R720" s="45">
        <v>8.7453333333333365</v>
      </c>
      <c r="S720" s="44">
        <v>14.940166666666663</v>
      </c>
      <c r="T720" s="45">
        <v>11.953333333333331</v>
      </c>
      <c r="U720" s="44">
        <v>0</v>
      </c>
      <c r="V720" s="45">
        <v>0.88366666666666616</v>
      </c>
      <c r="W720" s="44">
        <v>2.7506666666666684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32"/>
        <v>63.25033333333333</v>
      </c>
      <c r="AE720" s="54"/>
    </row>
    <row r="721" spans="2:31" x14ac:dyDescent="0.3">
      <c r="B721" s="4" t="s">
        <v>324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32"/>
        <v>0</v>
      </c>
      <c r="AE721" s="54"/>
    </row>
    <row r="722" spans="2:31" x14ac:dyDescent="0.3">
      <c r="B722" s="12" t="s">
        <v>2</v>
      </c>
      <c r="C722" s="12"/>
      <c r="D722" s="12"/>
      <c r="E722" s="13">
        <f>SUM(E668:E721)</f>
        <v>0</v>
      </c>
      <c r="F722" s="13">
        <f t="shared" ref="F722" si="233">SUM(F668:F721)</f>
        <v>0</v>
      </c>
      <c r="G722" s="13">
        <f t="shared" ref="G722" si="234">SUM(G668:G721)</f>
        <v>0</v>
      </c>
      <c r="H722" s="13">
        <f t="shared" ref="H722" si="235">SUM(H668:H721)</f>
        <v>0</v>
      </c>
      <c r="I722" s="13">
        <f t="shared" ref="I722" si="236">SUM(I668:I721)</f>
        <v>0</v>
      </c>
      <c r="J722" s="13">
        <f t="shared" ref="J722" si="237">SUM(J668:J721)</f>
        <v>0</v>
      </c>
      <c r="K722" s="13">
        <f t="shared" ref="K722" si="238">SUM(K668:K721)</f>
        <v>0</v>
      </c>
      <c r="L722" s="13">
        <f t="shared" ref="L722" si="239">SUM(L668:L721)</f>
        <v>0</v>
      </c>
      <c r="M722" s="13">
        <f t="shared" ref="M722" si="240">SUM(M668:M721)</f>
        <v>118.80116666666665</v>
      </c>
      <c r="N722" s="13">
        <f t="shared" ref="N722" si="241">SUM(N668:N721)</f>
        <v>168.22469000000004</v>
      </c>
      <c r="O722" s="13">
        <f t="shared" ref="O722" si="242">SUM(O668:O721)</f>
        <v>190.26349166666674</v>
      </c>
      <c r="P722" s="13">
        <f t="shared" ref="P722" si="243">SUM(P668:P721)</f>
        <v>170.80188666666663</v>
      </c>
      <c r="Q722" s="13">
        <f t="shared" ref="Q722" si="244">SUM(Q668:Q721)</f>
        <v>224.05636499999989</v>
      </c>
      <c r="R722" s="13">
        <f t="shared" ref="R722" si="245">SUM(R668:R721)</f>
        <v>317.53416666666664</v>
      </c>
      <c r="S722" s="13">
        <f t="shared" ref="S722" si="246">SUM(S668:S721)</f>
        <v>340.45622666666685</v>
      </c>
      <c r="T722" s="13">
        <f t="shared" ref="T722" si="247">SUM(T668:T721)</f>
        <v>356.15542333333337</v>
      </c>
      <c r="U722" s="13">
        <f t="shared" ref="U722" si="248">SUM(U668:U721)</f>
        <v>472.53417166666679</v>
      </c>
      <c r="V722" s="13">
        <f t="shared" ref="V722" si="249">SUM(V668:V721)</f>
        <v>576.6322600000002</v>
      </c>
      <c r="W722" s="13">
        <f t="shared" ref="W722" si="250">SUM(W668:W721)</f>
        <v>496.05365999999987</v>
      </c>
      <c r="X722" s="13">
        <f t="shared" ref="X722" si="251">SUM(X668:X721)</f>
        <v>0</v>
      </c>
      <c r="Y722" s="13">
        <f t="shared" ref="Y722" si="252">SUM(Y668:Y721)</f>
        <v>0</v>
      </c>
      <c r="Z722" s="13">
        <f t="shared" ref="Z722" si="253">SUM(Z668:Z721)</f>
        <v>0</v>
      </c>
      <c r="AA722" s="13">
        <f t="shared" ref="AA722" si="254">SUM(AA668:AA721)</f>
        <v>0</v>
      </c>
      <c r="AB722" s="13">
        <f t="shared" ref="AB722" si="255">SUM(AB668:AB721)</f>
        <v>0</v>
      </c>
      <c r="AC722" s="116">
        <f>SUM(AC668:AE721)</f>
        <v>3431.5135083333334</v>
      </c>
      <c r="AD722" s="116"/>
      <c r="AE722" s="116"/>
    </row>
    <row r="725" spans="2:31" x14ac:dyDescent="0.3">
      <c r="B725" s="8">
        <f>'Resumen-Mensual'!$Q$26</f>
        <v>45913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100" t="s">
        <v>2</v>
      </c>
      <c r="AD727" s="100"/>
      <c r="AE727" s="100"/>
    </row>
    <row r="728" spans="2:31" x14ac:dyDescent="0.3">
      <c r="B728" s="14" t="s">
        <v>4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7.9225000000000003</v>
      </c>
      <c r="N728" s="45">
        <v>0</v>
      </c>
      <c r="O728" s="44">
        <v>0</v>
      </c>
      <c r="P728" s="45">
        <v>0</v>
      </c>
      <c r="Q728" s="44">
        <v>6.2655000000000012</v>
      </c>
      <c r="R728" s="45">
        <v>9.240499999999999</v>
      </c>
      <c r="S728" s="44">
        <v>0</v>
      </c>
      <c r="T728" s="45">
        <v>2.498333333333334</v>
      </c>
      <c r="U728" s="44">
        <v>8.9660000000000011</v>
      </c>
      <c r="V728" s="45">
        <v>4.9133333333333322</v>
      </c>
      <c r="W728" s="44">
        <v>7.0638333333333367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46.870000000000005</v>
      </c>
      <c r="AE728" s="56"/>
    </row>
    <row r="729" spans="2:31" x14ac:dyDescent="0.3">
      <c r="B729" s="14" t="s">
        <v>5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0.57216666666666771</v>
      </c>
      <c r="N729" s="45">
        <v>0</v>
      </c>
      <c r="O729" s="44">
        <v>0</v>
      </c>
      <c r="P729" s="45">
        <v>4.581500000000001</v>
      </c>
      <c r="Q729" s="44">
        <v>13.675166666666668</v>
      </c>
      <c r="R729" s="45">
        <v>11.884333333333327</v>
      </c>
      <c r="S729" s="44">
        <v>0.82133333333333336</v>
      </c>
      <c r="T729" s="45">
        <v>16.171333333333326</v>
      </c>
      <c r="U729" s="44">
        <v>35.54216666666666</v>
      </c>
      <c r="V729" s="45">
        <v>1.5615000000000001</v>
      </c>
      <c r="W729" s="44">
        <v>7.1438333333333341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91.953333333333305</v>
      </c>
      <c r="AE729" s="54"/>
    </row>
    <row r="730" spans="2:31" x14ac:dyDescent="0.3">
      <c r="B730" s="14" t="s">
        <v>6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0.15166666666666653</v>
      </c>
      <c r="N730" s="45">
        <v>0</v>
      </c>
      <c r="O730" s="44">
        <v>0</v>
      </c>
      <c r="P730" s="45">
        <v>1.3381666666666667</v>
      </c>
      <c r="Q730" s="44">
        <v>9.7200000000000149</v>
      </c>
      <c r="R730" s="45">
        <v>27.160000000000025</v>
      </c>
      <c r="S730" s="44">
        <v>51.670000000000044</v>
      </c>
      <c r="T730" s="45">
        <v>37.589999999999996</v>
      </c>
      <c r="U730" s="44">
        <v>59.580666666666694</v>
      </c>
      <c r="V730" s="45">
        <v>50.082499999999989</v>
      </c>
      <c r="W730" s="44">
        <v>41.47733333333337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278.77033333333344</v>
      </c>
      <c r="AE730" s="54"/>
    </row>
    <row r="731" spans="2:31" x14ac:dyDescent="0.3">
      <c r="B731" s="14" t="s">
        <v>105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0.64666666666666661</v>
      </c>
      <c r="N731" s="45">
        <v>0.30000000000000038</v>
      </c>
      <c r="O731" s="44">
        <v>9.9999999999999908E-2</v>
      </c>
      <c r="P731" s="45">
        <v>0.219</v>
      </c>
      <c r="Q731" s="44">
        <v>5.8004999999999995</v>
      </c>
      <c r="R731" s="45">
        <v>27.944166666666625</v>
      </c>
      <c r="S731" s="44">
        <v>4.0834999999999981</v>
      </c>
      <c r="T731" s="45">
        <v>54.784666666666666</v>
      </c>
      <c r="U731" s="44">
        <v>30.69383333333333</v>
      </c>
      <c r="V731" s="45">
        <v>31.015000000000029</v>
      </c>
      <c r="W731" s="44">
        <v>21.353999999999996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176.94133333333332</v>
      </c>
      <c r="AE731" s="54"/>
    </row>
    <row r="732" spans="2:31" x14ac:dyDescent="0.3">
      <c r="B732" s="14" t="s">
        <v>7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5.8333333333333334E-2</v>
      </c>
      <c r="N732" s="45">
        <v>0</v>
      </c>
      <c r="O732" s="44">
        <v>0.25049999999999978</v>
      </c>
      <c r="P732" s="45">
        <v>0.83066666666666678</v>
      </c>
      <c r="Q732" s="44">
        <v>11.850666666666665</v>
      </c>
      <c r="R732" s="45">
        <v>45.03216666666664</v>
      </c>
      <c r="S732" s="44">
        <v>56.353333333333332</v>
      </c>
      <c r="T732" s="45">
        <v>44.887499999999996</v>
      </c>
      <c r="U732" s="44">
        <v>59.775333333333343</v>
      </c>
      <c r="V732" s="45">
        <v>0</v>
      </c>
      <c r="W732" s="44">
        <v>12.574666666666667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231.61316666666664</v>
      </c>
      <c r="AE732" s="54"/>
    </row>
    <row r="733" spans="2:31" x14ac:dyDescent="0.3">
      <c r="B733" s="14" t="s">
        <v>8</v>
      </c>
      <c r="C733" s="14"/>
      <c r="D733" s="1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3.399999999999999</v>
      </c>
      <c r="N733" s="45">
        <v>6.6999999999999931</v>
      </c>
      <c r="O733" s="44">
        <v>5.0800000000000018</v>
      </c>
      <c r="P733" s="45">
        <v>3.2599999999999985</v>
      </c>
      <c r="Q733" s="44">
        <v>6.0166666666666667E-2</v>
      </c>
      <c r="R733" s="45">
        <v>0.3</v>
      </c>
      <c r="S733" s="44">
        <v>14.524500000000007</v>
      </c>
      <c r="T733" s="45">
        <v>12.928833333333332</v>
      </c>
      <c r="U733" s="44">
        <v>8.9434999999999985</v>
      </c>
      <c r="V733" s="45">
        <v>3.5856666666666674</v>
      </c>
      <c r="W733" s="44">
        <v>6.3138333333333376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65.096500000000006</v>
      </c>
      <c r="AE733" s="54"/>
    </row>
    <row r="734" spans="2:31" x14ac:dyDescent="0.3">
      <c r="B734" s="14" t="s">
        <v>9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15.041666666666673</v>
      </c>
      <c r="N734" s="45">
        <v>21.522666666666666</v>
      </c>
      <c r="O734" s="44">
        <v>6.1436666666666655</v>
      </c>
      <c r="P734" s="45">
        <v>0</v>
      </c>
      <c r="Q734" s="44">
        <v>0.11616666666666671</v>
      </c>
      <c r="R734" s="45">
        <v>0</v>
      </c>
      <c r="S734" s="44">
        <v>7.0178333333333311</v>
      </c>
      <c r="T734" s="45">
        <v>16.427499999999998</v>
      </c>
      <c r="U734" s="44">
        <v>23.314666666666657</v>
      </c>
      <c r="V734" s="45">
        <v>33.546833333333332</v>
      </c>
      <c r="W734" s="44">
        <v>56.605833333333344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179.73683333333332</v>
      </c>
      <c r="AE734" s="54"/>
    </row>
    <row r="735" spans="2:31" x14ac:dyDescent="0.3">
      <c r="B735" s="14" t="s">
        <v>10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0.37366666666666642</v>
      </c>
      <c r="Q735" s="44">
        <v>1.587833333333333</v>
      </c>
      <c r="R735" s="45">
        <v>0</v>
      </c>
      <c r="S735" s="44">
        <v>0</v>
      </c>
      <c r="T735" s="45">
        <v>12.592666666666657</v>
      </c>
      <c r="U735" s="44">
        <v>66.05083333333333</v>
      </c>
      <c r="V735" s="45">
        <v>60.999000000000002</v>
      </c>
      <c r="W735" s="44">
        <v>32.094166666666659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173.69816666666665</v>
      </c>
      <c r="AE735" s="54"/>
    </row>
    <row r="736" spans="2:31" x14ac:dyDescent="0.3">
      <c r="B736" s="14" t="s">
        <v>11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11.675666666666661</v>
      </c>
      <c r="N736" s="45">
        <v>21.044166666666666</v>
      </c>
      <c r="O736" s="44">
        <v>8.2455000000000034</v>
      </c>
      <c r="P736" s="45">
        <v>21.122166666666679</v>
      </c>
      <c r="Q736" s="44">
        <v>10.543833333333335</v>
      </c>
      <c r="R736" s="45">
        <v>0</v>
      </c>
      <c r="S736" s="44">
        <v>0</v>
      </c>
      <c r="T736" s="45">
        <v>4.8298333333333368</v>
      </c>
      <c r="U736" s="44">
        <v>56.79650000000003</v>
      </c>
      <c r="V736" s="45">
        <v>60.757500000000007</v>
      </c>
      <c r="W736" s="44">
        <v>25.323999999999995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220.33916666666673</v>
      </c>
      <c r="AE736" s="54"/>
    </row>
    <row r="737" spans="2:31" x14ac:dyDescent="0.3">
      <c r="B737" s="14" t="s">
        <v>12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8.584833333333334</v>
      </c>
      <c r="N737" s="45">
        <v>7.7414999999999967</v>
      </c>
      <c r="O737" s="44">
        <v>0</v>
      </c>
      <c r="P737" s="45">
        <v>3.4186666666666659</v>
      </c>
      <c r="Q737" s="44">
        <v>0.9805000000000007</v>
      </c>
      <c r="R737" s="45">
        <v>0</v>
      </c>
      <c r="S737" s="44">
        <v>0</v>
      </c>
      <c r="T737" s="45">
        <v>15.756833333333343</v>
      </c>
      <c r="U737" s="44">
        <v>3.8079999999999985</v>
      </c>
      <c r="V737" s="45">
        <v>46.165333333333344</v>
      </c>
      <c r="W737" s="44">
        <v>27.066499999999994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113.52216666666668</v>
      </c>
      <c r="AE737" s="54"/>
    </row>
    <row r="738" spans="2:31" x14ac:dyDescent="0.3">
      <c r="B738" s="14" t="s">
        <v>13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29.357666666666663</v>
      </c>
      <c r="N738" s="45">
        <v>93.838333333333381</v>
      </c>
      <c r="O738" s="44">
        <v>91.316833333333335</v>
      </c>
      <c r="P738" s="45">
        <v>108.04466666666671</v>
      </c>
      <c r="Q738" s="44">
        <v>102.044</v>
      </c>
      <c r="R738" s="45">
        <v>116.37866666666663</v>
      </c>
      <c r="S738" s="44">
        <v>132.01733333333331</v>
      </c>
      <c r="T738" s="45">
        <v>152.69366666666667</v>
      </c>
      <c r="U738" s="44">
        <v>159.54650000000001</v>
      </c>
      <c r="V738" s="45">
        <v>166.27316666666673</v>
      </c>
      <c r="W738" s="44">
        <v>151.30399999999997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1302.8148333333334</v>
      </c>
      <c r="AE738" s="54"/>
    </row>
    <row r="739" spans="2:31" x14ac:dyDescent="0.3">
      <c r="B739" s="14" t="s">
        <v>14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3">
      <c r="B740" s="14" t="s">
        <v>15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2.3228333333333335</v>
      </c>
      <c r="N740" s="45">
        <v>7.1153333333333357</v>
      </c>
      <c r="O740" s="44">
        <v>11.452500000000002</v>
      </c>
      <c r="P740" s="45">
        <v>0</v>
      </c>
      <c r="Q740" s="44">
        <v>0</v>
      </c>
      <c r="R740" s="45">
        <v>35.223666666666681</v>
      </c>
      <c r="S740" s="44">
        <v>40.353333333333339</v>
      </c>
      <c r="T740" s="45">
        <v>42.797666666666665</v>
      </c>
      <c r="U740" s="44">
        <v>47.524499999999996</v>
      </c>
      <c r="V740" s="45">
        <v>54.412333333333322</v>
      </c>
      <c r="W740" s="44">
        <v>48.62433333333334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289.82650000000001</v>
      </c>
      <c r="AE740" s="54"/>
    </row>
    <row r="741" spans="2:31" x14ac:dyDescent="0.3">
      <c r="B741" s="14" t="s">
        <v>16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1.7446666666666668</v>
      </c>
      <c r="N741" s="45">
        <v>4.2851666666666679</v>
      </c>
      <c r="O741" s="44">
        <v>3.572666666666668</v>
      </c>
      <c r="P741" s="45">
        <v>6.1836666666666664</v>
      </c>
      <c r="Q741" s="44">
        <v>14.120333333333329</v>
      </c>
      <c r="R741" s="45">
        <v>19.986499999999999</v>
      </c>
      <c r="S741" s="44">
        <v>19.573166666666669</v>
      </c>
      <c r="T741" s="45">
        <v>22.75033333333333</v>
      </c>
      <c r="U741" s="44">
        <v>30.464666666666655</v>
      </c>
      <c r="V741" s="45">
        <v>9.1301666666666677</v>
      </c>
      <c r="W741" s="44">
        <v>4.5965000000000016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136.40783333333331</v>
      </c>
      <c r="AE741" s="54"/>
    </row>
    <row r="742" spans="2:31" x14ac:dyDescent="0.3">
      <c r="B742" s="14" t="s">
        <v>17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1.6166666666666663</v>
      </c>
      <c r="N742" s="45">
        <v>3.9600000000000022</v>
      </c>
      <c r="O742" s="44">
        <v>2.0683333333333329</v>
      </c>
      <c r="P742" s="45">
        <v>9.5011666666666681</v>
      </c>
      <c r="Q742" s="44">
        <v>26.445833333333329</v>
      </c>
      <c r="R742" s="45">
        <v>46.413333333333313</v>
      </c>
      <c r="S742" s="44">
        <v>50.905333333333338</v>
      </c>
      <c r="T742" s="45">
        <v>53.013500000000008</v>
      </c>
      <c r="U742" s="44">
        <v>50.220000000000006</v>
      </c>
      <c r="V742" s="45">
        <v>11.394833333333329</v>
      </c>
      <c r="W742" s="44">
        <v>20.10550000000001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275.64450000000005</v>
      </c>
      <c r="AE742" s="54"/>
    </row>
    <row r="743" spans="2:31" x14ac:dyDescent="0.3">
      <c r="B743" s="14" t="s">
        <v>18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2.5000000000000005E-2</v>
      </c>
      <c r="P743" s="45">
        <v>0.19999999999999982</v>
      </c>
      <c r="Q743" s="44">
        <v>4</v>
      </c>
      <c r="R743" s="45">
        <v>2.035333333333333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6.2603333333333326</v>
      </c>
      <c r="AE743" s="54"/>
    </row>
    <row r="744" spans="2:31" x14ac:dyDescent="0.3">
      <c r="B744" s="14" t="s">
        <v>19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0.15916666666666662</v>
      </c>
      <c r="N744" s="45">
        <v>0.10949999999999996</v>
      </c>
      <c r="O744" s="44">
        <v>1.4868333333333332</v>
      </c>
      <c r="P744" s="45">
        <v>6.0601666666666665</v>
      </c>
      <c r="Q744" s="44">
        <v>20.722166666666663</v>
      </c>
      <c r="R744" s="45">
        <v>20.485666666666667</v>
      </c>
      <c r="S744" s="44">
        <v>21.005666666666674</v>
      </c>
      <c r="T744" s="45">
        <v>12.112499999999999</v>
      </c>
      <c r="U744" s="44">
        <v>45.080499999999994</v>
      </c>
      <c r="V744" s="45">
        <v>33.655166666666659</v>
      </c>
      <c r="W744" s="44">
        <v>49.297000000000004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210.17433333333329</v>
      </c>
      <c r="AE744" s="54"/>
    </row>
    <row r="745" spans="2:31" x14ac:dyDescent="0.3">
      <c r="B745" s="4" t="s">
        <v>20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0.77433333333333354</v>
      </c>
      <c r="N745" s="45">
        <v>2.173999999999999</v>
      </c>
      <c r="O745" s="44">
        <v>3.4843333333333333</v>
      </c>
      <c r="P745" s="45">
        <v>5.0133333333333336</v>
      </c>
      <c r="Q745" s="44">
        <v>8.1723333333333326</v>
      </c>
      <c r="R745" s="45">
        <v>12.140833333333335</v>
      </c>
      <c r="S745" s="44">
        <v>14.890499999999999</v>
      </c>
      <c r="T745" s="45">
        <v>11.796333333333331</v>
      </c>
      <c r="U745" s="44">
        <v>11.116500000000004</v>
      </c>
      <c r="V745" s="45">
        <v>10.7475</v>
      </c>
      <c r="W745" s="44">
        <v>2.1724999999999981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82.482500000000002</v>
      </c>
      <c r="AE745" s="54"/>
    </row>
    <row r="746" spans="2:31" x14ac:dyDescent="0.3">
      <c r="B746" s="4" t="s">
        <v>21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0.27350000000000002</v>
      </c>
      <c r="N746" s="45">
        <v>0.48049999999999998</v>
      </c>
      <c r="O746" s="44">
        <v>0.95800000000000018</v>
      </c>
      <c r="P746" s="45">
        <v>2.5238333333333336</v>
      </c>
      <c r="Q746" s="44">
        <v>3.4158333333333339</v>
      </c>
      <c r="R746" s="45">
        <v>5.3156666666666661</v>
      </c>
      <c r="S746" s="44">
        <v>9.0079999999999991</v>
      </c>
      <c r="T746" s="45">
        <v>12.149666666666668</v>
      </c>
      <c r="U746" s="44">
        <v>3.3506666666666667</v>
      </c>
      <c r="V746" s="45">
        <v>7.4890000000000008</v>
      </c>
      <c r="W746" s="44">
        <v>12.644833333333336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57.609500000000011</v>
      </c>
      <c r="AE746" s="54"/>
    </row>
    <row r="747" spans="2:31" x14ac:dyDescent="0.3">
      <c r="B747" s="4" t="s">
        <v>22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3.1666666666666676E-2</v>
      </c>
      <c r="N747" s="45">
        <v>9.0333333333333377E-2</v>
      </c>
      <c r="O747" s="44">
        <v>0.27666666666666667</v>
      </c>
      <c r="P747" s="45">
        <v>0.65649999999999975</v>
      </c>
      <c r="Q747" s="44">
        <v>1.5593333333333328</v>
      </c>
      <c r="R747" s="45">
        <v>3.0845000000000011</v>
      </c>
      <c r="S747" s="44">
        <v>3.6544999999999996</v>
      </c>
      <c r="T747" s="45">
        <v>3.2859999999999987</v>
      </c>
      <c r="U747" s="44">
        <v>2.7338333333333349</v>
      </c>
      <c r="V747" s="45">
        <v>2.4626666666666663</v>
      </c>
      <c r="W747" s="44">
        <v>2.6458333333333335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20.481833333333331</v>
      </c>
      <c r="AE747" s="54"/>
    </row>
    <row r="748" spans="2:31" x14ac:dyDescent="0.3">
      <c r="B748" s="4" t="s">
        <v>23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0.37033333333333346</v>
      </c>
      <c r="N748" s="45">
        <v>1.0675000000000001</v>
      </c>
      <c r="O748" s="44">
        <v>2.4950000000000001</v>
      </c>
      <c r="P748" s="45">
        <v>5.9396666666666667</v>
      </c>
      <c r="Q748" s="44">
        <v>6.2323333333333339</v>
      </c>
      <c r="R748" s="45">
        <v>10.451166666666666</v>
      </c>
      <c r="S748" s="44">
        <v>14.870000000000003</v>
      </c>
      <c r="T748" s="45">
        <v>16.663499999999999</v>
      </c>
      <c r="U748" s="44">
        <v>13.786166666666666</v>
      </c>
      <c r="V748" s="45">
        <v>9.2950000000000035</v>
      </c>
      <c r="W748" s="44">
        <v>7.5916666666666686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88.762333333333331</v>
      </c>
      <c r="AE748" s="54"/>
    </row>
    <row r="749" spans="2:31" x14ac:dyDescent="0.3">
      <c r="B749" s="4" t="s">
        <v>24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0.96066666666666678</v>
      </c>
      <c r="N749" s="45">
        <v>2.3950000000000005</v>
      </c>
      <c r="O749" s="44">
        <v>2.9243333333333341</v>
      </c>
      <c r="P749" s="45">
        <v>5.8408333333333333</v>
      </c>
      <c r="Q749" s="44">
        <v>5.5105000000000022</v>
      </c>
      <c r="R749" s="45">
        <v>9.1926666666666659</v>
      </c>
      <c r="S749" s="44">
        <v>12.546166666666666</v>
      </c>
      <c r="T749" s="45">
        <v>10.482499999999991</v>
      </c>
      <c r="U749" s="44">
        <v>13.196166666666663</v>
      </c>
      <c r="V749" s="45">
        <v>14.066833333333335</v>
      </c>
      <c r="W749" s="44">
        <v>9.1519999999999992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86.26766666666667</v>
      </c>
      <c r="AE749" s="54"/>
    </row>
    <row r="750" spans="2:31" x14ac:dyDescent="0.3">
      <c r="B750" s="4" t="s">
        <v>25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0.53616666666666679</v>
      </c>
      <c r="N750" s="45">
        <v>1.7293333333333334</v>
      </c>
      <c r="O750" s="44">
        <v>1.1391666666666667</v>
      </c>
      <c r="P750" s="45">
        <v>1.1035000000000004</v>
      </c>
      <c r="Q750" s="44">
        <v>1.6508333333333343</v>
      </c>
      <c r="R750" s="45">
        <v>2.6908333333333316</v>
      </c>
      <c r="S750" s="44">
        <v>2.4664999999999986</v>
      </c>
      <c r="T750" s="45">
        <v>2.0105</v>
      </c>
      <c r="U750" s="44">
        <v>4.5385</v>
      </c>
      <c r="V750" s="45">
        <v>6.6740000000000004</v>
      </c>
      <c r="W750" s="44">
        <v>9.8071666666666601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34.346499999999992</v>
      </c>
      <c r="AE750" s="54"/>
    </row>
    <row r="751" spans="2:31" x14ac:dyDescent="0.3">
      <c r="B751" s="4" t="s">
        <v>26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0.2546666666666666</v>
      </c>
      <c r="O751" s="44">
        <v>1.7833333333333336E-2</v>
      </c>
      <c r="P751" s="45">
        <v>0.23333333333333331</v>
      </c>
      <c r="Q751" s="44">
        <v>5.0000000000000044E-4</v>
      </c>
      <c r="R751" s="45">
        <v>3.3333333333333435E-3</v>
      </c>
      <c r="S751" s="44">
        <v>0</v>
      </c>
      <c r="T751" s="45">
        <v>2.4999999999999836E-3</v>
      </c>
      <c r="U751" s="44">
        <v>0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56"/>
        <v>0.51216666666666655</v>
      </c>
      <c r="AE751" s="54"/>
    </row>
    <row r="752" spans="2:31" x14ac:dyDescent="0.3">
      <c r="B752" s="4" t="s">
        <v>27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2.9244999999999992</v>
      </c>
      <c r="O752" s="44">
        <v>1.205000000000001</v>
      </c>
      <c r="P752" s="45">
        <v>7.1881666666666684</v>
      </c>
      <c r="Q752" s="44">
        <v>10.04466666666667</v>
      </c>
      <c r="R752" s="45">
        <v>3.8038333333333338</v>
      </c>
      <c r="S752" s="44">
        <v>1.6093333333333333</v>
      </c>
      <c r="T752" s="45">
        <v>0.39649999999999974</v>
      </c>
      <c r="U752" s="44">
        <v>1.4478333333333324</v>
      </c>
      <c r="V752" s="45">
        <v>5.2704999999999949</v>
      </c>
      <c r="W752" s="44">
        <v>1.7920000000000007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35.682333333333332</v>
      </c>
      <c r="AE752" s="54"/>
    </row>
    <row r="753" spans="2:31" x14ac:dyDescent="0.3">
      <c r="B753" s="4" t="s">
        <v>28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1.0106666666666666</v>
      </c>
      <c r="N753" s="45">
        <v>3.2411666666666661</v>
      </c>
      <c r="O753" s="44">
        <v>3.7471666666666663</v>
      </c>
      <c r="P753" s="45">
        <v>3.4126666666666674</v>
      </c>
      <c r="Q753" s="44">
        <v>4.4634999999999998</v>
      </c>
      <c r="R753" s="45">
        <v>7.3135000000000012</v>
      </c>
      <c r="S753" s="44">
        <v>10.75</v>
      </c>
      <c r="T753" s="45">
        <v>12.255166666666668</v>
      </c>
      <c r="U753" s="44">
        <v>11.250166666666669</v>
      </c>
      <c r="V753" s="45">
        <v>8.2645000000000017</v>
      </c>
      <c r="W753" s="44">
        <v>3.8458333333333359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69.554333333333332</v>
      </c>
      <c r="AE753" s="54"/>
    </row>
    <row r="754" spans="2:31" x14ac:dyDescent="0.3">
      <c r="B754" s="4" t="s">
        <v>106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6.8795000000000011</v>
      </c>
      <c r="N754" s="45">
        <v>10.793000000000003</v>
      </c>
      <c r="O754" s="44">
        <v>1.2000000000000011E-2</v>
      </c>
      <c r="P754" s="45">
        <v>3.3375000000000008</v>
      </c>
      <c r="Q754" s="44">
        <v>6.2453333333333303</v>
      </c>
      <c r="R754" s="45">
        <v>4.7421666666666642</v>
      </c>
      <c r="S754" s="44">
        <v>0.49766666666666765</v>
      </c>
      <c r="T754" s="45">
        <v>5.9073333333333329</v>
      </c>
      <c r="U754" s="44">
        <v>7.366666666666663E-2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38.488166666666672</v>
      </c>
      <c r="AE754" s="54"/>
    </row>
    <row r="755" spans="2:31" x14ac:dyDescent="0.3">
      <c r="B755" s="4" t="s">
        <v>29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6.0655000000000001</v>
      </c>
      <c r="N755" s="45">
        <v>12.362333333333336</v>
      </c>
      <c r="O755" s="44">
        <v>11.464833333333335</v>
      </c>
      <c r="P755" s="45">
        <v>13.348833333333335</v>
      </c>
      <c r="Q755" s="44">
        <v>15.541499999999994</v>
      </c>
      <c r="R755" s="45">
        <v>11.946499999999999</v>
      </c>
      <c r="S755" s="44">
        <v>2.9273333333333356</v>
      </c>
      <c r="T755" s="45">
        <v>8.546833333333332</v>
      </c>
      <c r="U755" s="44">
        <v>1.0964999999999998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83.300166666666669</v>
      </c>
      <c r="AE755" s="54"/>
    </row>
    <row r="756" spans="2:31" x14ac:dyDescent="0.3">
      <c r="B756" s="4" t="s">
        <v>30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1.0796666666666672</v>
      </c>
      <c r="N756" s="45">
        <v>5.5584999999999996</v>
      </c>
      <c r="O756" s="44">
        <v>2.1195000000000008</v>
      </c>
      <c r="P756" s="45">
        <v>3.0553333333333339</v>
      </c>
      <c r="Q756" s="44">
        <v>3.4941666666666666</v>
      </c>
      <c r="R756" s="45">
        <v>3.3936666666666651</v>
      </c>
      <c r="S756" s="44">
        <v>8.5449999999999964</v>
      </c>
      <c r="T756" s="45">
        <v>11.262</v>
      </c>
      <c r="U756" s="44">
        <v>1.8398333333333337</v>
      </c>
      <c r="V756" s="45">
        <v>0.21683333333333341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40.564499999999995</v>
      </c>
      <c r="AE756" s="54"/>
    </row>
    <row r="757" spans="2:31" x14ac:dyDescent="0.3">
      <c r="B757" s="4" t="s">
        <v>31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0.95833333333333282</v>
      </c>
      <c r="N757" s="45">
        <v>2.0999999999999974</v>
      </c>
      <c r="O757" s="44">
        <v>2.599999999999997</v>
      </c>
      <c r="P757" s="45">
        <v>2.5</v>
      </c>
      <c r="Q757" s="44">
        <v>3.0999999999999965</v>
      </c>
      <c r="R757" s="45">
        <v>3.6999999999999962</v>
      </c>
      <c r="S757" s="44">
        <v>3.9000000000000039</v>
      </c>
      <c r="T757" s="45">
        <v>4.9000000000000012</v>
      </c>
      <c r="U757" s="44">
        <v>5</v>
      </c>
      <c r="V757" s="45">
        <v>4.6999999999999948</v>
      </c>
      <c r="W757" s="44">
        <v>3.1733333333333364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36.631666666666661</v>
      </c>
      <c r="AE757" s="54"/>
    </row>
    <row r="758" spans="2:31" x14ac:dyDescent="0.3">
      <c r="B758" s="4" t="s">
        <v>32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2.2648333333333346</v>
      </c>
      <c r="N758" s="45">
        <v>4.7218333333333344</v>
      </c>
      <c r="O758" s="44">
        <v>2.9936666666666656</v>
      </c>
      <c r="P758" s="45">
        <v>4.512666666666667</v>
      </c>
      <c r="Q758" s="44">
        <v>4.3126666666666686</v>
      </c>
      <c r="R758" s="45">
        <v>5.8844999999999992</v>
      </c>
      <c r="S758" s="44">
        <v>8.0206666666666671</v>
      </c>
      <c r="T758" s="45">
        <v>9.0153333333333343</v>
      </c>
      <c r="U758" s="44">
        <v>7.0101666666666684</v>
      </c>
      <c r="V758" s="45">
        <v>2.7139999999999973</v>
      </c>
      <c r="W758" s="44">
        <v>0.74450000000000016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52.194833333333342</v>
      </c>
      <c r="AE758" s="54"/>
    </row>
    <row r="759" spans="2:31" x14ac:dyDescent="0.3">
      <c r="B759" s="4" t="s">
        <v>33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7.5000000000000032E-3</v>
      </c>
      <c r="O759" s="44">
        <v>0.21266666666666662</v>
      </c>
      <c r="P759" s="45">
        <v>0.5471666666666668</v>
      </c>
      <c r="Q759" s="44">
        <v>0.37850000000000006</v>
      </c>
      <c r="R759" s="45">
        <v>0.3606666666666668</v>
      </c>
      <c r="S759" s="44">
        <v>0.98266666666666602</v>
      </c>
      <c r="T759" s="45">
        <v>0.83533333333333359</v>
      </c>
      <c r="U759" s="44">
        <v>0.3776666666666666</v>
      </c>
      <c r="V759" s="45">
        <v>0.13850000000000004</v>
      </c>
      <c r="W759" s="44">
        <v>1.3929999999999998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56"/>
        <v>5.2336666666666662</v>
      </c>
      <c r="AE759" s="54"/>
    </row>
    <row r="760" spans="2:31" x14ac:dyDescent="0.3">
      <c r="B760" s="4" t="s">
        <v>34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</v>
      </c>
      <c r="AE760" s="54"/>
    </row>
    <row r="761" spans="2:31" x14ac:dyDescent="0.3">
      <c r="B761" s="4" t="s">
        <v>35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23.215</v>
      </c>
      <c r="O761" s="44">
        <v>25.677333333333344</v>
      </c>
      <c r="P761" s="45">
        <v>10.763500000000001</v>
      </c>
      <c r="Q761" s="44">
        <v>11.07466666666666</v>
      </c>
      <c r="R761" s="45">
        <v>16.582999999999998</v>
      </c>
      <c r="S761" s="44">
        <v>52.961333333333329</v>
      </c>
      <c r="T761" s="45">
        <v>48.915166666666693</v>
      </c>
      <c r="U761" s="44">
        <v>25.969666666666676</v>
      </c>
      <c r="V761" s="45">
        <v>9.028833333333333</v>
      </c>
      <c r="W761" s="44">
        <v>10.149833333333333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234.33833333333337</v>
      </c>
      <c r="AE761" s="54"/>
    </row>
    <row r="762" spans="2:31" x14ac:dyDescent="0.3">
      <c r="B762" s="4" t="s">
        <v>36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0.14183333333333323</v>
      </c>
      <c r="M762" s="44">
        <v>0.58800000000000019</v>
      </c>
      <c r="N762" s="45">
        <v>1.4500000000000075E-2</v>
      </c>
      <c r="O762" s="44">
        <v>2.0666666666666701E-2</v>
      </c>
      <c r="P762" s="45">
        <v>0.16116666666666676</v>
      </c>
      <c r="Q762" s="44">
        <v>0.26083333333333297</v>
      </c>
      <c r="R762" s="45">
        <v>0.67516666666666814</v>
      </c>
      <c r="S762" s="44">
        <v>0.78300000000000136</v>
      </c>
      <c r="T762" s="45">
        <v>1.7895000000000001</v>
      </c>
      <c r="U762" s="44">
        <v>3.5456666666666687</v>
      </c>
      <c r="V762" s="45">
        <v>3.3938333333333319</v>
      </c>
      <c r="W762" s="44">
        <v>3.2728333333333341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14.647000000000004</v>
      </c>
      <c r="AE762" s="54"/>
    </row>
    <row r="763" spans="2:31" x14ac:dyDescent="0.3">
      <c r="B763" s="4" t="s">
        <v>107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0.19183333333333324</v>
      </c>
      <c r="L763" s="45">
        <v>10.323833333333333</v>
      </c>
      <c r="M763" s="44">
        <v>9.388166666666665</v>
      </c>
      <c r="N763" s="45">
        <v>0.80416666666666592</v>
      </c>
      <c r="O763" s="44">
        <v>2.594166666666665</v>
      </c>
      <c r="P763" s="45">
        <v>3.5036666666666649</v>
      </c>
      <c r="Q763" s="44">
        <v>3.2321666666666653</v>
      </c>
      <c r="R763" s="45">
        <v>7.3666666666666645</v>
      </c>
      <c r="S763" s="44">
        <v>7.2603333333333335</v>
      </c>
      <c r="T763" s="45">
        <v>7.2566666666666659</v>
      </c>
      <c r="U763" s="44">
        <v>8.8628333333333309</v>
      </c>
      <c r="V763" s="45">
        <v>8.8706666666666685</v>
      </c>
      <c r="W763" s="44">
        <v>9.0466666666666686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78.701833333333326</v>
      </c>
      <c r="AE763" s="54"/>
    </row>
    <row r="764" spans="2:31" x14ac:dyDescent="0.3">
      <c r="B764" s="4" t="s">
        <v>86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2.4999999999999983E-3</v>
      </c>
      <c r="O764" s="44">
        <v>0</v>
      </c>
      <c r="P764" s="45">
        <v>1.6666666666666646E-2</v>
      </c>
      <c r="Q764" s="44">
        <v>9.000000000000008E-3</v>
      </c>
      <c r="R764" s="45">
        <v>0.10216666666666666</v>
      </c>
      <c r="S764" s="44">
        <v>4.3333333333333375E-3</v>
      </c>
      <c r="T764" s="45">
        <v>0.17833333333333332</v>
      </c>
      <c r="U764" s="44">
        <v>0.40516666666666656</v>
      </c>
      <c r="V764" s="45">
        <v>0.14399999999999999</v>
      </c>
      <c r="W764" s="44">
        <v>0.42216666666666669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56"/>
        <v>1.2843333333333331</v>
      </c>
      <c r="AE764" s="54"/>
    </row>
    <row r="765" spans="2:31" x14ac:dyDescent="0.3">
      <c r="B765" s="4" t="s">
        <v>87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1.4430000000000003</v>
      </c>
      <c r="O765" s="44">
        <v>5.8730000000000002</v>
      </c>
      <c r="P765" s="45">
        <v>7.4843333333333311</v>
      </c>
      <c r="Q765" s="44">
        <v>5.7746666666666693</v>
      </c>
      <c r="R765" s="45">
        <v>1.5259999999999994</v>
      </c>
      <c r="S765" s="44">
        <v>4.3419999999999996</v>
      </c>
      <c r="T765" s="45">
        <v>0.62233333333333363</v>
      </c>
      <c r="U765" s="44">
        <v>7.2833333333333375E-2</v>
      </c>
      <c r="V765" s="45">
        <v>0.14316666666666661</v>
      </c>
      <c r="W765" s="44">
        <v>2.2146666666666661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56"/>
        <v>29.495999999999995</v>
      </c>
      <c r="AE765" s="54"/>
    </row>
    <row r="766" spans="2:31" x14ac:dyDescent="0.3">
      <c r="B766" s="4" t="s">
        <v>93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0.94050000000000011</v>
      </c>
      <c r="O766" s="44">
        <v>1.7471666666666661</v>
      </c>
      <c r="P766" s="45">
        <v>3.8099999999999996</v>
      </c>
      <c r="Q766" s="44">
        <v>4.708499999999999</v>
      </c>
      <c r="R766" s="45">
        <v>4.1103333333333332</v>
      </c>
      <c r="S766" s="44">
        <v>2.0973333333333333</v>
      </c>
      <c r="T766" s="45">
        <v>0.64150000000000029</v>
      </c>
      <c r="U766" s="44">
        <v>3.6496666666666679</v>
      </c>
      <c r="V766" s="45">
        <v>0.99933333333333374</v>
      </c>
      <c r="W766" s="44">
        <v>2.6346666666666656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56"/>
        <v>25.338999999999995</v>
      </c>
      <c r="AE766" s="54"/>
    </row>
    <row r="767" spans="2:31" x14ac:dyDescent="0.3">
      <c r="B767" s="4" t="s">
        <v>98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0.71000000000000063</v>
      </c>
      <c r="N767" s="45">
        <v>1.1666666666666713E-3</v>
      </c>
      <c r="O767" s="44">
        <v>0.23016666666666646</v>
      </c>
      <c r="P767" s="45">
        <v>0.94033333333333324</v>
      </c>
      <c r="Q767" s="44">
        <v>2.5563333333333329</v>
      </c>
      <c r="R767" s="45">
        <v>3.4575000000000014</v>
      </c>
      <c r="S767" s="44">
        <v>1.3976666666666668</v>
      </c>
      <c r="T767" s="45">
        <v>1.5833333333333352E-2</v>
      </c>
      <c r="U767" s="44">
        <v>0.27200000000000013</v>
      </c>
      <c r="V767" s="45">
        <v>2.5666666666666636E-2</v>
      </c>
      <c r="W767" s="44">
        <v>1.8180000000000003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11.424666666666667</v>
      </c>
      <c r="AE767" s="54"/>
    </row>
    <row r="768" spans="2:31" x14ac:dyDescent="0.3">
      <c r="B768" s="4" t="s">
        <v>99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15.894500000000004</v>
      </c>
      <c r="Q768" s="44">
        <v>25.62316666666667</v>
      </c>
      <c r="R768" s="45">
        <v>21.204166666666666</v>
      </c>
      <c r="S768" s="44">
        <v>7.3240000000000105</v>
      </c>
      <c r="T768" s="45">
        <v>23.47166666666666</v>
      </c>
      <c r="U768" s="44">
        <v>19.211499999999994</v>
      </c>
      <c r="V768" s="45">
        <v>24.439333333333327</v>
      </c>
      <c r="W768" s="44">
        <v>17.576666666666664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154.745</v>
      </c>
      <c r="AE768" s="54"/>
    </row>
    <row r="769" spans="2:31" x14ac:dyDescent="0.3">
      <c r="B769" s="4" t="s">
        <v>100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0.24899999999999992</v>
      </c>
      <c r="N769" s="45">
        <v>6.4551666666666669</v>
      </c>
      <c r="O769" s="44">
        <v>9.6000000000000121</v>
      </c>
      <c r="P769" s="45">
        <v>10.600000000000012</v>
      </c>
      <c r="Q769" s="44">
        <v>13.377333333333334</v>
      </c>
      <c r="R769" s="45">
        <v>5.3871666666666673</v>
      </c>
      <c r="S769" s="44">
        <v>0</v>
      </c>
      <c r="T769" s="45">
        <v>15.640166666666675</v>
      </c>
      <c r="U769" s="44">
        <v>38.333666666666652</v>
      </c>
      <c r="V769" s="45">
        <v>44.239166666666662</v>
      </c>
      <c r="W769" s="44">
        <v>16.343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160.22466666666665</v>
      </c>
      <c r="AE769" s="54"/>
    </row>
    <row r="770" spans="2:31" x14ac:dyDescent="0.3">
      <c r="B770" s="4" t="s">
        <v>101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18.192333333333337</v>
      </c>
      <c r="N770" s="45">
        <v>39.778333333333343</v>
      </c>
      <c r="O770" s="44">
        <v>34.423999999999992</v>
      </c>
      <c r="P770" s="45">
        <v>27.285</v>
      </c>
      <c r="Q770" s="44">
        <v>25.214000000000002</v>
      </c>
      <c r="R770" s="45">
        <v>21.062833333333334</v>
      </c>
      <c r="S770" s="44">
        <v>16.388999999999999</v>
      </c>
      <c r="T770" s="45">
        <v>17.02</v>
      </c>
      <c r="U770" s="44">
        <v>18.72183333333334</v>
      </c>
      <c r="V770" s="45">
        <v>27.366833333333297</v>
      </c>
      <c r="W770" s="44">
        <v>27.757333333333339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273.2115</v>
      </c>
      <c r="AE770" s="54"/>
    </row>
    <row r="771" spans="2:31" x14ac:dyDescent="0.3">
      <c r="B771" s="4" t="s">
        <v>108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3.2886666666666668</v>
      </c>
      <c r="N771" s="45">
        <v>6.0116666666666667</v>
      </c>
      <c r="O771" s="44">
        <v>5.3291666666666657</v>
      </c>
      <c r="P771" s="45">
        <v>6.5648333333333309</v>
      </c>
      <c r="Q771" s="44">
        <v>9.0240000000000027</v>
      </c>
      <c r="R771" s="45">
        <v>6.6021666666666654</v>
      </c>
      <c r="S771" s="44">
        <v>0.6071666666666673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37.42766666666666</v>
      </c>
      <c r="AE771" s="54"/>
    </row>
    <row r="772" spans="2:31" x14ac:dyDescent="0.3">
      <c r="B772" s="4" t="s">
        <v>114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17.464499999999994</v>
      </c>
      <c r="N772" s="45">
        <v>61.800666666666665</v>
      </c>
      <c r="O772" s="44">
        <v>67.112999999999985</v>
      </c>
      <c r="P772" s="45">
        <v>65.808499999999952</v>
      </c>
      <c r="Q772" s="44">
        <v>60.348333333333343</v>
      </c>
      <c r="R772" s="45">
        <v>49.036333333333353</v>
      </c>
      <c r="S772" s="44">
        <v>59.885499999999986</v>
      </c>
      <c r="T772" s="45">
        <v>82.916166666666626</v>
      </c>
      <c r="U772" s="44">
        <v>97.169500000000014</v>
      </c>
      <c r="V772" s="45">
        <v>110.56383333333329</v>
      </c>
      <c r="W772" s="44">
        <v>96.634666666666647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768.74099999999976</v>
      </c>
      <c r="AE772" s="54"/>
    </row>
    <row r="773" spans="2:31" x14ac:dyDescent="0.3">
      <c r="B773" s="4" t="s">
        <v>118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0</v>
      </c>
      <c r="AE773" s="54"/>
    </row>
    <row r="774" spans="2:31" x14ac:dyDescent="0.3">
      <c r="B774" s="4" t="s">
        <v>125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0.12983333333333327</v>
      </c>
      <c r="N774" s="45">
        <v>1.1509999999999998</v>
      </c>
      <c r="O774" s="44">
        <v>4.9798333333333327</v>
      </c>
      <c r="P774" s="45">
        <v>5.9293333333333313</v>
      </c>
      <c r="Q774" s="44">
        <v>7.1145000000000014</v>
      </c>
      <c r="R774" s="45">
        <v>8.7753333333333288</v>
      </c>
      <c r="S774" s="44">
        <v>11.583</v>
      </c>
      <c r="T774" s="45">
        <v>10.473333333333333</v>
      </c>
      <c r="U774" s="44">
        <v>5.6596666666666673</v>
      </c>
      <c r="V774" s="45">
        <v>7.2548333333333375</v>
      </c>
      <c r="W774" s="44">
        <v>7.825333333333333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70.875999999999991</v>
      </c>
      <c r="AE774" s="54"/>
    </row>
    <row r="775" spans="2:31" x14ac:dyDescent="0.3">
      <c r="B775" s="4" t="s">
        <v>126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0.2108850000000001</v>
      </c>
      <c r="Q775" s="44">
        <v>0.72546833333333349</v>
      </c>
      <c r="R775" s="45">
        <v>1.6086833333333324</v>
      </c>
      <c r="S775" s="44">
        <v>2.6082350000000005</v>
      </c>
      <c r="T775" s="45">
        <v>4.66812</v>
      </c>
      <c r="U775" s="44">
        <v>6.3211950000000003</v>
      </c>
      <c r="V775" s="45">
        <v>7.298429999999998</v>
      </c>
      <c r="W775" s="44">
        <v>9.1252333333333322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32.566249999999997</v>
      </c>
      <c r="AE775" s="54"/>
    </row>
    <row r="776" spans="2:31" x14ac:dyDescent="0.3">
      <c r="B776" s="4" t="s">
        <v>304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7.6749999999999999E-2</v>
      </c>
      <c r="Q776" s="44">
        <v>0.26587666666666654</v>
      </c>
      <c r="R776" s="45">
        <v>0.45314333333333323</v>
      </c>
      <c r="S776" s="44">
        <v>0.20851999999999996</v>
      </c>
      <c r="T776" s="45">
        <v>0.72626333333333337</v>
      </c>
      <c r="U776" s="44">
        <v>1.6219699999999999</v>
      </c>
      <c r="V776" s="45">
        <v>1.1457800000000005</v>
      </c>
      <c r="W776" s="44">
        <v>1.3754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5.8737033333333333</v>
      </c>
      <c r="AE776" s="54"/>
    </row>
    <row r="777" spans="2:31" x14ac:dyDescent="0.3">
      <c r="B777" s="4" t="s">
        <v>305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0.17670666666666671</v>
      </c>
      <c r="Q777" s="44">
        <v>0.53048833333333323</v>
      </c>
      <c r="R777" s="45">
        <v>0.82688333333333375</v>
      </c>
      <c r="S777" s="44">
        <v>0.49964333333333338</v>
      </c>
      <c r="T777" s="45">
        <v>1.2883600000000002</v>
      </c>
      <c r="U777" s="44">
        <v>2.7713349999999997</v>
      </c>
      <c r="V777" s="45">
        <v>2.3887899999999997</v>
      </c>
      <c r="W777" s="44">
        <v>3.0400333333333331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11.52224</v>
      </c>
      <c r="AE777" s="54"/>
    </row>
    <row r="778" spans="2:31" x14ac:dyDescent="0.3">
      <c r="B778" s="4" t="s">
        <v>317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3.0581666666666671</v>
      </c>
      <c r="N778" s="45">
        <v>1.5559999999999998</v>
      </c>
      <c r="O778" s="44">
        <v>2.6181666666666672</v>
      </c>
      <c r="P778" s="45">
        <v>1.7963333333333331</v>
      </c>
      <c r="Q778" s="44">
        <v>0</v>
      </c>
      <c r="R778" s="45">
        <v>0</v>
      </c>
      <c r="S778" s="44">
        <v>4.8000000000000043E-2</v>
      </c>
      <c r="T778" s="45">
        <v>102.40283333333332</v>
      </c>
      <c r="U778" s="44">
        <v>119.23966666666669</v>
      </c>
      <c r="V778" s="45">
        <v>159.99049999999994</v>
      </c>
      <c r="W778" s="44">
        <v>139.32350000000002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530.0331666666666</v>
      </c>
      <c r="AE778" s="54"/>
    </row>
    <row r="779" spans="2:31" x14ac:dyDescent="0.3">
      <c r="B779" s="4" t="s">
        <v>322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0.13999999999999999</v>
      </c>
      <c r="P779" s="45">
        <v>0.15266666666666667</v>
      </c>
      <c r="Q779" s="44">
        <v>0</v>
      </c>
      <c r="R779" s="45">
        <v>0</v>
      </c>
      <c r="S779" s="44">
        <v>0</v>
      </c>
      <c r="T779" s="45">
        <v>59.215666666666692</v>
      </c>
      <c r="U779" s="44">
        <v>124.89233333333333</v>
      </c>
      <c r="V779" s="45">
        <v>147.72366666666667</v>
      </c>
      <c r="W779" s="44">
        <v>146.11883333333338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478.24316666666675</v>
      </c>
      <c r="AE779" s="54"/>
    </row>
    <row r="780" spans="2:31" x14ac:dyDescent="0.3">
      <c r="B780" s="4" t="s">
        <v>323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0.3828333333333333</v>
      </c>
      <c r="O780" s="44">
        <v>1.1883333333333335</v>
      </c>
      <c r="P780" s="45">
        <v>0.25699999999999995</v>
      </c>
      <c r="Q780" s="44">
        <v>0</v>
      </c>
      <c r="R780" s="45">
        <v>0</v>
      </c>
      <c r="S780" s="44">
        <v>20.817333333333334</v>
      </c>
      <c r="T780" s="45">
        <v>64.88600000000001</v>
      </c>
      <c r="U780" s="44">
        <v>84.240500000000011</v>
      </c>
      <c r="V780" s="45">
        <v>155.84016666666673</v>
      </c>
      <c r="W780" s="44">
        <v>145.434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57"/>
        <v>473.04616666666675</v>
      </c>
      <c r="AE780" s="54"/>
    </row>
    <row r="781" spans="2:31" x14ac:dyDescent="0.3">
      <c r="B781" s="4" t="s">
        <v>324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0.87916666666666654</v>
      </c>
      <c r="N781" s="45">
        <v>2.0699999999999967</v>
      </c>
      <c r="O781" s="44">
        <v>1.1435</v>
      </c>
      <c r="P781" s="45">
        <v>2.9390000000000009</v>
      </c>
      <c r="Q781" s="44">
        <v>15.327999999999999</v>
      </c>
      <c r="R781" s="45">
        <v>23.83949999999999</v>
      </c>
      <c r="S781" s="44">
        <v>38.24433333333333</v>
      </c>
      <c r="T781" s="45">
        <v>52.685999999999993</v>
      </c>
      <c r="U781" s="44">
        <v>60.39650000000001</v>
      </c>
      <c r="V781" s="45">
        <v>62.800833333333337</v>
      </c>
      <c r="W781" s="44">
        <v>58.462833333333371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57"/>
        <v>318.78966666666668</v>
      </c>
      <c r="AE781" s="54"/>
    </row>
    <row r="782" spans="2:31" x14ac:dyDescent="0.3">
      <c r="B782" s="12" t="s">
        <v>2</v>
      </c>
      <c r="C782" s="12"/>
      <c r="D782" s="12"/>
      <c r="E782" s="13">
        <f>SUM(E728:E781)</f>
        <v>0</v>
      </c>
      <c r="F782" s="13">
        <f t="shared" ref="F782" si="258">SUM(F728:F781)</f>
        <v>0</v>
      </c>
      <c r="G782" s="13">
        <f t="shared" ref="G782" si="259">SUM(G728:G781)</f>
        <v>0</v>
      </c>
      <c r="H782" s="13">
        <f t="shared" ref="H782" si="260">SUM(H728:H781)</f>
        <v>0</v>
      </c>
      <c r="I782" s="13">
        <f t="shared" ref="I782" si="261">SUM(I728:I781)</f>
        <v>0</v>
      </c>
      <c r="J782" s="13">
        <f t="shared" ref="J782" si="262">SUM(J728:J781)</f>
        <v>0</v>
      </c>
      <c r="K782" s="13">
        <f t="shared" ref="K782" si="263">SUM(K728:K781)</f>
        <v>0.19183333333333324</v>
      </c>
      <c r="L782" s="13">
        <f t="shared" ref="L782" si="264">SUM(L728:L781)</f>
        <v>10.465666666666666</v>
      </c>
      <c r="M782" s="13">
        <f t="shared" ref="M782" si="265">SUM(M728:M781)</f>
        <v>158.40749999999994</v>
      </c>
      <c r="N782" s="13">
        <f t="shared" ref="N782" si="266">SUM(N728:N781)</f>
        <v>362.14333333333337</v>
      </c>
      <c r="O782" s="13">
        <f t="shared" ref="O782" si="267">SUM(O728:O781)</f>
        <v>328.07049999999998</v>
      </c>
      <c r="P782" s="13">
        <f t="shared" ref="P782" si="268">SUM(P728:P781)</f>
        <v>388.71800833333344</v>
      </c>
      <c r="Q782" s="13">
        <f t="shared" ref="Q782" si="269">SUM(Q728:Q781)</f>
        <v>487.22200000000004</v>
      </c>
      <c r="R782" s="13">
        <f t="shared" ref="R782" si="270">SUM(R728:R781)</f>
        <v>618.72520999999972</v>
      </c>
      <c r="S782" s="13">
        <f t="shared" ref="S782" si="271">SUM(S728:S781)</f>
        <v>720.0543983333331</v>
      </c>
      <c r="T782" s="13">
        <f t="shared" ref="T782" si="272">SUM(T728:T781)</f>
        <v>1106.1585766666665</v>
      </c>
      <c r="U782" s="13">
        <f t="shared" ref="U782" si="273">SUM(U728:U781)</f>
        <v>1384.4828333333335</v>
      </c>
      <c r="V782" s="13">
        <f t="shared" ref="V782" si="274">SUM(V728:V781)</f>
        <v>1413.1893333333328</v>
      </c>
      <c r="W782" s="13">
        <f t="shared" ref="W782" si="275">SUM(W728:W781)</f>
        <v>1264.4836666666667</v>
      </c>
      <c r="X782" s="13">
        <f t="shared" ref="X782" si="276">SUM(X728:X781)</f>
        <v>0</v>
      </c>
      <c r="Y782" s="13">
        <f t="shared" ref="Y782" si="277">SUM(Y728:Y781)</f>
        <v>0</v>
      </c>
      <c r="Z782" s="13">
        <f t="shared" ref="Z782" si="278">SUM(Z728:Z781)</f>
        <v>0</v>
      </c>
      <c r="AA782" s="13">
        <f t="shared" ref="AA782" si="279">SUM(AA728:AA781)</f>
        <v>0</v>
      </c>
      <c r="AB782" s="13">
        <f t="shared" ref="AB782" si="280">SUM(AB728:AB781)</f>
        <v>0</v>
      </c>
      <c r="AC782" s="116">
        <f>SUM(AC728:AE781)</f>
        <v>8242.3128600000018</v>
      </c>
      <c r="AD782" s="116"/>
      <c r="AE782" s="116"/>
    </row>
    <row r="785" spans="2:31" x14ac:dyDescent="0.3">
      <c r="B785" s="8">
        <f>'Resumen-Mensual'!$R$26</f>
        <v>45914</v>
      </c>
    </row>
    <row r="786" spans="2:31" x14ac:dyDescent="0.3">
      <c r="B786" s="8"/>
    </row>
    <row r="787" spans="2:31" x14ac:dyDescent="0.3">
      <c r="B787" s="9" t="s">
        <v>81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100" t="s">
        <v>2</v>
      </c>
      <c r="AD787" s="100"/>
      <c r="AE787" s="100"/>
    </row>
    <row r="788" spans="2:31" x14ac:dyDescent="0.3">
      <c r="B788" s="14" t="s">
        <v>4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40.886333333333333</v>
      </c>
      <c r="N788" s="45">
        <v>80.824666666666687</v>
      </c>
      <c r="O788" s="44">
        <v>39.928166666666662</v>
      </c>
      <c r="P788" s="45">
        <v>5.5270000000000001</v>
      </c>
      <c r="Q788" s="44">
        <v>8.6894999999999971</v>
      </c>
      <c r="R788" s="45">
        <v>29.115166666666664</v>
      </c>
      <c r="S788" s="44">
        <v>28.910500000000006</v>
      </c>
      <c r="T788" s="45">
        <v>34.195000000000007</v>
      </c>
      <c r="U788" s="44">
        <v>36.413666666666657</v>
      </c>
      <c r="V788" s="45">
        <v>19.546499999999995</v>
      </c>
      <c r="W788" s="44">
        <v>13.430000000000001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337.4665</v>
      </c>
      <c r="AE788" s="56"/>
    </row>
    <row r="789" spans="2:31" x14ac:dyDescent="0.3">
      <c r="B789" s="14" t="s">
        <v>5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15.758333333333336</v>
      </c>
      <c r="N789" s="45">
        <v>18.622000000000007</v>
      </c>
      <c r="O789" s="44">
        <v>13.863166666666652</v>
      </c>
      <c r="P789" s="45">
        <v>7.7988333333333308</v>
      </c>
      <c r="Q789" s="44">
        <v>11.910500000000006</v>
      </c>
      <c r="R789" s="45">
        <v>10.528833333333349</v>
      </c>
      <c r="S789" s="44">
        <v>6.8968333333333316</v>
      </c>
      <c r="T789" s="45">
        <v>19.927999999999997</v>
      </c>
      <c r="U789" s="44">
        <v>22.487166666666663</v>
      </c>
      <c r="V789" s="45">
        <v>25.376833333333344</v>
      </c>
      <c r="W789" s="44">
        <v>10.033499999999998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163.20400000000004</v>
      </c>
      <c r="AE789" s="54"/>
    </row>
    <row r="790" spans="2:31" x14ac:dyDescent="0.3">
      <c r="B790" s="14" t="s">
        <v>6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4.0960000000000027</v>
      </c>
      <c r="N790" s="45">
        <v>3.4900000000000024</v>
      </c>
      <c r="O790" s="44">
        <v>0</v>
      </c>
      <c r="P790" s="45">
        <v>1.4399999999999988</v>
      </c>
      <c r="Q790" s="44">
        <v>14.327499999999993</v>
      </c>
      <c r="R790" s="45">
        <v>35.289999999999978</v>
      </c>
      <c r="S790" s="44">
        <v>56.239999999999917</v>
      </c>
      <c r="T790" s="45">
        <v>57.602333333333341</v>
      </c>
      <c r="U790" s="44">
        <v>46.621333333333361</v>
      </c>
      <c r="V790" s="45">
        <v>46.263499999999993</v>
      </c>
      <c r="W790" s="44">
        <v>38.579999999999963</v>
      </c>
      <c r="X790" s="45">
        <v>9.2708333333333321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313.22149999999988</v>
      </c>
      <c r="AE790" s="54"/>
    </row>
    <row r="791" spans="2:31" x14ac:dyDescent="0.3">
      <c r="B791" s="14" t="s">
        <v>105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1.173333333333334</v>
      </c>
      <c r="N791" s="45">
        <v>1.799999999999998</v>
      </c>
      <c r="O791" s="44">
        <v>0.19999999999999982</v>
      </c>
      <c r="P791" s="45">
        <v>0.16600000000000001</v>
      </c>
      <c r="Q791" s="44">
        <v>9.0386666666666713</v>
      </c>
      <c r="R791" s="45">
        <v>10.411833333333345</v>
      </c>
      <c r="S791" s="44">
        <v>31.140833333333354</v>
      </c>
      <c r="T791" s="45">
        <v>10.793666666666676</v>
      </c>
      <c r="U791" s="44">
        <v>18.928500000000003</v>
      </c>
      <c r="V791" s="45">
        <v>24.571666666666669</v>
      </c>
      <c r="W791" s="44">
        <v>9.7603333333333353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117.98483333333338</v>
      </c>
      <c r="AE791" s="54"/>
    </row>
    <row r="792" spans="2:31" x14ac:dyDescent="0.3">
      <c r="B792" s="14" t="s">
        <v>7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0.81316666666666693</v>
      </c>
      <c r="O792" s="44">
        <v>0.71816666666666662</v>
      </c>
      <c r="P792" s="45">
        <v>4.6466666666666665</v>
      </c>
      <c r="Q792" s="44">
        <v>19.469166666666673</v>
      </c>
      <c r="R792" s="45">
        <v>42.170166666666681</v>
      </c>
      <c r="S792" s="44">
        <v>44.401333333333334</v>
      </c>
      <c r="T792" s="45">
        <v>65.979666666666688</v>
      </c>
      <c r="U792" s="44">
        <v>54.155166666666673</v>
      </c>
      <c r="V792" s="45">
        <v>87.033000000000001</v>
      </c>
      <c r="W792" s="44">
        <v>31.945499999999996</v>
      </c>
      <c r="X792" s="45">
        <v>9.5068333333333381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360.83883333333341</v>
      </c>
      <c r="AE792" s="54"/>
    </row>
    <row r="793" spans="2:31" x14ac:dyDescent="0.3">
      <c r="B793" s="14" t="s">
        <v>8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0.10333333333333321</v>
      </c>
      <c r="U793" s="44">
        <v>3.7948333333333295</v>
      </c>
      <c r="V793" s="45">
        <v>17.308833333333332</v>
      </c>
      <c r="W793" s="44">
        <v>4.5996666666666659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25.806666666666658</v>
      </c>
      <c r="AE793" s="54"/>
    </row>
    <row r="794" spans="2:31" x14ac:dyDescent="0.3">
      <c r="B794" s="14" t="s">
        <v>9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3.0411666666666646</v>
      </c>
      <c r="U794" s="44">
        <v>10.762499999999998</v>
      </c>
      <c r="V794" s="45">
        <v>10.684333333333331</v>
      </c>
      <c r="W794" s="44">
        <v>51.516833333333331</v>
      </c>
      <c r="X794" s="45">
        <v>7.1803333333333343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83.18516666666666</v>
      </c>
      <c r="AE794" s="54"/>
    </row>
    <row r="795" spans="2:31" x14ac:dyDescent="0.3">
      <c r="B795" s="14" t="s">
        <v>10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19.744500000000002</v>
      </c>
      <c r="N795" s="45">
        <v>47.920500000000025</v>
      </c>
      <c r="O795" s="44">
        <v>24.589999999999996</v>
      </c>
      <c r="P795" s="45">
        <v>19.193500000000007</v>
      </c>
      <c r="Q795" s="44">
        <v>35.543833333333346</v>
      </c>
      <c r="R795" s="45">
        <v>22.429166666666671</v>
      </c>
      <c r="S795" s="44">
        <v>0</v>
      </c>
      <c r="T795" s="45">
        <v>5.6085000000000047</v>
      </c>
      <c r="U795" s="44">
        <v>4.5999999999999988</v>
      </c>
      <c r="V795" s="45">
        <v>41.02650000000002</v>
      </c>
      <c r="W795" s="44">
        <v>68.356833333333341</v>
      </c>
      <c r="X795" s="45">
        <v>0.31916666666666677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289.33250000000004</v>
      </c>
      <c r="AE795" s="54"/>
    </row>
    <row r="796" spans="2:31" x14ac:dyDescent="0.3">
      <c r="B796" s="14" t="s">
        <v>11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17.396166666666669</v>
      </c>
      <c r="N796" s="45">
        <v>31.768333333333342</v>
      </c>
      <c r="O796" s="44">
        <v>24.521000000000004</v>
      </c>
      <c r="P796" s="45">
        <v>34.592666666666659</v>
      </c>
      <c r="Q796" s="44">
        <v>24.485333333333294</v>
      </c>
      <c r="R796" s="45">
        <v>19.860166666666665</v>
      </c>
      <c r="S796" s="44">
        <v>2.0345000000000062</v>
      </c>
      <c r="T796" s="45">
        <v>8.9955000000000034</v>
      </c>
      <c r="U796" s="44">
        <v>20.726833333333335</v>
      </c>
      <c r="V796" s="45">
        <v>63.157000000000004</v>
      </c>
      <c r="W796" s="44">
        <v>71.092500000000001</v>
      </c>
      <c r="X796" s="45">
        <v>23.576166666666669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342.20616666666666</v>
      </c>
      <c r="AE796" s="54"/>
    </row>
    <row r="797" spans="2:31" x14ac:dyDescent="0.3">
      <c r="B797" s="14" t="s">
        <v>12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5.4433333333333316</v>
      </c>
      <c r="O797" s="44">
        <v>0</v>
      </c>
      <c r="P797" s="45">
        <v>0</v>
      </c>
      <c r="Q797" s="44">
        <v>0</v>
      </c>
      <c r="R797" s="45">
        <v>1.6635000000000018</v>
      </c>
      <c r="S797" s="44">
        <v>9.355833333333333</v>
      </c>
      <c r="T797" s="45">
        <v>23.908000000000001</v>
      </c>
      <c r="U797" s="44">
        <v>8.8043333333333376</v>
      </c>
      <c r="V797" s="45">
        <v>56.88066666666667</v>
      </c>
      <c r="W797" s="44">
        <v>64.934333333333313</v>
      </c>
      <c r="X797" s="45">
        <v>24.050666666666668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195.04066666666665</v>
      </c>
      <c r="AE797" s="54"/>
    </row>
    <row r="798" spans="2:31" x14ac:dyDescent="0.3">
      <c r="B798" s="14" t="s">
        <v>13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39.924166666666679</v>
      </c>
      <c r="N798" s="45">
        <v>72.152833333333334</v>
      </c>
      <c r="O798" s="44">
        <v>91.169333333333313</v>
      </c>
      <c r="P798" s="45">
        <v>81.300999999999974</v>
      </c>
      <c r="Q798" s="44">
        <v>81.586499999999987</v>
      </c>
      <c r="R798" s="45">
        <v>83.894666666666708</v>
      </c>
      <c r="S798" s="44">
        <v>107.13149999999999</v>
      </c>
      <c r="T798" s="45">
        <v>130.42750000000007</v>
      </c>
      <c r="U798" s="44">
        <v>78.412833333333282</v>
      </c>
      <c r="V798" s="45">
        <v>142.58583333333334</v>
      </c>
      <c r="W798" s="44">
        <v>109.02366666666667</v>
      </c>
      <c r="X798" s="45">
        <v>5.8321666666666623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1023.4420000000001</v>
      </c>
      <c r="AE798" s="54"/>
    </row>
    <row r="799" spans="2:31" x14ac:dyDescent="0.3">
      <c r="B799" s="14" t="s">
        <v>14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3">
      <c r="B800" s="14" t="s">
        <v>15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5.9969999999999981</v>
      </c>
      <c r="N800" s="45">
        <v>24.642666666666678</v>
      </c>
      <c r="O800" s="44">
        <v>25.494166666666658</v>
      </c>
      <c r="P800" s="45">
        <v>0</v>
      </c>
      <c r="Q800" s="44">
        <v>0</v>
      </c>
      <c r="R800" s="45">
        <v>36.974500000000013</v>
      </c>
      <c r="S800" s="44">
        <v>44.562999999999988</v>
      </c>
      <c r="T800" s="45">
        <v>50.881999999999984</v>
      </c>
      <c r="U800" s="44">
        <v>56.208499999999994</v>
      </c>
      <c r="V800" s="45">
        <v>55.379333333333321</v>
      </c>
      <c r="W800" s="44">
        <v>63.715666666666685</v>
      </c>
      <c r="X800" s="45">
        <v>26.331000000000003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390.18783333333329</v>
      </c>
      <c r="AE800" s="54"/>
    </row>
    <row r="801" spans="2:31" x14ac:dyDescent="0.3">
      <c r="B801" s="14" t="s">
        <v>16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5.3370000000000015</v>
      </c>
      <c r="N801" s="45">
        <v>21.623000000000001</v>
      </c>
      <c r="O801" s="44">
        <v>38.807333333333325</v>
      </c>
      <c r="P801" s="45">
        <v>41.381666666666682</v>
      </c>
      <c r="Q801" s="44">
        <v>40.772000000000027</v>
      </c>
      <c r="R801" s="45">
        <v>30.890166666666669</v>
      </c>
      <c r="S801" s="44">
        <v>27.648500000000002</v>
      </c>
      <c r="T801" s="45">
        <v>29.947500000000005</v>
      </c>
      <c r="U801" s="44">
        <v>6.3646666666666638</v>
      </c>
      <c r="V801" s="45">
        <v>19.380833333333335</v>
      </c>
      <c r="W801" s="44">
        <v>37.48983333333333</v>
      </c>
      <c r="X801" s="45">
        <v>3.7831666666666686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303.42566666666664</v>
      </c>
      <c r="AE801" s="54"/>
    </row>
    <row r="802" spans="2:31" x14ac:dyDescent="0.3">
      <c r="B802" s="14" t="s">
        <v>17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5.0220000000000011</v>
      </c>
      <c r="N802" s="45">
        <v>23.199999999999992</v>
      </c>
      <c r="O802" s="44">
        <v>37.721833333333329</v>
      </c>
      <c r="P802" s="45">
        <v>49.491000000000014</v>
      </c>
      <c r="Q802" s="44">
        <v>48.042999999999992</v>
      </c>
      <c r="R802" s="45">
        <v>27.131000000000004</v>
      </c>
      <c r="S802" s="44">
        <v>45.014333333333326</v>
      </c>
      <c r="T802" s="45">
        <v>49.440833333333337</v>
      </c>
      <c r="U802" s="44">
        <v>22.258500000000005</v>
      </c>
      <c r="V802" s="45">
        <v>56.383000000000017</v>
      </c>
      <c r="W802" s="44">
        <v>48.18249999999999</v>
      </c>
      <c r="X802" s="45">
        <v>10.863666666666663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422.75166666666672</v>
      </c>
      <c r="AE802" s="54"/>
    </row>
    <row r="803" spans="2:31" x14ac:dyDescent="0.3">
      <c r="B803" s="14" t="s">
        <v>18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0</v>
      </c>
      <c r="AE803" s="54"/>
    </row>
    <row r="804" spans="2:31" x14ac:dyDescent="0.3">
      <c r="B804" s="14" t="s">
        <v>19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4.9895000000000005</v>
      </c>
      <c r="N804" s="45">
        <v>9.0591666666666679</v>
      </c>
      <c r="O804" s="44">
        <v>14.458999999999998</v>
      </c>
      <c r="P804" s="45">
        <v>33.126666666666679</v>
      </c>
      <c r="Q804" s="44">
        <v>48.997666666666674</v>
      </c>
      <c r="R804" s="45">
        <v>11.82216666666667</v>
      </c>
      <c r="S804" s="44">
        <v>17.535999999999998</v>
      </c>
      <c r="T804" s="45">
        <v>22.33883333333333</v>
      </c>
      <c r="U804" s="44">
        <v>2.2019999999999995</v>
      </c>
      <c r="V804" s="45">
        <v>14.001166666666672</v>
      </c>
      <c r="W804" s="44">
        <v>37.33083333333331</v>
      </c>
      <c r="X804" s="45">
        <v>20.802499999999998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236.66550000000001</v>
      </c>
      <c r="AE804" s="54"/>
    </row>
    <row r="805" spans="2:31" x14ac:dyDescent="0.3">
      <c r="B805" s="4" t="s">
        <v>20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6.7301666666666646</v>
      </c>
      <c r="N805" s="45">
        <v>12.265833333333326</v>
      </c>
      <c r="O805" s="44">
        <v>13.654666666666666</v>
      </c>
      <c r="P805" s="45">
        <v>17.922000000000004</v>
      </c>
      <c r="Q805" s="44">
        <v>10.648833333333336</v>
      </c>
      <c r="R805" s="45">
        <v>11.912999999999998</v>
      </c>
      <c r="S805" s="44">
        <v>13.616000000000001</v>
      </c>
      <c r="T805" s="45">
        <v>13.924666666666669</v>
      </c>
      <c r="U805" s="44">
        <v>0.69899999999999995</v>
      </c>
      <c r="V805" s="45">
        <v>1.1666666666666713E-3</v>
      </c>
      <c r="W805" s="44">
        <v>12.583833333333336</v>
      </c>
      <c r="X805" s="45">
        <v>7.2333333333333334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121.1925</v>
      </c>
      <c r="AE805" s="54"/>
    </row>
    <row r="806" spans="2:31" x14ac:dyDescent="0.3">
      <c r="B806" s="4" t="s">
        <v>21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5.3869999999999978</v>
      </c>
      <c r="N806" s="45">
        <v>12.433333333333335</v>
      </c>
      <c r="O806" s="44">
        <v>14.555000000000009</v>
      </c>
      <c r="P806" s="45">
        <v>14.006666666666664</v>
      </c>
      <c r="Q806" s="44">
        <v>5.8766666666666652</v>
      </c>
      <c r="R806" s="45">
        <v>7.1221666666666659</v>
      </c>
      <c r="S806" s="44">
        <v>8.8416666666666686</v>
      </c>
      <c r="T806" s="45">
        <v>8.7364999999999995</v>
      </c>
      <c r="U806" s="44">
        <v>3.2368333333333337</v>
      </c>
      <c r="V806" s="45">
        <v>0</v>
      </c>
      <c r="W806" s="44">
        <v>7.0869999999999971</v>
      </c>
      <c r="X806" s="45">
        <v>3.6654999999999998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90.948333333333338</v>
      </c>
      <c r="AE806" s="54"/>
    </row>
    <row r="807" spans="2:31" x14ac:dyDescent="0.3">
      <c r="B807" s="4" t="s">
        <v>22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0.8155</v>
      </c>
      <c r="N807" s="45">
        <v>2.6648333333333341</v>
      </c>
      <c r="O807" s="44">
        <v>4.1788333333333334</v>
      </c>
      <c r="P807" s="45">
        <v>1.1708333333333329</v>
      </c>
      <c r="Q807" s="44">
        <v>0.46333333333333315</v>
      </c>
      <c r="R807" s="45">
        <v>1.4704999999999999</v>
      </c>
      <c r="S807" s="44">
        <v>1.2035000000000002</v>
      </c>
      <c r="T807" s="45">
        <v>6.9999999999999993E-2</v>
      </c>
      <c r="U807" s="44">
        <v>0.15000000000000016</v>
      </c>
      <c r="V807" s="45">
        <v>10.134666666666666</v>
      </c>
      <c r="W807" s="44">
        <v>9.5166666666666747E-2</v>
      </c>
      <c r="X807" s="45">
        <v>0.30099999999999988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22.718166666666665</v>
      </c>
      <c r="AE807" s="54"/>
    </row>
    <row r="808" spans="2:31" x14ac:dyDescent="0.3">
      <c r="B808" s="4" t="s">
        <v>23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0.48216666666666624</v>
      </c>
      <c r="N808" s="45">
        <v>15.074666666666669</v>
      </c>
      <c r="O808" s="44">
        <v>29.758000000000003</v>
      </c>
      <c r="P808" s="45">
        <v>34.23566666666666</v>
      </c>
      <c r="Q808" s="44">
        <v>28.238166666666668</v>
      </c>
      <c r="R808" s="45">
        <v>17.512999999999998</v>
      </c>
      <c r="S808" s="44">
        <v>24.233833333333319</v>
      </c>
      <c r="T808" s="45">
        <v>26.995333333333328</v>
      </c>
      <c r="U808" s="44">
        <v>4.5490000000000004</v>
      </c>
      <c r="V808" s="45">
        <v>29.301333333333332</v>
      </c>
      <c r="W808" s="44">
        <v>24.577333333333335</v>
      </c>
      <c r="X808" s="45">
        <v>0.78233333333333366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235.74083333333331</v>
      </c>
      <c r="AE808" s="54"/>
    </row>
    <row r="809" spans="2:31" x14ac:dyDescent="0.3">
      <c r="B809" s="4" t="s">
        <v>24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3.8869999999999996</v>
      </c>
      <c r="N809" s="45">
        <v>9.7143333333333359</v>
      </c>
      <c r="O809" s="44">
        <v>8.2661666666666651</v>
      </c>
      <c r="P809" s="45">
        <v>8.0455000000000005</v>
      </c>
      <c r="Q809" s="44">
        <v>10.762666666666668</v>
      </c>
      <c r="R809" s="45">
        <v>11.946500000000002</v>
      </c>
      <c r="S809" s="44">
        <v>6.4748333333333328</v>
      </c>
      <c r="T809" s="45">
        <v>7.2496666666666654</v>
      </c>
      <c r="U809" s="44">
        <v>7.6854999999999984</v>
      </c>
      <c r="V809" s="45">
        <v>4.597666666666667</v>
      </c>
      <c r="W809" s="44">
        <v>3.8078333333333347</v>
      </c>
      <c r="X809" s="45">
        <v>0.82900000000000063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83.26666666666668</v>
      </c>
      <c r="AE809" s="54"/>
    </row>
    <row r="810" spans="2:31" x14ac:dyDescent="0.3">
      <c r="B810" s="4" t="s">
        <v>25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1.7731666666666663</v>
      </c>
      <c r="N810" s="45">
        <v>1.2658333333333334</v>
      </c>
      <c r="O810" s="44">
        <v>0.34033333333333288</v>
      </c>
      <c r="P810" s="45">
        <v>5.7161666666666671</v>
      </c>
      <c r="Q810" s="44">
        <v>7.9743333333333331</v>
      </c>
      <c r="R810" s="45">
        <v>7.1283333333333347</v>
      </c>
      <c r="S810" s="44">
        <v>4.3033333333333337</v>
      </c>
      <c r="T810" s="45">
        <v>2.7161666666666671</v>
      </c>
      <c r="U810" s="44">
        <v>5.0320000000000018</v>
      </c>
      <c r="V810" s="45">
        <v>6.8078333333333374</v>
      </c>
      <c r="W810" s="44">
        <v>5.1186666666666678</v>
      </c>
      <c r="X810" s="45">
        <v>2.0048333333333339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50.181000000000012</v>
      </c>
      <c r="AE810" s="54"/>
    </row>
    <row r="811" spans="2:31" x14ac:dyDescent="0.3">
      <c r="B811" s="4" t="s">
        <v>26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1.0058333333333329</v>
      </c>
      <c r="N811" s="45">
        <v>4.2358333333333311</v>
      </c>
      <c r="O811" s="44">
        <v>2.7543333333333342</v>
      </c>
      <c r="P811" s="45">
        <v>1.0398333333333338</v>
      </c>
      <c r="Q811" s="44">
        <v>0.74683333333333357</v>
      </c>
      <c r="R811" s="45">
        <v>0.76933333333333342</v>
      </c>
      <c r="S811" s="44">
        <v>0.87133333333333307</v>
      </c>
      <c r="T811" s="45">
        <v>0.44466666666666671</v>
      </c>
      <c r="U811" s="44">
        <v>0.19033333333333335</v>
      </c>
      <c r="V811" s="45">
        <v>0.82399999999999984</v>
      </c>
      <c r="W811" s="44">
        <v>2.3831666666666673</v>
      </c>
      <c r="X811" s="45">
        <v>2.1474999999999995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17.412999999999997</v>
      </c>
      <c r="AE811" s="54"/>
    </row>
    <row r="812" spans="2:31" x14ac:dyDescent="0.3">
      <c r="B812" s="4" t="s">
        <v>27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0.58033333333333326</v>
      </c>
      <c r="O812" s="44">
        <v>1.0066666666666677</v>
      </c>
      <c r="P812" s="45">
        <v>3.0991666666666675</v>
      </c>
      <c r="Q812" s="44">
        <v>4.1565000000000012</v>
      </c>
      <c r="R812" s="45">
        <v>2.161</v>
      </c>
      <c r="S812" s="44">
        <v>10.784499999999992</v>
      </c>
      <c r="T812" s="45">
        <v>11.529666666666667</v>
      </c>
      <c r="U812" s="44">
        <v>7.4313333333333356</v>
      </c>
      <c r="V812" s="45">
        <v>10.305666666666667</v>
      </c>
      <c r="W812" s="44">
        <v>15.097833333333329</v>
      </c>
      <c r="X812" s="45">
        <v>8.5485000000000007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74.701166666666666</v>
      </c>
      <c r="AE812" s="54"/>
    </row>
    <row r="813" spans="2:31" x14ac:dyDescent="0.3">
      <c r="B813" s="4" t="s">
        <v>28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1.1155000000000002</v>
      </c>
      <c r="N813" s="45">
        <v>8.8266666666666644</v>
      </c>
      <c r="O813" s="44">
        <v>18.502666666666663</v>
      </c>
      <c r="P813" s="45">
        <v>22.682833333333345</v>
      </c>
      <c r="Q813" s="44">
        <v>19.815666666666669</v>
      </c>
      <c r="R813" s="45">
        <v>9.0155000000000012</v>
      </c>
      <c r="S813" s="44">
        <v>10.835833333333333</v>
      </c>
      <c r="T813" s="45">
        <v>8.7645</v>
      </c>
      <c r="U813" s="44">
        <v>10.231833333333327</v>
      </c>
      <c r="V813" s="45">
        <v>14.020999999999999</v>
      </c>
      <c r="W813" s="44">
        <v>12.321000000000002</v>
      </c>
      <c r="X813" s="45">
        <v>7.5891666666666673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143.72216666666668</v>
      </c>
      <c r="AE813" s="54"/>
    </row>
    <row r="814" spans="2:31" x14ac:dyDescent="0.3">
      <c r="B814" s="4" t="s">
        <v>106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1.9264999999999999</v>
      </c>
      <c r="N814" s="45">
        <v>1.9945000000000002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3.5166666666666686E-2</v>
      </c>
      <c r="V814" s="45">
        <v>0</v>
      </c>
      <c r="W814" s="44">
        <v>0.10566666666666642</v>
      </c>
      <c r="X814" s="45">
        <v>2.0486666666666662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6.1105</v>
      </c>
      <c r="AE814" s="54"/>
    </row>
    <row r="815" spans="2:31" x14ac:dyDescent="0.3">
      <c r="B815" s="4" t="s">
        <v>29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9.3333333333333476E-2</v>
      </c>
      <c r="P815" s="45">
        <v>0.27599999999999986</v>
      </c>
      <c r="Q815" s="44">
        <v>3.2166666666666635E-2</v>
      </c>
      <c r="R815" s="45">
        <v>0</v>
      </c>
      <c r="S815" s="44">
        <v>0</v>
      </c>
      <c r="T815" s="45">
        <v>0</v>
      </c>
      <c r="U815" s="44">
        <v>0</v>
      </c>
      <c r="V815" s="45">
        <v>0</v>
      </c>
      <c r="W815" s="44">
        <v>1.8186666666666653</v>
      </c>
      <c r="X815" s="45">
        <v>2.6556666666666668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4.8758333333333326</v>
      </c>
      <c r="AE815" s="54"/>
    </row>
    <row r="816" spans="2:31" x14ac:dyDescent="0.3">
      <c r="B816" s="4" t="s">
        <v>30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1.6786666666666668</v>
      </c>
      <c r="O816" s="44">
        <v>0.61483333333333334</v>
      </c>
      <c r="P816" s="45">
        <v>1.6586666666666674</v>
      </c>
      <c r="Q816" s="44">
        <v>10.542166666666668</v>
      </c>
      <c r="R816" s="45">
        <v>12.00783333333333</v>
      </c>
      <c r="S816" s="44">
        <v>14.221833333333333</v>
      </c>
      <c r="T816" s="45">
        <v>7.2186666666666657</v>
      </c>
      <c r="U816" s="44">
        <v>1.407666666666666</v>
      </c>
      <c r="V816" s="45">
        <v>8.1923333333333339</v>
      </c>
      <c r="W816" s="44">
        <v>15.178833333333333</v>
      </c>
      <c r="X816" s="45">
        <v>12.060833333333337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84.782333333333327</v>
      </c>
      <c r="AE816" s="54"/>
    </row>
    <row r="817" spans="2:31" x14ac:dyDescent="0.3">
      <c r="B817" s="4" t="s">
        <v>31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4.2133333333333356</v>
      </c>
      <c r="N817" s="45">
        <v>7.3000000000000078</v>
      </c>
      <c r="O817" s="44">
        <v>7.8000000000000078</v>
      </c>
      <c r="P817" s="45">
        <v>7.8999999999999915</v>
      </c>
      <c r="Q817" s="44">
        <v>6.8999999999999941</v>
      </c>
      <c r="R817" s="45">
        <v>5.8999999999999959</v>
      </c>
      <c r="S817" s="44">
        <v>5.199999999999994</v>
      </c>
      <c r="T817" s="45">
        <v>4.9000000000000012</v>
      </c>
      <c r="U817" s="44">
        <v>5.199999999999994</v>
      </c>
      <c r="V817" s="45">
        <v>5.3999999999999977</v>
      </c>
      <c r="W817" s="44">
        <v>6.3999999999999941</v>
      </c>
      <c r="X817" s="45">
        <v>3.6249999999999987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70.738333333333316</v>
      </c>
      <c r="AE817" s="54"/>
    </row>
    <row r="818" spans="2:31" x14ac:dyDescent="0.3">
      <c r="B818" s="4" t="s">
        <v>32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17.541666666666661</v>
      </c>
      <c r="P818" s="45">
        <v>12.818666666666669</v>
      </c>
      <c r="Q818" s="44">
        <v>8.3999999999999866E-2</v>
      </c>
      <c r="R818" s="45">
        <v>4.8516666666666657</v>
      </c>
      <c r="S818" s="44">
        <v>7.7055000000000016</v>
      </c>
      <c r="T818" s="45">
        <v>5.6216666666666688</v>
      </c>
      <c r="U818" s="44">
        <v>1.1546666666666667</v>
      </c>
      <c r="V818" s="45">
        <v>2.4144999999999999</v>
      </c>
      <c r="W818" s="44">
        <v>6.9926666666666639</v>
      </c>
      <c r="X818" s="45">
        <v>6.1759999999999984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65.36099999999999</v>
      </c>
      <c r="AE818" s="54"/>
    </row>
    <row r="819" spans="2:31" x14ac:dyDescent="0.3">
      <c r="B819" s="4" t="s">
        <v>33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0.50266666666666648</v>
      </c>
      <c r="O819" s="44">
        <v>0.32966666666666661</v>
      </c>
      <c r="P819" s="45">
        <v>0.38083333333333369</v>
      </c>
      <c r="Q819" s="44">
        <v>0.94866666666666688</v>
      </c>
      <c r="R819" s="45">
        <v>0.8913333333333332</v>
      </c>
      <c r="S819" s="44">
        <v>1.9161666666666664</v>
      </c>
      <c r="T819" s="45">
        <v>2.2090000000000005</v>
      </c>
      <c r="U819" s="44">
        <v>1.7130000000000001</v>
      </c>
      <c r="V819" s="45">
        <v>2.4693333333333323</v>
      </c>
      <c r="W819" s="44">
        <v>2.9501666666666666</v>
      </c>
      <c r="X819" s="45">
        <v>1.7914999999999999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16.102333333333334</v>
      </c>
      <c r="AE819" s="54"/>
    </row>
    <row r="820" spans="2:31" x14ac:dyDescent="0.3">
      <c r="B820" s="4" t="s">
        <v>34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0</v>
      </c>
      <c r="AE820" s="54"/>
    </row>
    <row r="821" spans="2:31" x14ac:dyDescent="0.3">
      <c r="B821" s="4" t="s">
        <v>35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2.4714999999999989</v>
      </c>
      <c r="K821" s="44">
        <v>0.10449999999999982</v>
      </c>
      <c r="L821" s="45">
        <v>0</v>
      </c>
      <c r="M821" s="44">
        <v>4.3624999999999998</v>
      </c>
      <c r="N821" s="45">
        <v>12.554166666666667</v>
      </c>
      <c r="O821" s="44">
        <v>27.64800000000001</v>
      </c>
      <c r="P821" s="45">
        <v>22.748499999999993</v>
      </c>
      <c r="Q821" s="44">
        <v>17.24516666666667</v>
      </c>
      <c r="R821" s="45">
        <v>15.162833333333333</v>
      </c>
      <c r="S821" s="44">
        <v>11.132000000000005</v>
      </c>
      <c r="T821" s="45">
        <v>9.7470000000000034</v>
      </c>
      <c r="U821" s="44">
        <v>10.192666666666664</v>
      </c>
      <c r="V821" s="45">
        <v>10.032333333333334</v>
      </c>
      <c r="W821" s="44">
        <v>8.8748333333333278</v>
      </c>
      <c r="X821" s="45">
        <v>2.6530000000000005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154.92899999999997</v>
      </c>
      <c r="AE821" s="54"/>
    </row>
    <row r="822" spans="2:31" x14ac:dyDescent="0.3">
      <c r="B822" s="4" t="s">
        <v>36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0.26649999999999963</v>
      </c>
      <c r="N822" s="45">
        <v>0.1733333333333332</v>
      </c>
      <c r="O822" s="44">
        <v>5.9334999999999996</v>
      </c>
      <c r="P822" s="45">
        <v>7.9993333333333343</v>
      </c>
      <c r="Q822" s="44">
        <v>8.9900000000000055</v>
      </c>
      <c r="R822" s="45">
        <v>9.389833333333323</v>
      </c>
      <c r="S822" s="44">
        <v>9.6849999999999952</v>
      </c>
      <c r="T822" s="45">
        <v>9.4623333333333317</v>
      </c>
      <c r="U822" s="44">
        <v>9.442333333333341</v>
      </c>
      <c r="V822" s="45">
        <v>9.7791666666666632</v>
      </c>
      <c r="W822" s="44">
        <v>10.626833333333341</v>
      </c>
      <c r="X822" s="45">
        <v>4.6198333333333341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86.368000000000009</v>
      </c>
      <c r="AE822" s="54"/>
    </row>
    <row r="823" spans="2:31" x14ac:dyDescent="0.3">
      <c r="B823" s="4" t="s">
        <v>107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1.5716666666666654</v>
      </c>
      <c r="K823" s="44">
        <v>0.12983333333333327</v>
      </c>
      <c r="L823" s="45">
        <v>0</v>
      </c>
      <c r="M823" s="44">
        <v>0.81866666666666732</v>
      </c>
      <c r="N823" s="45">
        <v>1.8535000000000001</v>
      </c>
      <c r="O823" s="44">
        <v>10.108166666666667</v>
      </c>
      <c r="P823" s="45">
        <v>13.905999999999999</v>
      </c>
      <c r="Q823" s="44">
        <v>15.817666666666668</v>
      </c>
      <c r="R823" s="45">
        <v>16.811666666666667</v>
      </c>
      <c r="S823" s="44">
        <v>17.810166666666667</v>
      </c>
      <c r="T823" s="45">
        <v>18.175666666666668</v>
      </c>
      <c r="U823" s="44">
        <v>18.524999999999995</v>
      </c>
      <c r="V823" s="45">
        <v>19.396999999999998</v>
      </c>
      <c r="W823" s="44">
        <v>20.005666666666666</v>
      </c>
      <c r="X823" s="45">
        <v>8.8830000000000009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163.81366666666668</v>
      </c>
      <c r="AE823" s="54"/>
    </row>
    <row r="824" spans="2:31" x14ac:dyDescent="0.3">
      <c r="B824" s="4" t="s">
        <v>86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0.8384999999999998</v>
      </c>
      <c r="P824" s="45">
        <v>2.2136666666666671</v>
      </c>
      <c r="Q824" s="44">
        <v>1.4505000000000006</v>
      </c>
      <c r="R824" s="45">
        <v>0.5996666666666669</v>
      </c>
      <c r="S824" s="44">
        <v>0.66066666666666685</v>
      </c>
      <c r="T824" s="45">
        <v>1.1558333333333337</v>
      </c>
      <c r="U824" s="44">
        <v>1.2648333333333335</v>
      </c>
      <c r="V824" s="45">
        <v>2.4365000000000001</v>
      </c>
      <c r="W824" s="44">
        <v>3.4589999999999983</v>
      </c>
      <c r="X824" s="45">
        <v>2.1628333333333329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16.241999999999997</v>
      </c>
      <c r="AE824" s="54"/>
    </row>
    <row r="825" spans="2:31" x14ac:dyDescent="0.3">
      <c r="B825" s="4" t="s">
        <v>87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3.2033333333333331</v>
      </c>
      <c r="O825" s="44">
        <v>2.4751666666666674</v>
      </c>
      <c r="P825" s="45">
        <v>0</v>
      </c>
      <c r="Q825" s="44">
        <v>0.69300000000000006</v>
      </c>
      <c r="R825" s="45">
        <v>2.874333333333333</v>
      </c>
      <c r="S825" s="44">
        <v>4.920166666666665</v>
      </c>
      <c r="T825" s="45">
        <v>6.6485000000000021</v>
      </c>
      <c r="U825" s="44">
        <v>6.4123333333333319</v>
      </c>
      <c r="V825" s="45">
        <v>10.140499999999999</v>
      </c>
      <c r="W825" s="44">
        <v>12.050833333333335</v>
      </c>
      <c r="X825" s="45">
        <v>6.9051666666666671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56.323333333333338</v>
      </c>
      <c r="AE825" s="54"/>
    </row>
    <row r="826" spans="2:31" x14ac:dyDescent="0.3">
      <c r="B826" s="4" t="s">
        <v>93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0.90233333333333288</v>
      </c>
      <c r="O826" s="44">
        <v>5.8303333333333374</v>
      </c>
      <c r="P826" s="45">
        <v>8.6000000000000103</v>
      </c>
      <c r="Q826" s="44">
        <v>6.1219999999999981</v>
      </c>
      <c r="R826" s="45">
        <v>4.1968333333333341</v>
      </c>
      <c r="S826" s="44">
        <v>4.2685000000000004</v>
      </c>
      <c r="T826" s="45">
        <v>4.1980000000000013</v>
      </c>
      <c r="U826" s="44">
        <v>5.0581666666666676</v>
      </c>
      <c r="V826" s="45">
        <v>6.3804999999999996</v>
      </c>
      <c r="W826" s="44">
        <v>9.5563333333333311</v>
      </c>
      <c r="X826" s="45">
        <v>5.5676666666666677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60.680666666666681</v>
      </c>
      <c r="AE826" s="54"/>
    </row>
    <row r="827" spans="2:31" x14ac:dyDescent="0.3">
      <c r="B827" s="4" t="s">
        <v>98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0.25349999999999973</v>
      </c>
      <c r="O827" s="44">
        <v>1.8125000000000002</v>
      </c>
      <c r="P827" s="45">
        <v>0.97049999999999981</v>
      </c>
      <c r="Q827" s="44">
        <v>0.38899999999999985</v>
      </c>
      <c r="R827" s="45">
        <v>1.2546666666666668</v>
      </c>
      <c r="S827" s="44">
        <v>1.0263333333333333</v>
      </c>
      <c r="T827" s="45">
        <v>2.0181666666666667</v>
      </c>
      <c r="U827" s="44">
        <v>1.1658333333333326</v>
      </c>
      <c r="V827" s="45">
        <v>2.9835000000000012</v>
      </c>
      <c r="W827" s="44">
        <v>3.7833333333333328</v>
      </c>
      <c r="X827" s="45">
        <v>2.6844999999999999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18.341833333333334</v>
      </c>
      <c r="AE827" s="54"/>
    </row>
    <row r="828" spans="2:31" x14ac:dyDescent="0.3">
      <c r="B828" s="4" t="s">
        <v>99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4.3678333333333317</v>
      </c>
      <c r="K828" s="44">
        <v>0.26616666666666666</v>
      </c>
      <c r="L828" s="45">
        <v>0</v>
      </c>
      <c r="M828" s="44">
        <v>2.0731666666666673</v>
      </c>
      <c r="N828" s="45">
        <v>10.238333333333333</v>
      </c>
      <c r="O828" s="44">
        <v>20.981666666666666</v>
      </c>
      <c r="P828" s="45">
        <v>14.458166666666665</v>
      </c>
      <c r="Q828" s="44">
        <v>8.6911666666666658</v>
      </c>
      <c r="R828" s="45">
        <v>8.6673333333333336</v>
      </c>
      <c r="S828" s="44">
        <v>12.261333333333331</v>
      </c>
      <c r="T828" s="45">
        <v>11.724500000000001</v>
      </c>
      <c r="U828" s="44">
        <v>10.607333333333328</v>
      </c>
      <c r="V828" s="45">
        <v>11.058333333333334</v>
      </c>
      <c r="W828" s="44">
        <v>13.337999999999996</v>
      </c>
      <c r="X828" s="45">
        <v>5.435833333333334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134.16916666666665</v>
      </c>
      <c r="AE828" s="54"/>
    </row>
    <row r="829" spans="2:31" x14ac:dyDescent="0.3">
      <c r="B829" s="4" t="s">
        <v>100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1.7599999999999989</v>
      </c>
      <c r="N829" s="45">
        <v>7.6000000000000076</v>
      </c>
      <c r="O829" s="44">
        <v>10.700000000000005</v>
      </c>
      <c r="P829" s="45">
        <v>9.6050000000000004</v>
      </c>
      <c r="Q829" s="44">
        <v>12.5505</v>
      </c>
      <c r="R829" s="45">
        <v>4.0573333333333341</v>
      </c>
      <c r="S829" s="44">
        <v>0</v>
      </c>
      <c r="T829" s="45">
        <v>0</v>
      </c>
      <c r="U829" s="44">
        <v>7.0591666666666688</v>
      </c>
      <c r="V829" s="45">
        <v>21.072666666666677</v>
      </c>
      <c r="W829" s="44">
        <v>2.8288333333333342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77.233500000000021</v>
      </c>
      <c r="AE829" s="54"/>
    </row>
    <row r="830" spans="2:31" x14ac:dyDescent="0.3">
      <c r="B830" s="4" t="s">
        <v>101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20.168500000000002</v>
      </c>
      <c r="K830" s="44">
        <v>2.3563333333333332</v>
      </c>
      <c r="L830" s="45">
        <v>0</v>
      </c>
      <c r="M830" s="44">
        <v>19.895666666666671</v>
      </c>
      <c r="N830" s="45">
        <v>31.245333333333342</v>
      </c>
      <c r="O830" s="44">
        <v>27.89533333333334</v>
      </c>
      <c r="P830" s="45">
        <v>20.265999999999998</v>
      </c>
      <c r="Q830" s="44">
        <v>22.215333333333334</v>
      </c>
      <c r="R830" s="45">
        <v>24.84366666666666</v>
      </c>
      <c r="S830" s="44">
        <v>25.838666666666661</v>
      </c>
      <c r="T830" s="45">
        <v>26.5505</v>
      </c>
      <c r="U830" s="44">
        <v>25.891666666666691</v>
      </c>
      <c r="V830" s="45">
        <v>26.870333333333324</v>
      </c>
      <c r="W830" s="44">
        <v>29.077000000000002</v>
      </c>
      <c r="X830" s="45">
        <v>12.686333333333334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315.80066666666664</v>
      </c>
      <c r="AE830" s="54"/>
    </row>
    <row r="831" spans="2:31" x14ac:dyDescent="0.3">
      <c r="B831" s="4" t="s">
        <v>108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0.6086666666666668</v>
      </c>
      <c r="O831" s="44">
        <v>0.28099999999999931</v>
      </c>
      <c r="P831" s="45">
        <v>0</v>
      </c>
      <c r="Q831" s="44">
        <v>2.5218333333333343</v>
      </c>
      <c r="R831" s="45">
        <v>3.3496666666666672</v>
      </c>
      <c r="S831" s="44">
        <v>8.4370000000000012</v>
      </c>
      <c r="T831" s="45">
        <v>2.8288333333333333</v>
      </c>
      <c r="U831" s="44">
        <v>0.91616666666666746</v>
      </c>
      <c r="V831" s="45">
        <v>4.0785000000000009</v>
      </c>
      <c r="W831" s="44">
        <v>11.601000000000001</v>
      </c>
      <c r="X831" s="45">
        <v>10.978333333333333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45.601000000000006</v>
      </c>
      <c r="AE831" s="54"/>
    </row>
    <row r="832" spans="2:31" x14ac:dyDescent="0.3">
      <c r="B832" s="4" t="s">
        <v>114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11.301166666666669</v>
      </c>
      <c r="N832" s="45">
        <v>33.427166666666679</v>
      </c>
      <c r="O832" s="44">
        <v>50.020166666666682</v>
      </c>
      <c r="P832" s="45">
        <v>51.86816666666666</v>
      </c>
      <c r="Q832" s="44">
        <v>55.881999999999991</v>
      </c>
      <c r="R832" s="45">
        <v>61.749833333333335</v>
      </c>
      <c r="S832" s="44">
        <v>72.174333333333337</v>
      </c>
      <c r="T832" s="45">
        <v>81.364499999999964</v>
      </c>
      <c r="U832" s="44">
        <v>88.49749999999996</v>
      </c>
      <c r="V832" s="45">
        <v>89.160500000000013</v>
      </c>
      <c r="W832" s="44">
        <v>105.84766666666663</v>
      </c>
      <c r="X832" s="45">
        <v>40.74916666666666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742.04216666666662</v>
      </c>
      <c r="AE832" s="54"/>
    </row>
    <row r="833" spans="2:31" x14ac:dyDescent="0.3">
      <c r="B833" s="4" t="s">
        <v>118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3">
      <c r="B834" s="4" t="s">
        <v>125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0.24016666666666658</v>
      </c>
      <c r="O834" s="44">
        <v>0</v>
      </c>
      <c r="P834" s="45">
        <v>0</v>
      </c>
      <c r="Q834" s="44">
        <v>0</v>
      </c>
      <c r="R834" s="45">
        <v>1.3343333333333329</v>
      </c>
      <c r="S834" s="44">
        <v>6.1791666666666663</v>
      </c>
      <c r="T834" s="45">
        <v>5.1878333333333346</v>
      </c>
      <c r="U834" s="44">
        <v>4.8588333333333322</v>
      </c>
      <c r="V834" s="45">
        <v>6.2626666666666697</v>
      </c>
      <c r="W834" s="44">
        <v>8.290166666666666</v>
      </c>
      <c r="X834" s="45">
        <v>3.7140000000000004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36.067166666666665</v>
      </c>
      <c r="AE834" s="54"/>
    </row>
    <row r="835" spans="2:31" x14ac:dyDescent="0.3">
      <c r="B835" s="4" t="s">
        <v>126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6.7379033333333309</v>
      </c>
      <c r="N835" s="45">
        <v>13.116446666666668</v>
      </c>
      <c r="O835" s="44">
        <v>11.040876666666666</v>
      </c>
      <c r="P835" s="45">
        <v>9.9857333333333322</v>
      </c>
      <c r="Q835" s="44">
        <v>8.8250150000000005</v>
      </c>
      <c r="R835" s="45">
        <v>3.260603333333334</v>
      </c>
      <c r="S835" s="44">
        <v>0.48170333333333298</v>
      </c>
      <c r="T835" s="45">
        <v>2.8045000000000007E-2</v>
      </c>
      <c r="U835" s="44">
        <v>1.7644249999999988</v>
      </c>
      <c r="V835" s="45">
        <v>2.3666716666666661</v>
      </c>
      <c r="W835" s="44">
        <v>1.0943266666666676</v>
      </c>
      <c r="X835" s="45">
        <v>3.2654483333333335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61.967198333333336</v>
      </c>
      <c r="AE835" s="54"/>
    </row>
    <row r="836" spans="2:31" x14ac:dyDescent="0.3">
      <c r="B836" s="4" t="s">
        <v>304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1.9233333333332917E-3</v>
      </c>
      <c r="N836" s="45">
        <v>0.35578000000000004</v>
      </c>
      <c r="O836" s="44">
        <v>0</v>
      </c>
      <c r="P836" s="45">
        <v>0.6388299999999999</v>
      </c>
      <c r="Q836" s="44">
        <v>0.21237999999999985</v>
      </c>
      <c r="R836" s="45">
        <v>0</v>
      </c>
      <c r="S836" s="44">
        <v>0</v>
      </c>
      <c r="T836" s="45">
        <v>0</v>
      </c>
      <c r="U836" s="44">
        <v>0</v>
      </c>
      <c r="V836" s="45">
        <v>5.4999999999999867E-3</v>
      </c>
      <c r="W836" s="44">
        <v>0</v>
      </c>
      <c r="X836" s="45">
        <v>0.10368666666666658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1.3180999999999996</v>
      </c>
      <c r="AE836" s="54"/>
    </row>
    <row r="837" spans="2:31" x14ac:dyDescent="0.3">
      <c r="B837" s="4" t="s">
        <v>305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3.0448766666666676</v>
      </c>
      <c r="N837" s="45">
        <v>2.8828683333333345</v>
      </c>
      <c r="O837" s="44">
        <v>1.8450000000000226E-3</v>
      </c>
      <c r="P837" s="45">
        <v>1.4745633333333343</v>
      </c>
      <c r="Q837" s="44">
        <v>0.90565166666666663</v>
      </c>
      <c r="R837" s="45">
        <v>1.8699999999999938E-3</v>
      </c>
      <c r="S837" s="44">
        <v>0</v>
      </c>
      <c r="T837" s="45">
        <v>0</v>
      </c>
      <c r="U837" s="44">
        <v>0</v>
      </c>
      <c r="V837" s="45">
        <v>7.58666666666666E-3</v>
      </c>
      <c r="W837" s="44">
        <v>0</v>
      </c>
      <c r="X837" s="45">
        <v>0.12490166666666666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8.4441633333333357</v>
      </c>
      <c r="AE837" s="54"/>
    </row>
    <row r="838" spans="2:31" x14ac:dyDescent="0.3">
      <c r="B838" s="4" t="s">
        <v>317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41.716499999999989</v>
      </c>
      <c r="U838" s="44">
        <v>89.382000000000019</v>
      </c>
      <c r="V838" s="45">
        <v>108.61466666666664</v>
      </c>
      <c r="W838" s="44">
        <v>110.35566666666668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350.06883333333332</v>
      </c>
      <c r="AE838" s="54"/>
    </row>
    <row r="839" spans="2:31" x14ac:dyDescent="0.3">
      <c r="B839" s="4" t="s">
        <v>322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6.653833333333333</v>
      </c>
      <c r="N839" s="45">
        <v>1.9456666666666682</v>
      </c>
      <c r="O839" s="44">
        <v>0</v>
      </c>
      <c r="P839" s="45">
        <v>0</v>
      </c>
      <c r="Q839" s="44">
        <v>0</v>
      </c>
      <c r="R839" s="45">
        <v>0</v>
      </c>
      <c r="S839" s="44">
        <v>15.614666666666677</v>
      </c>
      <c r="T839" s="45">
        <v>63.20650000000002</v>
      </c>
      <c r="U839" s="44">
        <v>109.48949999999999</v>
      </c>
      <c r="V839" s="45">
        <v>110.83166666666669</v>
      </c>
      <c r="W839" s="44">
        <v>133.613</v>
      </c>
      <c r="X839" s="45">
        <v>11.201833333333331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452.55666666666673</v>
      </c>
      <c r="AE839" s="54"/>
    </row>
    <row r="840" spans="2:31" x14ac:dyDescent="0.3">
      <c r="B840" s="4" t="s">
        <v>323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40.084166666666668</v>
      </c>
      <c r="N840" s="45">
        <v>81.984666666666655</v>
      </c>
      <c r="O840" s="44">
        <v>15.105833333333335</v>
      </c>
      <c r="P840" s="45">
        <v>0</v>
      </c>
      <c r="Q840" s="44">
        <v>0</v>
      </c>
      <c r="R840" s="45">
        <v>0</v>
      </c>
      <c r="S840" s="44">
        <v>0.13516666666666666</v>
      </c>
      <c r="T840" s="45">
        <v>17.984166666666667</v>
      </c>
      <c r="U840" s="44">
        <v>30.869333333333348</v>
      </c>
      <c r="V840" s="45">
        <v>14.469833333333343</v>
      </c>
      <c r="W840" s="44">
        <v>12.75716666666667</v>
      </c>
      <c r="X840" s="45">
        <v>10.982666666666672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82"/>
        <v>224.37300000000002</v>
      </c>
      <c r="AE840" s="54"/>
    </row>
    <row r="841" spans="2:31" x14ac:dyDescent="0.3">
      <c r="B841" s="4" t="s">
        <v>324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9.4494999999999987</v>
      </c>
      <c r="N841" s="45">
        <v>26.156833333333335</v>
      </c>
      <c r="O841" s="44">
        <v>41.026666666666685</v>
      </c>
      <c r="P841" s="45">
        <v>42.672833333333323</v>
      </c>
      <c r="Q841" s="44">
        <v>47.543833333333318</v>
      </c>
      <c r="R841" s="45">
        <v>50.017500000000005</v>
      </c>
      <c r="S841" s="44">
        <v>50.871500000000005</v>
      </c>
      <c r="T841" s="45">
        <v>52.22266666666669</v>
      </c>
      <c r="U841" s="44">
        <v>53.00366666666666</v>
      </c>
      <c r="V841" s="45">
        <v>54.118500000000012</v>
      </c>
      <c r="W841" s="44">
        <v>58.473666666666666</v>
      </c>
      <c r="X841" s="45">
        <v>15.853999999999997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82"/>
        <v>501.4111666666667</v>
      </c>
      <c r="AE841" s="54"/>
    </row>
    <row r="842" spans="2:31" x14ac:dyDescent="0.3">
      <c r="B842" s="12" t="s">
        <v>2</v>
      </c>
      <c r="C842" s="12"/>
      <c r="D842" s="12"/>
      <c r="E842" s="13">
        <f>SUM(E788:E841)</f>
        <v>0</v>
      </c>
      <c r="F842" s="13">
        <f t="shared" ref="F842" si="283">SUM(F788:F841)</f>
        <v>0</v>
      </c>
      <c r="G842" s="13">
        <f t="shared" ref="G842" si="284">SUM(G788:G841)</f>
        <v>0</v>
      </c>
      <c r="H842" s="13">
        <f t="shared" ref="H842" si="285">SUM(H788:H841)</f>
        <v>0</v>
      </c>
      <c r="I842" s="13">
        <f t="shared" ref="I842" si="286">SUM(I788:I841)</f>
        <v>0</v>
      </c>
      <c r="J842" s="13">
        <f t="shared" ref="J842" si="287">SUM(J788:J841)</f>
        <v>28.579499999999996</v>
      </c>
      <c r="K842" s="13">
        <f t="shared" ref="K842" si="288">SUM(K788:K841)</f>
        <v>2.8568333333333329</v>
      </c>
      <c r="L842" s="13">
        <f t="shared" ref="L842" si="289">SUM(L788:L841)</f>
        <v>0</v>
      </c>
      <c r="M842" s="13">
        <f t="shared" ref="M842" si="290">SUM(M788:M841)</f>
        <v>294.11036999999999</v>
      </c>
      <c r="N842" s="13">
        <f t="shared" ref="N842" si="291">SUM(N788:N841)</f>
        <v>648.6392616666667</v>
      </c>
      <c r="O842" s="13">
        <f t="shared" ref="O842" si="292">SUM(O788:O841)</f>
        <v>662.56788833333314</v>
      </c>
      <c r="P842" s="13">
        <f t="shared" ref="P842" si="293">SUM(P788:P841)</f>
        <v>617.02512666666667</v>
      </c>
      <c r="Q842" s="13">
        <f t="shared" ref="Q842" si="294">SUM(Q788:Q841)</f>
        <v>660.1087133333333</v>
      </c>
      <c r="R842" s="13">
        <f t="shared" ref="R842" si="295">SUM(R788:R841)</f>
        <v>662.44347333333337</v>
      </c>
      <c r="S842" s="13">
        <f t="shared" ref="S842" si="296">SUM(S788:S841)</f>
        <v>772.57786999999996</v>
      </c>
      <c r="T842" s="13">
        <f t="shared" ref="T842" si="297">SUM(T788:T841)</f>
        <v>967.79187833333322</v>
      </c>
      <c r="U842" s="13">
        <f t="shared" ref="U842" si="298">SUM(U788:U841)</f>
        <v>915.8579249999998</v>
      </c>
      <c r="V842" s="13">
        <f t="shared" ref="V842" si="299">SUM(V788:V841)</f>
        <v>1284.115425</v>
      </c>
      <c r="W842" s="13">
        <f t="shared" ref="W842" si="300">SUM(W788:W841)</f>
        <v>1332.1431600000001</v>
      </c>
      <c r="X842" s="13">
        <f t="shared" ref="X842" si="301">SUM(X788:X841)</f>
        <v>351.54753666666664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16">
        <f>SUM(AC788:AE841)</f>
        <v>9200.3649616666698</v>
      </c>
      <c r="AD842" s="116"/>
      <c r="AE842" s="116"/>
    </row>
    <row r="845" spans="2:31" x14ac:dyDescent="0.3">
      <c r="B845" s="8">
        <f>'Resumen-Mensual'!$S$26</f>
        <v>45915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100" t="s">
        <v>2</v>
      </c>
      <c r="AD847" s="100"/>
      <c r="AE847" s="100"/>
    </row>
    <row r="848" spans="2:31" x14ac:dyDescent="0.3">
      <c r="B848" s="14" t="s">
        <v>4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11.077166666666667</v>
      </c>
      <c r="N848" s="45">
        <v>5.099166666666668</v>
      </c>
      <c r="O848" s="44">
        <v>0.1146666666666666</v>
      </c>
      <c r="P848" s="45">
        <v>0.65283333333333338</v>
      </c>
      <c r="Q848" s="44">
        <v>1.5923333333333336</v>
      </c>
      <c r="R848" s="45">
        <v>6.6503333333333341</v>
      </c>
      <c r="S848" s="44">
        <v>1.0008333333333335</v>
      </c>
      <c r="T848" s="45">
        <v>9.4238333333333326</v>
      </c>
      <c r="U848" s="44">
        <v>5.873833333333331</v>
      </c>
      <c r="V848" s="45">
        <v>11.206666666666671</v>
      </c>
      <c r="W848" s="44">
        <v>0.16916666666666658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52.860833333333339</v>
      </c>
      <c r="AE848" s="56"/>
    </row>
    <row r="849" spans="2:31" x14ac:dyDescent="0.3">
      <c r="B849" s="14" t="s">
        <v>5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1.1651666666666651</v>
      </c>
      <c r="N849" s="45">
        <v>5.2786666666666671</v>
      </c>
      <c r="O849" s="44">
        <v>10.554666666666666</v>
      </c>
      <c r="P849" s="45">
        <v>12.417000000000005</v>
      </c>
      <c r="Q849" s="44">
        <v>9.383833333333337</v>
      </c>
      <c r="R849" s="45">
        <v>13.745166666666682</v>
      </c>
      <c r="S849" s="44">
        <v>15.533833333333332</v>
      </c>
      <c r="T849" s="45">
        <v>19.829999999999995</v>
      </c>
      <c r="U849" s="44">
        <v>10.736333333333334</v>
      </c>
      <c r="V849" s="45">
        <v>6.5754999999999928</v>
      </c>
      <c r="W849" s="44">
        <v>1.8166666666665658E-2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105.23833333333334</v>
      </c>
      <c r="AE849" s="54"/>
    </row>
    <row r="850" spans="2:31" x14ac:dyDescent="0.3">
      <c r="B850" s="14" t="s">
        <v>6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5.8695000000000004</v>
      </c>
      <c r="N850" s="45">
        <v>12.399999999999986</v>
      </c>
      <c r="O850" s="44">
        <v>0.85266666666666635</v>
      </c>
      <c r="P850" s="45">
        <v>0</v>
      </c>
      <c r="Q850" s="44">
        <v>1.6700000000000015</v>
      </c>
      <c r="R850" s="45">
        <v>23.862999999999992</v>
      </c>
      <c r="S850" s="44">
        <v>45.660333333333327</v>
      </c>
      <c r="T850" s="45">
        <v>62.179999999999936</v>
      </c>
      <c r="U850" s="44">
        <v>19.96</v>
      </c>
      <c r="V850" s="45">
        <v>44.123166666666641</v>
      </c>
      <c r="W850" s="44">
        <v>42.325999999999993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258.90466666666657</v>
      </c>
      <c r="AE850" s="54"/>
    </row>
    <row r="851" spans="2:31" x14ac:dyDescent="0.3">
      <c r="B851" s="14" t="s">
        <v>105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1.1200000000000003</v>
      </c>
      <c r="N851" s="45">
        <v>4.5999999999999979</v>
      </c>
      <c r="O851" s="44">
        <v>5.199999999999994</v>
      </c>
      <c r="P851" s="45">
        <v>8.800000000000006</v>
      </c>
      <c r="Q851" s="44">
        <v>17.125166666666669</v>
      </c>
      <c r="R851" s="45">
        <v>30.71599999999999</v>
      </c>
      <c r="S851" s="44">
        <v>10.848999999999991</v>
      </c>
      <c r="T851" s="45">
        <v>14.817333333333332</v>
      </c>
      <c r="U851" s="44">
        <v>2.3778333333333341</v>
      </c>
      <c r="V851" s="45">
        <v>109.73316666666665</v>
      </c>
      <c r="W851" s="44">
        <v>38.503000000000043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243.8415</v>
      </c>
      <c r="AE851" s="54"/>
    </row>
    <row r="852" spans="2:31" x14ac:dyDescent="0.3">
      <c r="B852" s="14" t="s">
        <v>7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3.9655000000000009</v>
      </c>
      <c r="N852" s="45">
        <v>12.712999999999997</v>
      </c>
      <c r="O852" s="44">
        <v>6.1424999999999974</v>
      </c>
      <c r="P852" s="45">
        <v>1.3935000000000004</v>
      </c>
      <c r="Q852" s="44">
        <v>8.0465</v>
      </c>
      <c r="R852" s="45">
        <v>39.429666666666677</v>
      </c>
      <c r="S852" s="44">
        <v>70.570666666666668</v>
      </c>
      <c r="T852" s="45">
        <v>65.251166666666691</v>
      </c>
      <c r="U852" s="44">
        <v>30.339333333333329</v>
      </c>
      <c r="V852" s="45">
        <v>77.789500000000004</v>
      </c>
      <c r="W852" s="44">
        <v>0.20349999999999965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315.84483333333338</v>
      </c>
      <c r="AE852" s="54"/>
    </row>
    <row r="853" spans="2:31" x14ac:dyDescent="0.3">
      <c r="B853" s="14" t="s">
        <v>8</v>
      </c>
      <c r="C853" s="14"/>
      <c r="D853" s="1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1.7500000000000016E-2</v>
      </c>
      <c r="N853" s="45">
        <v>7.0000000000000187E-2</v>
      </c>
      <c r="O853" s="44">
        <v>0</v>
      </c>
      <c r="P853" s="45">
        <v>0.26999999999999968</v>
      </c>
      <c r="Q853" s="44">
        <v>0.88100000000000034</v>
      </c>
      <c r="R853" s="45">
        <v>1.8213333333333332</v>
      </c>
      <c r="S853" s="44">
        <v>4.3989999999999991</v>
      </c>
      <c r="T853" s="45">
        <v>9.5854999999999979</v>
      </c>
      <c r="U853" s="44">
        <v>3.7491666666666701</v>
      </c>
      <c r="V853" s="45">
        <v>8.9911666666666701</v>
      </c>
      <c r="W853" s="44">
        <v>7.7758333333333249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06"/>
        <v>37.560499999999998</v>
      </c>
      <c r="AE853" s="54"/>
    </row>
    <row r="854" spans="2:31" x14ac:dyDescent="0.3">
      <c r="B854" s="14" t="s">
        <v>9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11.481166666666665</v>
      </c>
      <c r="N854" s="45">
        <v>21.036499999999993</v>
      </c>
      <c r="O854" s="44">
        <v>13.351833333333353</v>
      </c>
      <c r="P854" s="45">
        <v>7.9058333333333248</v>
      </c>
      <c r="Q854" s="44">
        <v>8.2459999999999951</v>
      </c>
      <c r="R854" s="45">
        <v>12.2615</v>
      </c>
      <c r="S854" s="44">
        <v>17.055999999999997</v>
      </c>
      <c r="T854" s="45">
        <v>27.186666666666685</v>
      </c>
      <c r="U854" s="44">
        <v>30.101000000000017</v>
      </c>
      <c r="V854" s="45">
        <v>25.282833333333318</v>
      </c>
      <c r="W854" s="44">
        <v>38.567166666666644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212.47649999999999</v>
      </c>
      <c r="AE854" s="54"/>
    </row>
    <row r="855" spans="2:31" x14ac:dyDescent="0.3">
      <c r="B855" s="14" t="s">
        <v>10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8.0443333333333324</v>
      </c>
      <c r="N855" s="45">
        <v>14.170666666666671</v>
      </c>
      <c r="O855" s="44">
        <v>9.0803333333333356</v>
      </c>
      <c r="P855" s="45">
        <v>7.9734999999999987</v>
      </c>
      <c r="Q855" s="44">
        <v>9.8911666666666669</v>
      </c>
      <c r="R855" s="45">
        <v>14.233833333333331</v>
      </c>
      <c r="S855" s="44">
        <v>18.642833333333332</v>
      </c>
      <c r="T855" s="45">
        <v>21.916833333333329</v>
      </c>
      <c r="U855" s="44">
        <v>8.5618333333333325</v>
      </c>
      <c r="V855" s="45">
        <v>28.797166666666659</v>
      </c>
      <c r="W855" s="44">
        <v>36.141666666666659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177.45416666666665</v>
      </c>
      <c r="AE855" s="54"/>
    </row>
    <row r="856" spans="2:31" x14ac:dyDescent="0.3">
      <c r="B856" s="14" t="s">
        <v>11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16.418833333333328</v>
      </c>
      <c r="N856" s="45">
        <v>37.17000000000003</v>
      </c>
      <c r="O856" s="44">
        <v>36.769999999999989</v>
      </c>
      <c r="P856" s="45">
        <v>35.369999999999941</v>
      </c>
      <c r="Q856" s="44">
        <v>32.269999999999989</v>
      </c>
      <c r="R856" s="45">
        <v>33.269999999999989</v>
      </c>
      <c r="S856" s="44">
        <v>36.441333333333333</v>
      </c>
      <c r="T856" s="45">
        <v>35.51166666666667</v>
      </c>
      <c r="U856" s="44">
        <v>25.82983333333333</v>
      </c>
      <c r="V856" s="45">
        <v>55.371499999999976</v>
      </c>
      <c r="W856" s="44">
        <v>50.591999999999985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395.01516666666652</v>
      </c>
      <c r="AE856" s="54"/>
    </row>
    <row r="857" spans="2:31" x14ac:dyDescent="0.3">
      <c r="B857" s="14" t="s">
        <v>12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12.804000000000004</v>
      </c>
      <c r="N857" s="45">
        <v>29.48116666666667</v>
      </c>
      <c r="O857" s="44">
        <v>23.236499999999999</v>
      </c>
      <c r="P857" s="45">
        <v>21.149999999999995</v>
      </c>
      <c r="Q857" s="44">
        <v>23.262666666666657</v>
      </c>
      <c r="R857" s="45">
        <v>27.42433333333334</v>
      </c>
      <c r="S857" s="44">
        <v>31.762833333333315</v>
      </c>
      <c r="T857" s="45">
        <v>27.769833333333331</v>
      </c>
      <c r="U857" s="44">
        <v>2.8069999999999995</v>
      </c>
      <c r="V857" s="45">
        <v>53.289000000000001</v>
      </c>
      <c r="W857" s="44">
        <v>35.889166666666668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288.87649999999996</v>
      </c>
      <c r="AE857" s="54"/>
    </row>
    <row r="858" spans="2:31" x14ac:dyDescent="0.3">
      <c r="B858" s="14" t="s">
        <v>13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3.0404999999999998</v>
      </c>
      <c r="N858" s="45">
        <v>4.0858333333333343</v>
      </c>
      <c r="O858" s="44">
        <v>0.89416666666666678</v>
      </c>
      <c r="P858" s="45">
        <v>1.5765</v>
      </c>
      <c r="Q858" s="44">
        <v>3.0238333333333327</v>
      </c>
      <c r="R858" s="45">
        <v>5.2561666666666662</v>
      </c>
      <c r="S858" s="44">
        <v>3.924500000000001</v>
      </c>
      <c r="T858" s="45">
        <v>8.5378333333333369</v>
      </c>
      <c r="U858" s="44">
        <v>7.8438333333333361</v>
      </c>
      <c r="V858" s="45">
        <v>38.398833333333314</v>
      </c>
      <c r="W858" s="44">
        <v>76.731500000000011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153.3135</v>
      </c>
      <c r="AE858" s="54"/>
    </row>
    <row r="859" spans="2:31" x14ac:dyDescent="0.3">
      <c r="B859" s="14" t="s">
        <v>14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3">
      <c r="B860" s="14" t="s">
        <v>15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2.436833333333333</v>
      </c>
      <c r="N860" s="45">
        <v>26.185333333333336</v>
      </c>
      <c r="O860" s="44">
        <v>35.1265</v>
      </c>
      <c r="P860" s="45">
        <v>0</v>
      </c>
      <c r="Q860" s="44">
        <v>0</v>
      </c>
      <c r="R860" s="45">
        <v>0.41433333333333322</v>
      </c>
      <c r="S860" s="44">
        <v>0.91416666666666768</v>
      </c>
      <c r="T860" s="45">
        <v>7.2108333333333343</v>
      </c>
      <c r="U860" s="44">
        <v>22.359500000000004</v>
      </c>
      <c r="V860" s="45">
        <v>40.313333333333347</v>
      </c>
      <c r="W860" s="44">
        <v>6.0688333333333366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141.02966666666671</v>
      </c>
      <c r="AE860" s="54"/>
    </row>
    <row r="861" spans="2:31" x14ac:dyDescent="0.3">
      <c r="B861" s="14" t="s">
        <v>16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1.824833333333334</v>
      </c>
      <c r="N861" s="45">
        <v>4.1908333333333356</v>
      </c>
      <c r="O861" s="44">
        <v>5.0055000000000032</v>
      </c>
      <c r="P861" s="45">
        <v>7.0948333333333355</v>
      </c>
      <c r="Q861" s="44">
        <v>6.2299999999999978</v>
      </c>
      <c r="R861" s="45">
        <v>5.4723333333333342</v>
      </c>
      <c r="S861" s="44">
        <v>7.237333333333333</v>
      </c>
      <c r="T861" s="45">
        <v>13.261000000000001</v>
      </c>
      <c r="U861" s="44">
        <v>15.871166666666664</v>
      </c>
      <c r="V861" s="45">
        <v>11.073833333333328</v>
      </c>
      <c r="W861" s="44">
        <v>3.4651666666666676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80.726833333333332</v>
      </c>
      <c r="AE861" s="54"/>
    </row>
    <row r="862" spans="2:31" x14ac:dyDescent="0.3">
      <c r="B862" s="14" t="s">
        <v>17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5.7668333333333344</v>
      </c>
      <c r="N862" s="45">
        <v>12.514499999999998</v>
      </c>
      <c r="O862" s="44">
        <v>15.503166666666662</v>
      </c>
      <c r="P862" s="45">
        <v>22.038499999999996</v>
      </c>
      <c r="Q862" s="44">
        <v>20.663500000000006</v>
      </c>
      <c r="R862" s="45">
        <v>16.276000000000003</v>
      </c>
      <c r="S862" s="44">
        <v>13.412000000000004</v>
      </c>
      <c r="T862" s="45">
        <v>25.040333333333333</v>
      </c>
      <c r="U862" s="44">
        <v>30.779666666666671</v>
      </c>
      <c r="V862" s="45">
        <v>24.665666666666677</v>
      </c>
      <c r="W862" s="44">
        <v>12.696999999999996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199.3571666666667</v>
      </c>
      <c r="AE862" s="54"/>
    </row>
    <row r="863" spans="2:31" x14ac:dyDescent="0.3">
      <c r="B863" s="14" t="s">
        <v>18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0</v>
      </c>
      <c r="P863" s="45">
        <v>0</v>
      </c>
      <c r="Q863" s="44">
        <v>0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0</v>
      </c>
      <c r="AE863" s="54"/>
    </row>
    <row r="864" spans="2:31" x14ac:dyDescent="0.3">
      <c r="B864" s="14" t="s">
        <v>19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2.2363333333333331</v>
      </c>
      <c r="N864" s="45">
        <v>2.9945000000000004</v>
      </c>
      <c r="O864" s="44">
        <v>3.6588333333333343</v>
      </c>
      <c r="P864" s="45">
        <v>8.4236666666666657</v>
      </c>
      <c r="Q864" s="44">
        <v>20.353499999999997</v>
      </c>
      <c r="R864" s="45">
        <v>36.433333333333316</v>
      </c>
      <c r="S864" s="44">
        <v>0.6994999999999999</v>
      </c>
      <c r="T864" s="45">
        <v>1.840000000000001</v>
      </c>
      <c r="U864" s="44">
        <v>7.4189999999999978</v>
      </c>
      <c r="V864" s="45">
        <v>21.129000000000005</v>
      </c>
      <c r="W864" s="44">
        <v>27.639833333333332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132.82749999999999</v>
      </c>
      <c r="AE864" s="54"/>
    </row>
    <row r="865" spans="2:31" x14ac:dyDescent="0.3">
      <c r="B865" s="4" t="s">
        <v>20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3.0521666666666665</v>
      </c>
      <c r="N865" s="45">
        <v>11.720000000000002</v>
      </c>
      <c r="O865" s="44">
        <v>12.0785</v>
      </c>
      <c r="P865" s="45">
        <v>9.4841666666666651</v>
      </c>
      <c r="Q865" s="44">
        <v>9.5499999999999989</v>
      </c>
      <c r="R865" s="45">
        <v>9.4903333333333304</v>
      </c>
      <c r="S865" s="44">
        <v>9.8989999999999974</v>
      </c>
      <c r="T865" s="45">
        <v>8.2261666666666677</v>
      </c>
      <c r="U865" s="44">
        <v>3.7238333333333342</v>
      </c>
      <c r="V865" s="45">
        <v>2.0869999999999984</v>
      </c>
      <c r="W865" s="44">
        <v>0.62883333333333324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79.94</v>
      </c>
      <c r="AE865" s="54"/>
    </row>
    <row r="866" spans="2:31" x14ac:dyDescent="0.3">
      <c r="B866" s="4" t="s">
        <v>21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5.6985000000000001</v>
      </c>
      <c r="N866" s="45">
        <v>12.586333333333336</v>
      </c>
      <c r="O866" s="44">
        <v>8.4363333333333355</v>
      </c>
      <c r="P866" s="45">
        <v>4.8056666666666663</v>
      </c>
      <c r="Q866" s="44">
        <v>2.2134999999999976</v>
      </c>
      <c r="R866" s="45">
        <v>1.0323333333333338</v>
      </c>
      <c r="S866" s="44">
        <v>0</v>
      </c>
      <c r="T866" s="45">
        <v>0.5351666666666669</v>
      </c>
      <c r="U866" s="44">
        <v>0.54683333333333306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35.854666666666667</v>
      </c>
      <c r="AE866" s="54"/>
    </row>
    <row r="867" spans="2:31" x14ac:dyDescent="0.3">
      <c r="B867" s="4" t="s">
        <v>22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0.95299999999999996</v>
      </c>
      <c r="N867" s="45">
        <v>2.7565000000000004</v>
      </c>
      <c r="O867" s="44">
        <v>3.5678333333333345</v>
      </c>
      <c r="P867" s="45">
        <v>1.2446666666666668</v>
      </c>
      <c r="Q867" s="44">
        <v>1.7363333333333333</v>
      </c>
      <c r="R867" s="45">
        <v>1.5393333333333348</v>
      </c>
      <c r="S867" s="44">
        <v>2.9833333333333319E-2</v>
      </c>
      <c r="T867" s="45">
        <v>3.5666666666666645E-2</v>
      </c>
      <c r="U867" s="44">
        <v>0.24883333333333343</v>
      </c>
      <c r="V867" s="45">
        <v>0.11316666666666678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12.225166666666668</v>
      </c>
      <c r="AE867" s="54"/>
    </row>
    <row r="868" spans="2:31" x14ac:dyDescent="0.3">
      <c r="B868" s="4" t="s">
        <v>23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3.7489999999999992</v>
      </c>
      <c r="N868" s="45">
        <v>11.716333333333329</v>
      </c>
      <c r="O868" s="44">
        <v>13.532</v>
      </c>
      <c r="P868" s="45">
        <v>12.656666666666668</v>
      </c>
      <c r="Q868" s="44">
        <v>7.5688333333333304</v>
      </c>
      <c r="R868" s="45">
        <v>7.0623333333333376</v>
      </c>
      <c r="S868" s="44">
        <v>4.4729999999999999</v>
      </c>
      <c r="T868" s="45">
        <v>7.559166666666667</v>
      </c>
      <c r="U868" s="44">
        <v>10.404166666666667</v>
      </c>
      <c r="V868" s="45">
        <v>23.14683333333333</v>
      </c>
      <c r="W868" s="44">
        <v>24.634999999999998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126.50333333333333</v>
      </c>
      <c r="AE868" s="54"/>
    </row>
    <row r="869" spans="2:31" x14ac:dyDescent="0.3">
      <c r="B869" s="4" t="s">
        <v>24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0.25216666666666682</v>
      </c>
      <c r="N869" s="45">
        <v>4.3308333333333335</v>
      </c>
      <c r="O869" s="44">
        <v>6.3130000000000006</v>
      </c>
      <c r="P869" s="45">
        <v>5.6246666666666654</v>
      </c>
      <c r="Q869" s="44">
        <v>5.6758333333333324</v>
      </c>
      <c r="R869" s="45">
        <v>4.686333333333331</v>
      </c>
      <c r="S869" s="44">
        <v>4.5366666666666671</v>
      </c>
      <c r="T869" s="45">
        <v>5.4316666666666666</v>
      </c>
      <c r="U869" s="44">
        <v>5.6448333333333371</v>
      </c>
      <c r="V869" s="45">
        <v>4.862000000000001</v>
      </c>
      <c r="W869" s="44">
        <v>0.33850000000000013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47.696500000000007</v>
      </c>
      <c r="AE869" s="54"/>
    </row>
    <row r="870" spans="2:31" x14ac:dyDescent="0.3">
      <c r="B870" s="4" t="s">
        <v>25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0.27866666666666673</v>
      </c>
      <c r="P870" s="45">
        <v>0.83666666666666645</v>
      </c>
      <c r="Q870" s="44">
        <v>9.9999999999997877E-4</v>
      </c>
      <c r="R870" s="45">
        <v>0.18749999999999997</v>
      </c>
      <c r="S870" s="44">
        <v>0.57516666666666616</v>
      </c>
      <c r="T870" s="45">
        <v>1.2091666666666667</v>
      </c>
      <c r="U870" s="44">
        <v>2.4725000000000006</v>
      </c>
      <c r="V870" s="45">
        <v>4.4449999999999985</v>
      </c>
      <c r="W870" s="44">
        <v>4.8516666666666657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14.85733333333333</v>
      </c>
      <c r="AE870" s="54"/>
    </row>
    <row r="871" spans="2:31" x14ac:dyDescent="0.3">
      <c r="B871" s="4" t="s">
        <v>26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0.2121666666666665</v>
      </c>
      <c r="N871" s="45">
        <v>0.17766666666666656</v>
      </c>
      <c r="O871" s="44">
        <v>0</v>
      </c>
      <c r="P871" s="45">
        <v>0</v>
      </c>
      <c r="Q871" s="44">
        <v>0.36033333333333328</v>
      </c>
      <c r="R871" s="45">
        <v>0.3705</v>
      </c>
      <c r="S871" s="44">
        <v>0</v>
      </c>
      <c r="T871" s="45">
        <v>3.3333333333333361E-3</v>
      </c>
      <c r="U871" s="44">
        <v>0.22283333333333352</v>
      </c>
      <c r="V871" s="45">
        <v>0.15300000000000011</v>
      </c>
      <c r="W871" s="44">
        <v>0.26566666666666677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1.7654999999999998</v>
      </c>
      <c r="AE871" s="54"/>
    </row>
    <row r="872" spans="2:31" x14ac:dyDescent="0.3">
      <c r="B872" s="4" t="s">
        <v>27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6.4330000000000025</v>
      </c>
      <c r="N872" s="45">
        <v>14.489166666666673</v>
      </c>
      <c r="O872" s="44">
        <v>15.232666666666672</v>
      </c>
      <c r="P872" s="45">
        <v>14.927999999999997</v>
      </c>
      <c r="Q872" s="44">
        <v>12.178500000000007</v>
      </c>
      <c r="R872" s="45">
        <v>4.6166666666666663</v>
      </c>
      <c r="S872" s="44">
        <v>0.28566666666666685</v>
      </c>
      <c r="T872" s="45">
        <v>0.52016666666666622</v>
      </c>
      <c r="U872" s="44">
        <v>4.8624999999999998</v>
      </c>
      <c r="V872" s="45">
        <v>5.0750000000000011</v>
      </c>
      <c r="W872" s="44">
        <v>8.7260000000000009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87.347333333333353</v>
      </c>
      <c r="AE872" s="54"/>
    </row>
    <row r="873" spans="2:31" x14ac:dyDescent="0.3">
      <c r="B873" s="4" t="s">
        <v>28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1.325</v>
      </c>
      <c r="N873" s="45">
        <v>5.3760000000000003</v>
      </c>
      <c r="O873" s="44">
        <v>7.4421666666666644</v>
      </c>
      <c r="P873" s="45">
        <v>10.292833333333334</v>
      </c>
      <c r="Q873" s="44">
        <v>12.321500000000004</v>
      </c>
      <c r="R873" s="45">
        <v>13.702500000000002</v>
      </c>
      <c r="S873" s="44">
        <v>14.932000000000009</v>
      </c>
      <c r="T873" s="45">
        <v>16.458166666666667</v>
      </c>
      <c r="U873" s="44">
        <v>17.945833333333329</v>
      </c>
      <c r="V873" s="45">
        <v>18.459833333333339</v>
      </c>
      <c r="W873" s="44">
        <v>17.711166666666667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135.96700000000001</v>
      </c>
      <c r="AE873" s="54"/>
    </row>
    <row r="874" spans="2:31" x14ac:dyDescent="0.3">
      <c r="B874" s="4" t="s">
        <v>106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2.2583333333333337</v>
      </c>
      <c r="N874" s="45">
        <v>8.4273333333333333</v>
      </c>
      <c r="O874" s="44">
        <v>4.0650000000000013</v>
      </c>
      <c r="P874" s="45">
        <v>0.50300000000000022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1.4845000000000013</v>
      </c>
      <c r="W874" s="44">
        <v>0.80100000000000138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17.53916666666667</v>
      </c>
      <c r="AE874" s="54"/>
    </row>
    <row r="875" spans="2:31" x14ac:dyDescent="0.3">
      <c r="B875" s="4" t="s">
        <v>29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5.6760000000000002</v>
      </c>
      <c r="N875" s="45">
        <v>9.8474999999999984</v>
      </c>
      <c r="O875" s="44">
        <v>1.6838333333333333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1.1163333333333334</v>
      </c>
      <c r="V875" s="45">
        <v>2.8523333333333336</v>
      </c>
      <c r="W875" s="44">
        <v>6.0159999999999991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27.191999999999997</v>
      </c>
      <c r="AE875" s="54"/>
    </row>
    <row r="876" spans="2:31" x14ac:dyDescent="0.3">
      <c r="B876" s="4" t="s">
        <v>30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5.8724999999999987</v>
      </c>
      <c r="N876" s="45">
        <v>14.065166666666673</v>
      </c>
      <c r="O876" s="44">
        <v>9.7865000000000109</v>
      </c>
      <c r="P876" s="45">
        <v>14.159000000000002</v>
      </c>
      <c r="Q876" s="44">
        <v>12.450166666666661</v>
      </c>
      <c r="R876" s="45">
        <v>7.6376666666666644</v>
      </c>
      <c r="S876" s="44">
        <v>0</v>
      </c>
      <c r="T876" s="45">
        <v>9.1666666666667378E-3</v>
      </c>
      <c r="U876" s="44">
        <v>13.690666666666665</v>
      </c>
      <c r="V876" s="45">
        <v>11.257666666666667</v>
      </c>
      <c r="W876" s="44">
        <v>16.196833333333334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105.12533333333333</v>
      </c>
      <c r="AE876" s="54"/>
    </row>
    <row r="877" spans="2:31" x14ac:dyDescent="0.3">
      <c r="B877" s="4" t="s">
        <v>31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3.15</v>
      </c>
      <c r="N877" s="45">
        <v>7.6000000000000076</v>
      </c>
      <c r="O877" s="44">
        <v>7.6000000000000076</v>
      </c>
      <c r="P877" s="45">
        <v>7.3000000000000078</v>
      </c>
      <c r="Q877" s="44">
        <v>7.3999999999999924</v>
      </c>
      <c r="R877" s="45">
        <v>7.3000000000000078</v>
      </c>
      <c r="S877" s="44">
        <v>6.8000000000000069</v>
      </c>
      <c r="T877" s="45">
        <v>6.3000000000000069</v>
      </c>
      <c r="U877" s="44">
        <v>6.5</v>
      </c>
      <c r="V877" s="45">
        <v>6.8000000000000069</v>
      </c>
      <c r="W877" s="44">
        <v>7.1099999999999941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73.860000000000042</v>
      </c>
      <c r="AE877" s="54"/>
    </row>
    <row r="878" spans="2:31" x14ac:dyDescent="0.3">
      <c r="B878" s="4" t="s">
        <v>32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0.3988333333333331</v>
      </c>
      <c r="N878" s="45">
        <v>4.5833333333333455E-2</v>
      </c>
      <c r="O878" s="44">
        <v>0.60266666666666657</v>
      </c>
      <c r="P878" s="45">
        <v>0.64716666666666711</v>
      </c>
      <c r="Q878" s="44">
        <v>0</v>
      </c>
      <c r="R878" s="45">
        <v>0</v>
      </c>
      <c r="S878" s="44">
        <v>0</v>
      </c>
      <c r="T878" s="45">
        <v>0</v>
      </c>
      <c r="U878" s="44">
        <v>0</v>
      </c>
      <c r="V878" s="45">
        <v>0</v>
      </c>
      <c r="W878" s="44">
        <v>0.114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1.8085000000000002</v>
      </c>
      <c r="AE878" s="54"/>
    </row>
    <row r="879" spans="2:31" x14ac:dyDescent="0.3">
      <c r="B879" s="4" t="s">
        <v>33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0.67249999999999999</v>
      </c>
      <c r="N879" s="45">
        <v>1.7569999999999999</v>
      </c>
      <c r="O879" s="44">
        <v>0.82116666666666649</v>
      </c>
      <c r="P879" s="45">
        <v>3.866666666666671E-2</v>
      </c>
      <c r="Q879" s="44">
        <v>0.87183333333333357</v>
      </c>
      <c r="R879" s="45">
        <v>0</v>
      </c>
      <c r="S879" s="44">
        <v>1.4999999999999976E-3</v>
      </c>
      <c r="T879" s="45">
        <v>1.8999999999999951E-2</v>
      </c>
      <c r="U879" s="44">
        <v>1.0569999999999999</v>
      </c>
      <c r="V879" s="45">
        <v>2.1615000000000006</v>
      </c>
      <c r="W879" s="44">
        <v>2.0583333333333331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9.4585000000000008</v>
      </c>
      <c r="AE879" s="54"/>
    </row>
    <row r="880" spans="2:31" x14ac:dyDescent="0.3">
      <c r="B880" s="4" t="s">
        <v>34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</v>
      </c>
      <c r="AE880" s="54"/>
    </row>
    <row r="881" spans="2:31" x14ac:dyDescent="0.3">
      <c r="B881" s="4" t="s">
        <v>35</v>
      </c>
      <c r="C881" s="4"/>
      <c r="D881" s="4"/>
      <c r="E881" s="44">
        <v>0</v>
      </c>
      <c r="F881" s="45">
        <v>0</v>
      </c>
      <c r="G881" s="44">
        <v>0.12083333333333345</v>
      </c>
      <c r="H881" s="45">
        <v>2.4518333333333326</v>
      </c>
      <c r="I881" s="44">
        <v>6.798</v>
      </c>
      <c r="J881" s="45">
        <v>0</v>
      </c>
      <c r="K881" s="44">
        <v>0</v>
      </c>
      <c r="L881" s="45">
        <v>0</v>
      </c>
      <c r="M881" s="44">
        <v>0.60966666666666691</v>
      </c>
      <c r="N881" s="45">
        <v>4.8128333333333337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7.8873333333333333</v>
      </c>
      <c r="U881" s="44">
        <v>20.263833333333327</v>
      </c>
      <c r="V881" s="45">
        <v>9.2771666666666679</v>
      </c>
      <c r="W881" s="44">
        <v>11.366166666666663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63.587666666666664</v>
      </c>
      <c r="AE881" s="54"/>
    </row>
    <row r="882" spans="2:31" x14ac:dyDescent="0.3">
      <c r="B882" s="4" t="s">
        <v>36</v>
      </c>
      <c r="C882" s="4"/>
      <c r="D882" s="4"/>
      <c r="E882" s="44">
        <v>0</v>
      </c>
      <c r="F882" s="45">
        <v>0</v>
      </c>
      <c r="G882" s="44">
        <v>4.2333333333333376E-2</v>
      </c>
      <c r="H882" s="45">
        <v>6.703999999999998</v>
      </c>
      <c r="I882" s="44">
        <v>5.942499999999999</v>
      </c>
      <c r="J882" s="45">
        <v>9.9894999999999978</v>
      </c>
      <c r="K882" s="44">
        <v>4.9016666666666673</v>
      </c>
      <c r="L882" s="45">
        <v>3.4733333333333318</v>
      </c>
      <c r="M882" s="44">
        <v>3.4478333333333322</v>
      </c>
      <c r="N882" s="45">
        <v>9.2926666666666708</v>
      </c>
      <c r="O882" s="44">
        <v>9.2026666666666639</v>
      </c>
      <c r="P882" s="45">
        <v>11.259000000000002</v>
      </c>
      <c r="Q882" s="44">
        <v>9.5811666666666664</v>
      </c>
      <c r="R882" s="45">
        <v>7.8818333333333337</v>
      </c>
      <c r="S882" s="44">
        <v>5.8774999999999986</v>
      </c>
      <c r="T882" s="45">
        <v>7.8959999999999999</v>
      </c>
      <c r="U882" s="44">
        <v>6.6314999999999991</v>
      </c>
      <c r="V882" s="45">
        <v>0</v>
      </c>
      <c r="W882" s="44">
        <v>1.7166666666666625E-2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102.14066666666666</v>
      </c>
      <c r="AE882" s="54"/>
    </row>
    <row r="883" spans="2:31" x14ac:dyDescent="0.3">
      <c r="B883" s="4" t="s">
        <v>107</v>
      </c>
      <c r="C883" s="4"/>
      <c r="D883" s="4"/>
      <c r="E883" s="44">
        <v>0</v>
      </c>
      <c r="F883" s="45">
        <v>0</v>
      </c>
      <c r="G883" s="44">
        <v>0.21033333333333318</v>
      </c>
      <c r="H883" s="45">
        <v>3.7726666666666673</v>
      </c>
      <c r="I883" s="44">
        <v>10.822000000000005</v>
      </c>
      <c r="J883" s="45">
        <v>18.101499999999991</v>
      </c>
      <c r="K883" s="44">
        <v>14.168666666666669</v>
      </c>
      <c r="L883" s="45">
        <v>7.0878333333333341</v>
      </c>
      <c r="M883" s="44">
        <v>5.0116666666666649</v>
      </c>
      <c r="N883" s="45">
        <v>16.245999999999999</v>
      </c>
      <c r="O883" s="44">
        <v>18.221499999999999</v>
      </c>
      <c r="P883" s="45">
        <v>18.908833333333334</v>
      </c>
      <c r="Q883" s="44">
        <v>23.235666666666667</v>
      </c>
      <c r="R883" s="45">
        <v>24.75216666666666</v>
      </c>
      <c r="S883" s="44">
        <v>31.186666666666685</v>
      </c>
      <c r="T883" s="45">
        <v>31.841833333333309</v>
      </c>
      <c r="U883" s="44">
        <v>20.104999999999997</v>
      </c>
      <c r="V883" s="45">
        <v>10.191000000000001</v>
      </c>
      <c r="W883" s="44">
        <v>5.9699999999999989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259.83333333333331</v>
      </c>
      <c r="AE883" s="54"/>
    </row>
    <row r="884" spans="2:31" x14ac:dyDescent="0.3">
      <c r="B884" s="4" t="s">
        <v>86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1.2183333333333335</v>
      </c>
      <c r="N884" s="45">
        <v>2.0121666666666664</v>
      </c>
      <c r="O884" s="44">
        <v>1.9373333333333334</v>
      </c>
      <c r="P884" s="45">
        <v>1.0616666666666668</v>
      </c>
      <c r="Q884" s="44">
        <v>1.142166666666667</v>
      </c>
      <c r="R884" s="45">
        <v>0.36666666666666692</v>
      </c>
      <c r="S884" s="44">
        <v>4.3333333333333375E-3</v>
      </c>
      <c r="T884" s="45">
        <v>0</v>
      </c>
      <c r="U884" s="44">
        <v>0.15383333333333332</v>
      </c>
      <c r="V884" s="45">
        <v>1.1105000000000003</v>
      </c>
      <c r="W884" s="44">
        <v>0.34333333333333338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9.3503333333333352</v>
      </c>
      <c r="AE884" s="54"/>
    </row>
    <row r="885" spans="2:31" x14ac:dyDescent="0.3">
      <c r="B885" s="4" t="s">
        <v>87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2.3188333333333331</v>
      </c>
      <c r="N885" s="45">
        <v>5.1758333333333324</v>
      </c>
      <c r="O885" s="44">
        <v>6.6294999999999993</v>
      </c>
      <c r="P885" s="45">
        <v>9.2938333333333354</v>
      </c>
      <c r="Q885" s="44">
        <v>9.4375000000000036</v>
      </c>
      <c r="R885" s="45">
        <v>1.4964999999999999</v>
      </c>
      <c r="S885" s="44">
        <v>5.4166666666666669E-2</v>
      </c>
      <c r="T885" s="45">
        <v>2.435833333333334</v>
      </c>
      <c r="U885" s="44">
        <v>7.0623333333333322</v>
      </c>
      <c r="V885" s="45">
        <v>2.9443333333333319</v>
      </c>
      <c r="W885" s="44">
        <v>3.2440000000000024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50.092666666666673</v>
      </c>
      <c r="AE885" s="54"/>
    </row>
    <row r="886" spans="2:31" x14ac:dyDescent="0.3">
      <c r="B886" s="4" t="s">
        <v>93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2.8456666666666668</v>
      </c>
      <c r="N886" s="45">
        <v>5.9784999999999977</v>
      </c>
      <c r="O886" s="44">
        <v>7.0931666666666695</v>
      </c>
      <c r="P886" s="45">
        <v>6.9704999999999995</v>
      </c>
      <c r="Q886" s="44">
        <v>6.7438333333333329</v>
      </c>
      <c r="R886" s="45">
        <v>3.0509999999999997</v>
      </c>
      <c r="S886" s="44">
        <v>4.3333333333333592E-3</v>
      </c>
      <c r="T886" s="45">
        <v>0.31333333333333319</v>
      </c>
      <c r="U886" s="44">
        <v>2.1766666666666667</v>
      </c>
      <c r="V886" s="45">
        <v>4.0654999999999992</v>
      </c>
      <c r="W886" s="44">
        <v>1.6616666666666668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40.904166666666676</v>
      </c>
      <c r="AE886" s="54"/>
    </row>
    <row r="887" spans="2:31" x14ac:dyDescent="0.3">
      <c r="B887" s="4" t="s">
        <v>98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0.48383333333333323</v>
      </c>
      <c r="N887" s="45">
        <v>0.3273333333333332</v>
      </c>
      <c r="O887" s="44">
        <v>1.3788333333333334</v>
      </c>
      <c r="P887" s="45">
        <v>2.335666666666667</v>
      </c>
      <c r="Q887" s="44">
        <v>0.6986666666666671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5.2243333333333331</v>
      </c>
      <c r="AE887" s="54"/>
    </row>
    <row r="888" spans="2:31" x14ac:dyDescent="0.3">
      <c r="B888" s="4" t="s">
        <v>99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0.86433333333333229</v>
      </c>
      <c r="U888" s="44">
        <v>9.9354999999999993</v>
      </c>
      <c r="V888" s="45">
        <v>19.95</v>
      </c>
      <c r="W888" s="44">
        <v>9.2063333333333333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39.956166666666661</v>
      </c>
      <c r="AE888" s="54"/>
    </row>
    <row r="889" spans="2:31" x14ac:dyDescent="0.3">
      <c r="B889" s="4" t="s">
        <v>100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1.19</v>
      </c>
      <c r="N889" s="45">
        <v>6</v>
      </c>
      <c r="O889" s="44">
        <v>9.3000000000000043</v>
      </c>
      <c r="P889" s="45">
        <v>11</v>
      </c>
      <c r="Q889" s="44">
        <v>16.98683333333333</v>
      </c>
      <c r="R889" s="45">
        <v>9.4348333333333319</v>
      </c>
      <c r="S889" s="44">
        <v>17.534333333333329</v>
      </c>
      <c r="T889" s="45">
        <v>6.2696666666666694</v>
      </c>
      <c r="U889" s="44">
        <v>10.276833333333334</v>
      </c>
      <c r="V889" s="45">
        <v>26.256833333333319</v>
      </c>
      <c r="W889" s="44">
        <v>0.59950000000000025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114.84883333333332</v>
      </c>
      <c r="AE889" s="54"/>
    </row>
    <row r="890" spans="2:31" x14ac:dyDescent="0.3">
      <c r="B890" s="4" t="s">
        <v>101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13.486500000000001</v>
      </c>
      <c r="N890" s="45">
        <v>37.358166666666676</v>
      </c>
      <c r="O890" s="44">
        <v>37.577666666666659</v>
      </c>
      <c r="P890" s="45">
        <v>32.887499999999996</v>
      </c>
      <c r="Q890" s="44">
        <v>28.381166666666665</v>
      </c>
      <c r="R890" s="45">
        <v>23.59266666666667</v>
      </c>
      <c r="S890" s="44">
        <v>19.410166666666669</v>
      </c>
      <c r="T890" s="45">
        <v>19.952333333333328</v>
      </c>
      <c r="U890" s="44">
        <v>18.456833333333332</v>
      </c>
      <c r="V890" s="45">
        <v>20.11333333333333</v>
      </c>
      <c r="W890" s="44">
        <v>18.611499999999999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269.82783333333327</v>
      </c>
      <c r="AE890" s="54"/>
    </row>
    <row r="891" spans="2:31" x14ac:dyDescent="0.3">
      <c r="B891" s="4" t="s">
        <v>108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2.9703333333333317</v>
      </c>
      <c r="N891" s="45">
        <v>4.7885</v>
      </c>
      <c r="O891" s="44">
        <v>2.4176666666666669</v>
      </c>
      <c r="P891" s="45">
        <v>5.7151666666666658</v>
      </c>
      <c r="Q891" s="44">
        <v>6.2733333333333308</v>
      </c>
      <c r="R891" s="45">
        <v>2.4575000000000005</v>
      </c>
      <c r="S891" s="44">
        <v>0</v>
      </c>
      <c r="T891" s="45">
        <v>0</v>
      </c>
      <c r="U891" s="44">
        <v>2.4244999999999997</v>
      </c>
      <c r="V891" s="45">
        <v>5.0028333333333341</v>
      </c>
      <c r="W891" s="44">
        <v>14.633000000000006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46.682833333333335</v>
      </c>
      <c r="AE891" s="54"/>
    </row>
    <row r="892" spans="2:31" x14ac:dyDescent="0.3">
      <c r="B892" s="4" t="s">
        <v>114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16.816999999999997</v>
      </c>
      <c r="N892" s="45">
        <v>47.307333333333325</v>
      </c>
      <c r="O892" s="44">
        <v>59.107500000000044</v>
      </c>
      <c r="P892" s="45">
        <v>60.5371666666667</v>
      </c>
      <c r="Q892" s="44">
        <v>48.151833333333379</v>
      </c>
      <c r="R892" s="45">
        <v>51.810833333333335</v>
      </c>
      <c r="S892" s="44">
        <v>49.512333333333331</v>
      </c>
      <c r="T892" s="45">
        <v>61.383499999999991</v>
      </c>
      <c r="U892" s="44">
        <v>65.575999999999993</v>
      </c>
      <c r="V892" s="45">
        <v>75.246666666666655</v>
      </c>
      <c r="W892" s="44">
        <v>76.080166666666656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611.53033333333337</v>
      </c>
      <c r="AE892" s="54"/>
    </row>
    <row r="893" spans="2:31" x14ac:dyDescent="0.3">
      <c r="B893" s="4" t="s">
        <v>118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3">
      <c r="B894" s="4" t="s">
        <v>125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0.46849999999999975</v>
      </c>
      <c r="V894" s="45">
        <v>1.3650000000000007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1.8335000000000004</v>
      </c>
      <c r="AE894" s="54"/>
    </row>
    <row r="895" spans="2:31" x14ac:dyDescent="0.3">
      <c r="B895" s="4" t="s">
        <v>126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0.74801666666666666</v>
      </c>
      <c r="N895" s="45">
        <v>7.6836883333333343</v>
      </c>
      <c r="O895" s="44">
        <v>4.5800200000000011</v>
      </c>
      <c r="P895" s="45">
        <v>0.54937000000000002</v>
      </c>
      <c r="Q895" s="44">
        <v>2.1031666666666671E-2</v>
      </c>
      <c r="R895" s="45">
        <v>0.21260000000000012</v>
      </c>
      <c r="S895" s="44">
        <v>0.44279999999999992</v>
      </c>
      <c r="T895" s="45">
        <v>5.8863333333333399E-2</v>
      </c>
      <c r="U895" s="44">
        <v>0.70561833333333346</v>
      </c>
      <c r="V895" s="45">
        <v>6.2750000000000011E-3</v>
      </c>
      <c r="W895" s="44">
        <v>2.25007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17.258353333333336</v>
      </c>
      <c r="AE895" s="54"/>
    </row>
    <row r="896" spans="2:31" x14ac:dyDescent="0.3">
      <c r="B896" s="4" t="s">
        <v>304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0.98765999999999965</v>
      </c>
      <c r="O896" s="44">
        <v>2.3529999999999961E-2</v>
      </c>
      <c r="P896" s="45">
        <v>0</v>
      </c>
      <c r="Q896" s="44">
        <v>0</v>
      </c>
      <c r="R896" s="45">
        <v>7.4490000000000001E-2</v>
      </c>
      <c r="S896" s="44">
        <v>0.13621999999999995</v>
      </c>
      <c r="T896" s="45">
        <v>0</v>
      </c>
      <c r="U896" s="44">
        <v>0</v>
      </c>
      <c r="V896" s="45">
        <v>0</v>
      </c>
      <c r="W896" s="44">
        <v>5.1246666666666676E-2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1.2731466666666662</v>
      </c>
      <c r="AE896" s="54"/>
    </row>
    <row r="897" spans="2:31" x14ac:dyDescent="0.3">
      <c r="B897" s="4" t="s">
        <v>305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0.36334833333333333</v>
      </c>
      <c r="N897" s="45">
        <v>4.3883766666666668</v>
      </c>
      <c r="O897" s="44">
        <v>0.60908499999999988</v>
      </c>
      <c r="P897" s="45">
        <v>7.000000000000117E-4</v>
      </c>
      <c r="Q897" s="44">
        <v>0</v>
      </c>
      <c r="R897" s="45">
        <v>0.24105999999999986</v>
      </c>
      <c r="S897" s="44">
        <v>0.48840000000000011</v>
      </c>
      <c r="T897" s="45">
        <v>0</v>
      </c>
      <c r="U897" s="44">
        <v>2.3666666666666723E-3</v>
      </c>
      <c r="V897" s="45">
        <v>0</v>
      </c>
      <c r="W897" s="44">
        <v>6.7499999999999602E-4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6.0940116666666686</v>
      </c>
      <c r="AE897" s="54"/>
    </row>
    <row r="898" spans="2:31" x14ac:dyDescent="0.3">
      <c r="B898" s="4" t="s">
        <v>317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1.0473333333333334</v>
      </c>
      <c r="N898" s="45">
        <v>1.4898333333333336</v>
      </c>
      <c r="O898" s="44">
        <v>5.9500000000000011E-2</v>
      </c>
      <c r="P898" s="45">
        <v>0.30933333333333335</v>
      </c>
      <c r="Q898" s="44">
        <v>2.4934999999999983</v>
      </c>
      <c r="R898" s="45">
        <v>2.5563333333333333</v>
      </c>
      <c r="S898" s="44">
        <v>0</v>
      </c>
      <c r="T898" s="45">
        <v>34.508833333333328</v>
      </c>
      <c r="U898" s="44">
        <v>55.93716666666667</v>
      </c>
      <c r="V898" s="45">
        <v>92.06500000000004</v>
      </c>
      <c r="W898" s="44">
        <v>94.638333333333321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285.10516666666672</v>
      </c>
      <c r="AE898" s="54"/>
    </row>
    <row r="899" spans="2:31" x14ac:dyDescent="0.3">
      <c r="B899" s="4" t="s">
        <v>322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0.68600000000000017</v>
      </c>
      <c r="N899" s="45">
        <v>0.90999999999999859</v>
      </c>
      <c r="O899" s="44">
        <v>0.53000000000000047</v>
      </c>
      <c r="P899" s="45">
        <v>0.13283333333333333</v>
      </c>
      <c r="Q899" s="44">
        <v>0.7000000000000004</v>
      </c>
      <c r="R899" s="45">
        <v>0.43299999999999994</v>
      </c>
      <c r="S899" s="44">
        <v>0</v>
      </c>
      <c r="T899" s="45">
        <v>8.6928333333333363</v>
      </c>
      <c r="U899" s="44">
        <v>49.448000000000015</v>
      </c>
      <c r="V899" s="45">
        <v>88.618999999999986</v>
      </c>
      <c r="W899" s="44">
        <v>123.28633333333337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273.43800000000005</v>
      </c>
      <c r="AE899" s="54"/>
    </row>
    <row r="900" spans="2:31" x14ac:dyDescent="0.3">
      <c r="B900" s="4" t="s">
        <v>323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1.0429999999999995</v>
      </c>
      <c r="N900" s="45">
        <v>1.5199999999999998</v>
      </c>
      <c r="O900" s="44">
        <v>0.64000000000000035</v>
      </c>
      <c r="P900" s="45">
        <v>0.65999999999999948</v>
      </c>
      <c r="Q900" s="44">
        <v>0.79916666666666658</v>
      </c>
      <c r="R900" s="45">
        <v>0</v>
      </c>
      <c r="S900" s="44">
        <v>0</v>
      </c>
      <c r="T900" s="45">
        <v>61.162333333333343</v>
      </c>
      <c r="U900" s="44">
        <v>65.84</v>
      </c>
      <c r="V900" s="45">
        <v>72.398666666666657</v>
      </c>
      <c r="W900" s="44">
        <v>63.723000000000027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07"/>
        <v>267.7861666666667</v>
      </c>
      <c r="AE900" s="54"/>
    </row>
    <row r="901" spans="2:31" x14ac:dyDescent="0.3">
      <c r="B901" s="4" t="s">
        <v>324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5.6323333333333334</v>
      </c>
      <c r="N901" s="45">
        <v>15.996499999999999</v>
      </c>
      <c r="O901" s="44">
        <v>21.872499999999999</v>
      </c>
      <c r="P901" s="45">
        <v>20.526333333333334</v>
      </c>
      <c r="Q901" s="44">
        <v>24.289166666666667</v>
      </c>
      <c r="R901" s="45">
        <v>30.465000000000007</v>
      </c>
      <c r="S901" s="44">
        <v>37.970500000000008</v>
      </c>
      <c r="T901" s="45">
        <v>36.809499999999986</v>
      </c>
      <c r="U901" s="44">
        <v>23.856333333333339</v>
      </c>
      <c r="V901" s="45">
        <v>37.826166666666673</v>
      </c>
      <c r="W901" s="44">
        <v>15.619666666666667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07"/>
        <v>270.86400000000003</v>
      </c>
      <c r="AE901" s="54"/>
    </row>
    <row r="902" spans="2:31" x14ac:dyDescent="0.3">
      <c r="B902" s="12" t="s">
        <v>2</v>
      </c>
      <c r="C902" s="12"/>
      <c r="D902" s="12"/>
      <c r="E902" s="13">
        <f>SUM(E848:E901)</f>
        <v>0</v>
      </c>
      <c r="F902" s="13">
        <f t="shared" ref="F902" si="308">SUM(F848:F901)</f>
        <v>0</v>
      </c>
      <c r="G902" s="13">
        <f t="shared" ref="G902" si="309">SUM(G848:G901)</f>
        <v>0.3735</v>
      </c>
      <c r="H902" s="13">
        <f t="shared" ref="H902" si="310">SUM(H848:H901)</f>
        <v>12.928499999999998</v>
      </c>
      <c r="I902" s="13">
        <f t="shared" ref="I902" si="311">SUM(I848:I901)</f>
        <v>23.562500000000004</v>
      </c>
      <c r="J902" s="13">
        <f t="shared" ref="J902" si="312">SUM(J848:J901)</f>
        <v>28.090999999999987</v>
      </c>
      <c r="K902" s="13">
        <f t="shared" ref="K902" si="313">SUM(K848:K901)</f>
        <v>19.070333333333338</v>
      </c>
      <c r="L902" s="13">
        <f t="shared" ref="L902" si="314">SUM(L848:L901)</f>
        <v>10.561166666666665</v>
      </c>
      <c r="M902" s="13">
        <f t="shared" ref="M902" si="315">SUM(M848:M901)</f>
        <v>186.89136500000004</v>
      </c>
      <c r="N902" s="13">
        <f t="shared" ref="N902" si="316">SUM(N848:N901)</f>
        <v>469.16122500000012</v>
      </c>
      <c r="O902" s="13">
        <f t="shared" ref="O902" si="317">SUM(O848:O901)</f>
        <v>438.11213499999997</v>
      </c>
      <c r="P902" s="13">
        <f t="shared" ref="P902" si="318">SUM(P848:P901)</f>
        <v>399.73523666666671</v>
      </c>
      <c r="Q902" s="13">
        <f t="shared" ref="Q902" si="319">SUM(Q848:Q901)</f>
        <v>413.90236500000003</v>
      </c>
      <c r="R902" s="13">
        <f t="shared" ref="R902" si="320">SUM(R848:R901)</f>
        <v>483.71931666666683</v>
      </c>
      <c r="S902" s="13">
        <f t="shared" ref="S902" si="321">SUM(S848:S901)</f>
        <v>482.25875333333329</v>
      </c>
      <c r="T902" s="13">
        <f t="shared" ref="T902" si="322">SUM(T848:T901)</f>
        <v>675.74619666666638</v>
      </c>
      <c r="U902" s="13">
        <f t="shared" ref="U902" si="323">SUM(U848:U901)</f>
        <v>652.36631833333354</v>
      </c>
      <c r="V902" s="13">
        <f t="shared" ref="V902" si="324">SUM(V848:V901)</f>
        <v>1106.0764416666668</v>
      </c>
      <c r="W902" s="13">
        <f t="shared" ref="W902" si="325">SUM(W848:W901)</f>
        <v>907.54315833333351</v>
      </c>
      <c r="X902" s="13">
        <f t="shared" ref="X902" si="326">SUM(X848:X901)</f>
        <v>0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</v>
      </c>
      <c r="AB902" s="13">
        <f t="shared" ref="AB902" si="330">SUM(AB848:AB901)</f>
        <v>0</v>
      </c>
      <c r="AC902" s="116">
        <f>SUM(AC848:AE901)</f>
        <v>6310.0995116666672</v>
      </c>
      <c r="AD902" s="116"/>
      <c r="AE902" s="116"/>
    </row>
    <row r="905" spans="2:31" x14ac:dyDescent="0.3">
      <c r="B905" s="8">
        <f>'Resumen-Mensual'!$T$26</f>
        <v>45916</v>
      </c>
    </row>
    <row r="906" spans="2:31" x14ac:dyDescent="0.3">
      <c r="B906" s="8"/>
    </row>
    <row r="907" spans="2:31" x14ac:dyDescent="0.3">
      <c r="B907" s="9" t="s">
        <v>81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100" t="s">
        <v>2</v>
      </c>
      <c r="AD907" s="100"/>
      <c r="AE907" s="100"/>
    </row>
    <row r="908" spans="2:31" x14ac:dyDescent="0.3">
      <c r="B908" s="14" t="s">
        <v>4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42.288499999999999</v>
      </c>
      <c r="N908" s="45">
        <v>42.866166666666658</v>
      </c>
      <c r="O908" s="44">
        <v>10.3665</v>
      </c>
      <c r="P908" s="45">
        <v>1.8408333333333338</v>
      </c>
      <c r="Q908" s="44">
        <v>1.3831666666666658</v>
      </c>
      <c r="R908" s="45">
        <v>13.844999999999997</v>
      </c>
      <c r="S908" s="44">
        <v>14.817666666666661</v>
      </c>
      <c r="T908" s="45">
        <v>17.983666666666672</v>
      </c>
      <c r="U908" s="44">
        <v>11.148499999999995</v>
      </c>
      <c r="V908" s="45">
        <v>16.950833333333339</v>
      </c>
      <c r="W908" s="44">
        <v>7.2503333333333346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180.74116666666666</v>
      </c>
      <c r="AE908" s="56"/>
    </row>
    <row r="909" spans="2:31" x14ac:dyDescent="0.3">
      <c r="B909" s="14" t="s">
        <v>5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13.24816666666667</v>
      </c>
      <c r="N909" s="45">
        <v>17.536000000000001</v>
      </c>
      <c r="O909" s="44">
        <v>18.352333333333334</v>
      </c>
      <c r="P909" s="45">
        <v>1.7958333333333338</v>
      </c>
      <c r="Q909" s="44">
        <v>0.38100000000000028</v>
      </c>
      <c r="R909" s="45">
        <v>0.70316666666666672</v>
      </c>
      <c r="S909" s="44">
        <v>7.1274999999999959</v>
      </c>
      <c r="T909" s="45">
        <v>18.060833333333335</v>
      </c>
      <c r="U909" s="44">
        <v>18.718499999999995</v>
      </c>
      <c r="V909" s="45">
        <v>35.85316666666666</v>
      </c>
      <c r="W909" s="44">
        <v>17.47750000000001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149.25400000000002</v>
      </c>
      <c r="AE909" s="54"/>
    </row>
    <row r="910" spans="2:31" x14ac:dyDescent="0.3">
      <c r="B910" s="14" t="s">
        <v>6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2.9819999999999993</v>
      </c>
      <c r="N910" s="45">
        <v>0</v>
      </c>
      <c r="O910" s="44">
        <v>2.6125000000000003</v>
      </c>
      <c r="P910" s="45">
        <v>4.9399999999999986</v>
      </c>
      <c r="Q910" s="44">
        <v>18.44000000000003</v>
      </c>
      <c r="R910" s="45">
        <v>43.510000000000041</v>
      </c>
      <c r="S910" s="44">
        <v>9.019999999999996</v>
      </c>
      <c r="T910" s="45">
        <v>32.697666666666713</v>
      </c>
      <c r="U910" s="44">
        <v>33.680000000000049</v>
      </c>
      <c r="V910" s="45">
        <v>33.67000000000003</v>
      </c>
      <c r="W910" s="44">
        <v>25.241666666666653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206.79383333333348</v>
      </c>
      <c r="AE910" s="54"/>
    </row>
    <row r="911" spans="2:31" x14ac:dyDescent="0.3">
      <c r="B911" s="14" t="s">
        <v>105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2.1</v>
      </c>
      <c r="N911" s="45">
        <v>1.5</v>
      </c>
      <c r="O911" s="44">
        <v>0.19999999999999982</v>
      </c>
      <c r="P911" s="45">
        <v>4.6999999999999948</v>
      </c>
      <c r="Q911" s="44">
        <v>21.232166666666654</v>
      </c>
      <c r="R911" s="45">
        <v>31.265999999999988</v>
      </c>
      <c r="S911" s="44">
        <v>3.2285000000000008</v>
      </c>
      <c r="T911" s="45">
        <v>16.09483333333333</v>
      </c>
      <c r="U911" s="44">
        <v>23.515166666666655</v>
      </c>
      <c r="V911" s="45">
        <v>56.614666666666672</v>
      </c>
      <c r="W911" s="44">
        <v>10.4175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170.86883333333327</v>
      </c>
      <c r="AE911" s="54"/>
    </row>
    <row r="912" spans="2:31" x14ac:dyDescent="0.3">
      <c r="B912" s="14" t="s">
        <v>7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8.1366666666666667</v>
      </c>
      <c r="N912" s="45">
        <v>11.879166666666663</v>
      </c>
      <c r="O912" s="44">
        <v>5.573666666666667</v>
      </c>
      <c r="P912" s="45">
        <v>3.8230000000000008</v>
      </c>
      <c r="Q912" s="44">
        <v>10.924499999999998</v>
      </c>
      <c r="R912" s="45">
        <v>21.637333333333324</v>
      </c>
      <c r="S912" s="44">
        <v>7.5015000000000018</v>
      </c>
      <c r="T912" s="45">
        <v>0</v>
      </c>
      <c r="U912" s="44">
        <v>19.562833333333334</v>
      </c>
      <c r="V912" s="45">
        <v>95.255666666666656</v>
      </c>
      <c r="W912" s="44">
        <v>21.608666666666672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205.90299999999999</v>
      </c>
      <c r="AE912" s="54"/>
    </row>
    <row r="913" spans="2:31" x14ac:dyDescent="0.3">
      <c r="B913" s="14" t="s">
        <v>8</v>
      </c>
      <c r="C913" s="14"/>
      <c r="D913" s="1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11.281833333333338</v>
      </c>
      <c r="S913" s="44">
        <v>25.901333333333309</v>
      </c>
      <c r="T913" s="45">
        <v>31.269833333333334</v>
      </c>
      <c r="U913" s="44">
        <v>11.502166666666664</v>
      </c>
      <c r="V913" s="45">
        <v>8.1666666666666643</v>
      </c>
      <c r="W913" s="44">
        <v>1.5083333333333342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89.630166666666653</v>
      </c>
      <c r="AE913" s="54"/>
    </row>
    <row r="914" spans="2:31" x14ac:dyDescent="0.3">
      <c r="B914" s="14" t="s">
        <v>9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3.648166666666667</v>
      </c>
      <c r="Q914" s="44">
        <v>11.854166666666668</v>
      </c>
      <c r="R914" s="45">
        <v>15.898333333333333</v>
      </c>
      <c r="S914" s="44">
        <v>21.40066666666667</v>
      </c>
      <c r="T914" s="45">
        <v>20.146166666666669</v>
      </c>
      <c r="U914" s="44">
        <v>13.180000000000016</v>
      </c>
      <c r="V914" s="45">
        <v>10.112333333333337</v>
      </c>
      <c r="W914" s="44">
        <v>6.8676666666666693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103.10750000000003</v>
      </c>
      <c r="AE914" s="54"/>
    </row>
    <row r="915" spans="2:31" x14ac:dyDescent="0.3">
      <c r="B915" s="14" t="s">
        <v>10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1.045333333333333</v>
      </c>
      <c r="Q915" s="44">
        <v>3.5436666666666641</v>
      </c>
      <c r="R915" s="45">
        <v>12.16283333333333</v>
      </c>
      <c r="S915" s="44">
        <v>17.457166666666669</v>
      </c>
      <c r="T915" s="45">
        <v>21.957666666666679</v>
      </c>
      <c r="U915" s="44">
        <v>17.153500000000001</v>
      </c>
      <c r="V915" s="45">
        <v>12.893666666666668</v>
      </c>
      <c r="W915" s="44">
        <v>9.3581666666666674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95.571999999999989</v>
      </c>
      <c r="AE915" s="54"/>
    </row>
    <row r="916" spans="2:31" x14ac:dyDescent="0.3">
      <c r="B916" s="14" t="s">
        <v>11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5.3623333333333312</v>
      </c>
      <c r="N916" s="45">
        <v>33.041999999999994</v>
      </c>
      <c r="O916" s="44">
        <v>24.488333333333326</v>
      </c>
      <c r="P916" s="45">
        <v>21.049833333333329</v>
      </c>
      <c r="Q916" s="44">
        <v>26.58816666666667</v>
      </c>
      <c r="R916" s="45">
        <v>29.049999999999994</v>
      </c>
      <c r="S916" s="44">
        <v>33.244</v>
      </c>
      <c r="T916" s="45">
        <v>35.365166666666681</v>
      </c>
      <c r="U916" s="44">
        <v>35.949833333333373</v>
      </c>
      <c r="V916" s="45">
        <v>36.599999999999959</v>
      </c>
      <c r="W916" s="44">
        <v>30.166666666666689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310.90633333333335</v>
      </c>
      <c r="AE916" s="54"/>
    </row>
    <row r="917" spans="2:31" x14ac:dyDescent="0.3">
      <c r="B917" s="14" t="s">
        <v>12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5.366666666666671E-2</v>
      </c>
      <c r="Q917" s="44">
        <v>2.0846666666666676</v>
      </c>
      <c r="R917" s="45">
        <v>8.1146666666666665</v>
      </c>
      <c r="S917" s="44">
        <v>14.157166666666665</v>
      </c>
      <c r="T917" s="45">
        <v>15.126166666666668</v>
      </c>
      <c r="U917" s="44">
        <v>8.4683333333333355</v>
      </c>
      <c r="V917" s="45">
        <v>5.7579999999999991</v>
      </c>
      <c r="W917" s="44">
        <v>3.9511666666666665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57.713833333333326</v>
      </c>
      <c r="AE917" s="54"/>
    </row>
    <row r="918" spans="2:31" x14ac:dyDescent="0.3">
      <c r="B918" s="14" t="s">
        <v>13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</v>
      </c>
      <c r="N918" s="45">
        <v>0</v>
      </c>
      <c r="O918" s="44">
        <v>0</v>
      </c>
      <c r="P918" s="45">
        <v>0</v>
      </c>
      <c r="Q918" s="44">
        <v>0</v>
      </c>
      <c r="R918" s="45">
        <v>0</v>
      </c>
      <c r="S918" s="44">
        <v>3.1755000000000004</v>
      </c>
      <c r="T918" s="45">
        <v>6.7606666666666673</v>
      </c>
      <c r="U918" s="44">
        <v>7.4019999999999992</v>
      </c>
      <c r="V918" s="45">
        <v>11.592833333333322</v>
      </c>
      <c r="W918" s="44">
        <v>14.301500000000008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43.232500000000002</v>
      </c>
      <c r="AE918" s="54"/>
    </row>
    <row r="919" spans="2:31" x14ac:dyDescent="0.3">
      <c r="B919" s="14" t="s">
        <v>14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3">
      <c r="B920" s="14" t="s">
        <v>15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3.0316666666666663</v>
      </c>
      <c r="N920" s="45">
        <v>1.9531666666666661</v>
      </c>
      <c r="O920" s="44">
        <v>8.3166666666666694E-2</v>
      </c>
      <c r="P920" s="45">
        <v>0</v>
      </c>
      <c r="Q920" s="44">
        <v>0</v>
      </c>
      <c r="R920" s="45">
        <v>5.1775000000000002</v>
      </c>
      <c r="S920" s="44">
        <v>4.5638333333333332</v>
      </c>
      <c r="T920" s="45">
        <v>3.0621666666666671</v>
      </c>
      <c r="U920" s="44">
        <v>2.3833333333333335E-2</v>
      </c>
      <c r="V920" s="45">
        <v>1.0833333333333325E-2</v>
      </c>
      <c r="W920" s="44">
        <v>1.1056666666666668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19.011833333333335</v>
      </c>
      <c r="AE920" s="54"/>
    </row>
    <row r="921" spans="2:31" x14ac:dyDescent="0.3">
      <c r="B921" s="14" t="s">
        <v>16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4.8208333333333346</v>
      </c>
      <c r="N921" s="45">
        <v>2.6355000000000008</v>
      </c>
      <c r="O921" s="44">
        <v>0</v>
      </c>
      <c r="P921" s="45">
        <v>1.5968333333333333</v>
      </c>
      <c r="Q921" s="44">
        <v>2.4661666666666671</v>
      </c>
      <c r="R921" s="45">
        <v>5.4533333333333296</v>
      </c>
      <c r="S921" s="44">
        <v>5.2809999999999979</v>
      </c>
      <c r="T921" s="45">
        <v>3.3121666666666671</v>
      </c>
      <c r="U921" s="44">
        <v>2.790999999999999</v>
      </c>
      <c r="V921" s="45">
        <v>2.96</v>
      </c>
      <c r="W921" s="44">
        <v>1.9333333333333309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33.250166666666665</v>
      </c>
      <c r="AE921" s="54"/>
    </row>
    <row r="922" spans="2:31" x14ac:dyDescent="0.3">
      <c r="B922" s="14" t="s">
        <v>17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1.0325000000000002</v>
      </c>
      <c r="N922" s="45">
        <v>0.63716666666666677</v>
      </c>
      <c r="O922" s="44">
        <v>0</v>
      </c>
      <c r="P922" s="45">
        <v>1.7336666666666667</v>
      </c>
      <c r="Q922" s="44">
        <v>2.9554999999999998</v>
      </c>
      <c r="R922" s="45">
        <v>4.9823333333333348</v>
      </c>
      <c r="S922" s="44">
        <v>5.1383333333333328</v>
      </c>
      <c r="T922" s="45">
        <v>4.6638333333333328</v>
      </c>
      <c r="U922" s="44">
        <v>5.966166666666668</v>
      </c>
      <c r="V922" s="45">
        <v>6.0199999999999969</v>
      </c>
      <c r="W922" s="44">
        <v>3.9500000000000024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37.079500000000003</v>
      </c>
      <c r="AE922" s="54"/>
    </row>
    <row r="923" spans="2:31" x14ac:dyDescent="0.3">
      <c r="B923" s="14" t="s">
        <v>18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4.7500000000000007E-2</v>
      </c>
      <c r="P923" s="45">
        <v>1.6666666666666668E-3</v>
      </c>
      <c r="Q923" s="44">
        <v>0</v>
      </c>
      <c r="R923" s="45">
        <v>0</v>
      </c>
      <c r="S923" s="44">
        <v>0</v>
      </c>
      <c r="T923" s="45">
        <v>0</v>
      </c>
      <c r="U923" s="44">
        <v>9.1666666666666605E-2</v>
      </c>
      <c r="V923" s="45">
        <v>9.9999999999999908E-2</v>
      </c>
      <c r="W923" s="44">
        <v>8.3333333333333301E-2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0.32416666666666649</v>
      </c>
      <c r="AE923" s="54"/>
    </row>
    <row r="924" spans="2:31" x14ac:dyDescent="0.3">
      <c r="B924" s="14" t="s">
        <v>19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0.77733333333333288</v>
      </c>
      <c r="N924" s="45">
        <v>1.1004999999999996</v>
      </c>
      <c r="O924" s="44">
        <v>1.3511666666666666</v>
      </c>
      <c r="P924" s="45">
        <v>0.19650000000000009</v>
      </c>
      <c r="Q924" s="44">
        <v>11.579166666666667</v>
      </c>
      <c r="R924" s="45">
        <v>12.28466666666667</v>
      </c>
      <c r="S924" s="44">
        <v>19.850999999999996</v>
      </c>
      <c r="T924" s="45">
        <v>26.259333333333345</v>
      </c>
      <c r="U924" s="44">
        <v>23.625499999999985</v>
      </c>
      <c r="V924" s="45">
        <v>25.272999999999985</v>
      </c>
      <c r="W924" s="44">
        <v>13.059666666666656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135.3578333333333</v>
      </c>
      <c r="AE924" s="54"/>
    </row>
    <row r="925" spans="2:31" x14ac:dyDescent="0.3">
      <c r="B925" s="4" t="s">
        <v>20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8.1333333333333396E-2</v>
      </c>
      <c r="N925" s="45">
        <v>6.0000000000000019E-3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0.7476666666666667</v>
      </c>
      <c r="V925" s="45">
        <v>0.6841666666666667</v>
      </c>
      <c r="W925" s="44">
        <v>0.52666666666666673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2.0458333333333334</v>
      </c>
      <c r="AE925" s="54"/>
    </row>
    <row r="926" spans="2:31" x14ac:dyDescent="0.3">
      <c r="B926" s="4" t="s">
        <v>21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1.7610000000000006</v>
      </c>
      <c r="N926" s="45">
        <v>1.4308333333333336</v>
      </c>
      <c r="O926" s="44">
        <v>1.0678333333333332</v>
      </c>
      <c r="P926" s="45">
        <v>0.25316666666666665</v>
      </c>
      <c r="Q926" s="44">
        <v>0.46549999999999997</v>
      </c>
      <c r="R926" s="45">
        <v>3.5000000000000031E-3</v>
      </c>
      <c r="S926" s="44">
        <v>0.46983333333333349</v>
      </c>
      <c r="T926" s="45">
        <v>0.78483333333333327</v>
      </c>
      <c r="U926" s="44">
        <v>0.74016666666666664</v>
      </c>
      <c r="V926" s="45">
        <v>0.55066666666666664</v>
      </c>
      <c r="W926" s="44">
        <v>0.22500000000000001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7.7523333333333344</v>
      </c>
      <c r="AE926" s="54"/>
    </row>
    <row r="927" spans="2:31" x14ac:dyDescent="0.3">
      <c r="B927" s="4" t="s">
        <v>22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0.12599999999999995</v>
      </c>
      <c r="N927" s="45">
        <v>0.13533333333333328</v>
      </c>
      <c r="O927" s="44">
        <v>0.18800000000000003</v>
      </c>
      <c r="P927" s="45">
        <v>0.27216666666666678</v>
      </c>
      <c r="Q927" s="44">
        <v>0</v>
      </c>
      <c r="R927" s="45">
        <v>0</v>
      </c>
      <c r="S927" s="44">
        <v>0</v>
      </c>
      <c r="T927" s="45">
        <v>0.17466666666666669</v>
      </c>
      <c r="U927" s="44">
        <v>0.19549999999999998</v>
      </c>
      <c r="V927" s="45">
        <v>0.11366666666666667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1.2053333333333334</v>
      </c>
      <c r="AE927" s="54"/>
    </row>
    <row r="928" spans="2:31" x14ac:dyDescent="0.3">
      <c r="B928" s="4" t="s">
        <v>23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</v>
      </c>
      <c r="N928" s="45">
        <v>0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</v>
      </c>
      <c r="V928" s="45">
        <v>4.5999999999999999E-2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4.5999999999999999E-2</v>
      </c>
      <c r="AE928" s="54"/>
    </row>
    <row r="929" spans="2:31" x14ac:dyDescent="0.3">
      <c r="B929" s="4" t="s">
        <v>24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3.95183333333333</v>
      </c>
      <c r="N929" s="45">
        <v>5.2099999999999991</v>
      </c>
      <c r="O929" s="44">
        <v>5.831333333333335</v>
      </c>
      <c r="P929" s="45">
        <v>6.7333333333333325</v>
      </c>
      <c r="Q929" s="44">
        <v>2.9018333333333337</v>
      </c>
      <c r="R929" s="45">
        <v>3.0779999999999998</v>
      </c>
      <c r="S929" s="44">
        <v>6.6594999999999995</v>
      </c>
      <c r="T929" s="45">
        <v>7.5300000000000011</v>
      </c>
      <c r="U929" s="44">
        <v>5.6453333333333342</v>
      </c>
      <c r="V929" s="45">
        <v>4.3551666666666682</v>
      </c>
      <c r="W929" s="44">
        <v>3.0784999999999996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54.974833333333329</v>
      </c>
      <c r="AE929" s="54"/>
    </row>
    <row r="930" spans="2:31" x14ac:dyDescent="0.3">
      <c r="B930" s="4" t="s">
        <v>25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1.8520000000000001</v>
      </c>
      <c r="N930" s="45">
        <v>0.73899999999999977</v>
      </c>
      <c r="O930" s="44">
        <v>0</v>
      </c>
      <c r="P930" s="45">
        <v>1.1666666666666713E-3</v>
      </c>
      <c r="Q930" s="44">
        <v>0.54633333333333323</v>
      </c>
      <c r="R930" s="45">
        <v>4.5965000000000016</v>
      </c>
      <c r="S930" s="44">
        <v>3.8013333333333321</v>
      </c>
      <c r="T930" s="45">
        <v>2.8588333333333318</v>
      </c>
      <c r="U930" s="44">
        <v>2.0763333333333343</v>
      </c>
      <c r="V930" s="45">
        <v>1.9268333333333338</v>
      </c>
      <c r="W930" s="44">
        <v>1.4833333333333336E-2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18.413166666666665</v>
      </c>
      <c r="AE930" s="54"/>
    </row>
    <row r="931" spans="2:31" x14ac:dyDescent="0.3">
      <c r="B931" s="4" t="s">
        <v>26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2.6136666666666666</v>
      </c>
      <c r="N931" s="45">
        <v>6.37266666666667</v>
      </c>
      <c r="O931" s="44">
        <v>3.3570000000000011</v>
      </c>
      <c r="P931" s="45">
        <v>1.0228333333333335</v>
      </c>
      <c r="Q931" s="44">
        <v>4.6506666666666678</v>
      </c>
      <c r="R931" s="45">
        <v>4.7411666666666692</v>
      </c>
      <c r="S931" s="44">
        <v>4.6165000000000065</v>
      </c>
      <c r="T931" s="45">
        <v>4.7718333333333351</v>
      </c>
      <c r="U931" s="44">
        <v>0.84983333333333344</v>
      </c>
      <c r="V931" s="45">
        <v>0</v>
      </c>
      <c r="W931" s="44">
        <v>3.3781666666666657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31"/>
        <v>36.374333333333347</v>
      </c>
      <c r="AE931" s="54"/>
    </row>
    <row r="932" spans="2:31" x14ac:dyDescent="0.3">
      <c r="B932" s="4" t="s">
        <v>27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0.13150000000000037</v>
      </c>
      <c r="K932" s="44">
        <v>0</v>
      </c>
      <c r="L932" s="45">
        <v>0</v>
      </c>
      <c r="M932" s="44">
        <v>0.89199999999999813</v>
      </c>
      <c r="N932" s="45">
        <v>0.3194999999999999</v>
      </c>
      <c r="O932" s="44">
        <v>7.5581666666666649</v>
      </c>
      <c r="P932" s="45">
        <v>2.3629999999999995</v>
      </c>
      <c r="Q932" s="44">
        <v>0</v>
      </c>
      <c r="R932" s="45">
        <v>0</v>
      </c>
      <c r="S932" s="44">
        <v>0.53683333333333327</v>
      </c>
      <c r="T932" s="45">
        <v>4.1166666666666768E-2</v>
      </c>
      <c r="U932" s="44">
        <v>0</v>
      </c>
      <c r="V932" s="45">
        <v>0.29333333333333295</v>
      </c>
      <c r="W932" s="44">
        <v>7.4551666666666678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31"/>
        <v>19.590666666666664</v>
      </c>
      <c r="AE932" s="54"/>
    </row>
    <row r="933" spans="2:31" x14ac:dyDescent="0.3">
      <c r="B933" s="4" t="s">
        <v>28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1.8536666666666675</v>
      </c>
      <c r="J933" s="45">
        <v>4.280333333333334</v>
      </c>
      <c r="K933" s="44">
        <v>0</v>
      </c>
      <c r="L933" s="45">
        <v>0</v>
      </c>
      <c r="M933" s="44">
        <v>3.6654999999999993</v>
      </c>
      <c r="N933" s="45">
        <v>12.567666666666669</v>
      </c>
      <c r="O933" s="44">
        <v>9.3133333333333361</v>
      </c>
      <c r="P933" s="45">
        <v>10.411999999999999</v>
      </c>
      <c r="Q933" s="44">
        <v>13.745166666666668</v>
      </c>
      <c r="R933" s="45">
        <v>10.518333333333326</v>
      </c>
      <c r="S933" s="44">
        <v>0</v>
      </c>
      <c r="T933" s="45">
        <v>0</v>
      </c>
      <c r="U933" s="44">
        <v>2.2166666666666637E-2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31"/>
        <v>66.378166666666658</v>
      </c>
      <c r="AE933" s="54"/>
    </row>
    <row r="934" spans="2:31" x14ac:dyDescent="0.3">
      <c r="B934" s="4" t="s">
        <v>106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0.56966666666666643</v>
      </c>
      <c r="K934" s="44">
        <v>0</v>
      </c>
      <c r="L934" s="45">
        <v>0</v>
      </c>
      <c r="M934" s="44">
        <v>1.8184999999999998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0.32983333333333298</v>
      </c>
      <c r="V934" s="45">
        <v>0</v>
      </c>
      <c r="W934" s="44">
        <v>0.29133333333333289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31"/>
        <v>3.0093333333333319</v>
      </c>
      <c r="AE934" s="54"/>
    </row>
    <row r="935" spans="2:31" x14ac:dyDescent="0.3">
      <c r="B935" s="4" t="s">
        <v>29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0.29966666666666647</v>
      </c>
      <c r="N935" s="45">
        <v>1.1626666666666656</v>
      </c>
      <c r="O935" s="44">
        <v>0.17116666666666625</v>
      </c>
      <c r="P935" s="45">
        <v>0.46850000000000058</v>
      </c>
      <c r="Q935" s="44">
        <v>7.1666666666666615E-2</v>
      </c>
      <c r="R935" s="45">
        <v>0</v>
      </c>
      <c r="S935" s="44">
        <v>0</v>
      </c>
      <c r="T935" s="45">
        <v>0</v>
      </c>
      <c r="U935" s="44">
        <v>6.6195000000000004</v>
      </c>
      <c r="V935" s="45">
        <v>4.6291666666666647</v>
      </c>
      <c r="W935" s="44">
        <v>6.4040000000000061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19.826333333333338</v>
      </c>
      <c r="AE935" s="54"/>
    </row>
    <row r="936" spans="2:31" x14ac:dyDescent="0.3">
      <c r="B936" s="4" t="s">
        <v>30</v>
      </c>
      <c r="C936" s="4"/>
      <c r="D936" s="4"/>
      <c r="E936" s="44">
        <v>0</v>
      </c>
      <c r="F936" s="45">
        <v>0</v>
      </c>
      <c r="G936" s="44">
        <v>0</v>
      </c>
      <c r="H936" s="45">
        <v>2.0056666666666678</v>
      </c>
      <c r="I936" s="44">
        <v>2.6666666666666571E-2</v>
      </c>
      <c r="J936" s="45">
        <v>10.371833333333333</v>
      </c>
      <c r="K936" s="44">
        <v>0</v>
      </c>
      <c r="L936" s="45">
        <v>0</v>
      </c>
      <c r="M936" s="44">
        <v>2.6233333333333357</v>
      </c>
      <c r="N936" s="45">
        <v>7.6123333333333356</v>
      </c>
      <c r="O936" s="44">
        <v>7.4401666666666664</v>
      </c>
      <c r="P936" s="45">
        <v>2.0999999999999967E-2</v>
      </c>
      <c r="Q936" s="44">
        <v>0</v>
      </c>
      <c r="R936" s="45">
        <v>0</v>
      </c>
      <c r="S936" s="44">
        <v>2.8333333333333617E-3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31"/>
        <v>30.103833333333341</v>
      </c>
      <c r="AE936" s="54"/>
    </row>
    <row r="937" spans="2:31" x14ac:dyDescent="0.3">
      <c r="B937" s="4" t="s">
        <v>31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2.7999999999999994</v>
      </c>
      <c r="L937" s="45">
        <v>11.299999999999994</v>
      </c>
      <c r="M937" s="44">
        <v>11.799999999999992</v>
      </c>
      <c r="N937" s="45">
        <v>10.100000000000012</v>
      </c>
      <c r="O937" s="44">
        <v>9.1999999999999957</v>
      </c>
      <c r="P937" s="45">
        <v>8.699999999999994</v>
      </c>
      <c r="Q937" s="44">
        <v>8.699999999999994</v>
      </c>
      <c r="R937" s="45">
        <v>8.699999999999994</v>
      </c>
      <c r="S937" s="44">
        <v>8.3999999999999897</v>
      </c>
      <c r="T937" s="45">
        <v>8.1000000000000085</v>
      </c>
      <c r="U937" s="44">
        <v>8.1000000000000085</v>
      </c>
      <c r="V937" s="45">
        <v>8.3999999999999897</v>
      </c>
      <c r="W937" s="44">
        <v>8.8999999999999897</v>
      </c>
      <c r="X937" s="45">
        <v>4.4633333333333356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31"/>
        <v>117.66333333333331</v>
      </c>
      <c r="AE937" s="54"/>
    </row>
    <row r="938" spans="2:31" x14ac:dyDescent="0.3">
      <c r="B938" s="4" t="s">
        <v>32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0.15333333333333338</v>
      </c>
      <c r="J938" s="45">
        <v>3.3363333333333336</v>
      </c>
      <c r="K938" s="44">
        <v>0</v>
      </c>
      <c r="L938" s="45">
        <v>0</v>
      </c>
      <c r="M938" s="44">
        <v>2.0999999999999967E-2</v>
      </c>
      <c r="N938" s="45">
        <v>3.7341666666666655</v>
      </c>
      <c r="O938" s="44">
        <v>5.8515000000000024</v>
      </c>
      <c r="P938" s="45">
        <v>0.33450000000000002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5.1485000000000003</v>
      </c>
      <c r="W938" s="44">
        <v>5.2903333333333356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31"/>
        <v>23.869666666666671</v>
      </c>
      <c r="AE938" s="54"/>
    </row>
    <row r="939" spans="2:31" x14ac:dyDescent="0.3">
      <c r="B939" s="4" t="s">
        <v>33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0.45266666666666644</v>
      </c>
      <c r="O939" s="44">
        <v>0.99166666666666592</v>
      </c>
      <c r="P939" s="45">
        <v>0.45266666666666616</v>
      </c>
      <c r="Q939" s="44">
        <v>1.2899999999999996</v>
      </c>
      <c r="R939" s="45">
        <v>3.9013333333333287</v>
      </c>
      <c r="S939" s="44">
        <v>5.2099999999999982</v>
      </c>
      <c r="T939" s="45">
        <v>5.4800000000000013</v>
      </c>
      <c r="U939" s="44">
        <v>6</v>
      </c>
      <c r="V939" s="45">
        <v>6.319999999999995</v>
      </c>
      <c r="W939" s="44">
        <v>5.1416666666666648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31"/>
        <v>35.239999999999988</v>
      </c>
      <c r="AE939" s="54"/>
    </row>
    <row r="940" spans="2:31" x14ac:dyDescent="0.3">
      <c r="B940" s="4" t="s">
        <v>34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0</v>
      </c>
      <c r="AE940" s="54"/>
    </row>
    <row r="941" spans="2:31" x14ac:dyDescent="0.3">
      <c r="B941" s="4" t="s">
        <v>35</v>
      </c>
      <c r="C941" s="4"/>
      <c r="D941" s="4"/>
      <c r="E941" s="44">
        <v>0</v>
      </c>
      <c r="F941" s="45">
        <v>0</v>
      </c>
      <c r="G941" s="44">
        <v>0</v>
      </c>
      <c r="H941" s="45">
        <v>4.8333333333333429E-2</v>
      </c>
      <c r="I941" s="44">
        <v>0.21383333333333307</v>
      </c>
      <c r="J941" s="45">
        <v>9.8000000000000156E-2</v>
      </c>
      <c r="K941" s="44">
        <v>0</v>
      </c>
      <c r="L941" s="45">
        <v>0</v>
      </c>
      <c r="M941" s="44">
        <v>4.6793333333333322</v>
      </c>
      <c r="N941" s="45">
        <v>3.8274999999999957</v>
      </c>
      <c r="O941" s="44">
        <v>6.7236666666666682</v>
      </c>
      <c r="P941" s="45">
        <v>13.649666666666668</v>
      </c>
      <c r="Q941" s="44">
        <v>34.269166666666678</v>
      </c>
      <c r="R941" s="45">
        <v>33.076166666666616</v>
      </c>
      <c r="S941" s="44">
        <v>29.070999999999962</v>
      </c>
      <c r="T941" s="45">
        <v>27.665333333333351</v>
      </c>
      <c r="U941" s="44">
        <v>25.637499999999996</v>
      </c>
      <c r="V941" s="45">
        <v>23.788999999999998</v>
      </c>
      <c r="W941" s="44">
        <v>21.126333333333335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223.87483333333324</v>
      </c>
      <c r="AE941" s="54"/>
    </row>
    <row r="942" spans="2:31" x14ac:dyDescent="0.3">
      <c r="B942" s="4" t="s">
        <v>36</v>
      </c>
      <c r="C942" s="4"/>
      <c r="D942" s="4"/>
      <c r="E942" s="44">
        <v>0</v>
      </c>
      <c r="F942" s="45">
        <v>0</v>
      </c>
      <c r="G942" s="44">
        <v>0</v>
      </c>
      <c r="H942" s="45">
        <v>2.5666666666666654E-2</v>
      </c>
      <c r="I942" s="44">
        <v>2.878833333333334</v>
      </c>
      <c r="J942" s="45">
        <v>8.1818333333333353</v>
      </c>
      <c r="K942" s="44">
        <v>0</v>
      </c>
      <c r="L942" s="45">
        <v>0</v>
      </c>
      <c r="M942" s="44">
        <v>3.9321666666666664</v>
      </c>
      <c r="N942" s="45">
        <v>6.2233333333333336</v>
      </c>
      <c r="O942" s="44">
        <v>5.8923333333333385</v>
      </c>
      <c r="P942" s="45">
        <v>5.3388333333333318</v>
      </c>
      <c r="Q942" s="44">
        <v>4.2950000000000008</v>
      </c>
      <c r="R942" s="45">
        <v>4.0213333333333336</v>
      </c>
      <c r="S942" s="44">
        <v>2.9826666666666668</v>
      </c>
      <c r="T942" s="45">
        <v>2.9949999999999997</v>
      </c>
      <c r="U942" s="44">
        <v>2.4813333333333332</v>
      </c>
      <c r="V942" s="45">
        <v>2.3475000000000015</v>
      </c>
      <c r="W942" s="44">
        <v>2.4156666666666666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31"/>
        <v>54.011500000000005</v>
      </c>
      <c r="AE942" s="54"/>
    </row>
    <row r="943" spans="2:31" x14ac:dyDescent="0.3">
      <c r="B943" s="4" t="s">
        <v>107</v>
      </c>
      <c r="C943" s="4"/>
      <c r="D943" s="4"/>
      <c r="E943" s="44">
        <v>1.3430000000000002</v>
      </c>
      <c r="F943" s="45">
        <v>18.474833333333336</v>
      </c>
      <c r="G943" s="44">
        <v>18.855166666666666</v>
      </c>
      <c r="H943" s="45">
        <v>13.509999999999996</v>
      </c>
      <c r="I943" s="44">
        <v>14.724166666666667</v>
      </c>
      <c r="J943" s="45">
        <v>17.151166666666661</v>
      </c>
      <c r="K943" s="44">
        <v>0</v>
      </c>
      <c r="L943" s="45">
        <v>0</v>
      </c>
      <c r="M943" s="44">
        <v>7.2106666666666666</v>
      </c>
      <c r="N943" s="45">
        <v>9.2678333333333303</v>
      </c>
      <c r="O943" s="44">
        <v>8.6913333333333291</v>
      </c>
      <c r="P943" s="45">
        <v>8.4291666666666636</v>
      </c>
      <c r="Q943" s="44">
        <v>7.096666666666664</v>
      </c>
      <c r="R943" s="45">
        <v>5.6219999999999981</v>
      </c>
      <c r="S943" s="44">
        <v>4.3388333333333353</v>
      </c>
      <c r="T943" s="45">
        <v>4.0419999999999998</v>
      </c>
      <c r="U943" s="44">
        <v>3.4124999999999988</v>
      </c>
      <c r="V943" s="45">
        <v>2.8913333333333338</v>
      </c>
      <c r="W943" s="44">
        <v>2.9641666666666664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31"/>
        <v>148.02483333333331</v>
      </c>
      <c r="AE943" s="54"/>
    </row>
    <row r="944" spans="2:31" x14ac:dyDescent="0.3">
      <c r="B944" s="4" t="s">
        <v>86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0.65583333333333338</v>
      </c>
      <c r="O944" s="44">
        <v>0.43166666666666659</v>
      </c>
      <c r="P944" s="45">
        <v>0.15466666666666667</v>
      </c>
      <c r="Q944" s="44">
        <v>2.6943333333333332</v>
      </c>
      <c r="R944" s="45">
        <v>3.3674999999999997</v>
      </c>
      <c r="S944" s="44">
        <v>3.6813333333333338</v>
      </c>
      <c r="T944" s="45">
        <v>3.6776666666666662</v>
      </c>
      <c r="U944" s="44">
        <v>3.9585000000000017</v>
      </c>
      <c r="V944" s="45">
        <v>4.2133333333333338</v>
      </c>
      <c r="W944" s="44">
        <v>2.7864999999999998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31"/>
        <v>25.621333333333336</v>
      </c>
      <c r="AE944" s="54"/>
    </row>
    <row r="945" spans="2:31" x14ac:dyDescent="0.3">
      <c r="B945" s="4" t="s">
        <v>87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6.0490000000000004</v>
      </c>
      <c r="N945" s="45">
        <v>12.829833333333331</v>
      </c>
      <c r="O945" s="44">
        <v>11.151833333333338</v>
      </c>
      <c r="P945" s="45">
        <v>2.5749999999999997</v>
      </c>
      <c r="Q945" s="44">
        <v>3.7965000000000018</v>
      </c>
      <c r="R945" s="45">
        <v>3.8968333333333316</v>
      </c>
      <c r="S945" s="44">
        <v>2.2091666666666656</v>
      </c>
      <c r="T945" s="45">
        <v>2.324333333333334</v>
      </c>
      <c r="U945" s="44">
        <v>2.7331666666666647</v>
      </c>
      <c r="V945" s="45">
        <v>3.1146666666666691</v>
      </c>
      <c r="W945" s="44">
        <v>2.3078333333333338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31"/>
        <v>52.988166666666679</v>
      </c>
      <c r="AE945" s="54"/>
    </row>
    <row r="946" spans="2:31" x14ac:dyDescent="0.3">
      <c r="B946" s="4" t="s">
        <v>93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2.2755000000000001</v>
      </c>
      <c r="N946" s="45">
        <v>1.9116666666666677</v>
      </c>
      <c r="O946" s="44">
        <v>3.065333333333335</v>
      </c>
      <c r="P946" s="45">
        <v>0.97733333333333294</v>
      </c>
      <c r="Q946" s="44">
        <v>9.1450000000000049</v>
      </c>
      <c r="R946" s="45">
        <v>10.050999999999989</v>
      </c>
      <c r="S946" s="44">
        <v>9.8999999999999879</v>
      </c>
      <c r="T946" s="45">
        <v>9.8999999999999879</v>
      </c>
      <c r="U946" s="44">
        <v>10.399999999999988</v>
      </c>
      <c r="V946" s="45">
        <v>10.899999999999988</v>
      </c>
      <c r="W946" s="44">
        <v>10.029166666666667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31"/>
        <v>78.554999999999964</v>
      </c>
      <c r="AE946" s="54"/>
    </row>
    <row r="947" spans="2:31" x14ac:dyDescent="0.3">
      <c r="B947" s="4" t="s">
        <v>98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0.18883333333333355</v>
      </c>
      <c r="L947" s="45">
        <v>1.2088333333333316</v>
      </c>
      <c r="M947" s="44">
        <v>0.31516666666666798</v>
      </c>
      <c r="N947" s="45">
        <v>1.6666666666663351E-4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0.37066666666666681</v>
      </c>
      <c r="V947" s="45">
        <v>0.82966666666666655</v>
      </c>
      <c r="W947" s="44">
        <v>0.38666666666666671</v>
      </c>
      <c r="X947" s="45">
        <v>1.3531666666666664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31"/>
        <v>4.6531666666666665</v>
      </c>
      <c r="AE947" s="54"/>
    </row>
    <row r="948" spans="2:31" x14ac:dyDescent="0.3">
      <c r="B948" s="4" t="s">
        <v>99</v>
      </c>
      <c r="C948" s="4"/>
      <c r="D948" s="4"/>
      <c r="E948" s="44">
        <v>0</v>
      </c>
      <c r="F948" s="45">
        <v>0</v>
      </c>
      <c r="G948" s="44">
        <v>0</v>
      </c>
      <c r="H948" s="45">
        <v>6.79</v>
      </c>
      <c r="I948" s="44">
        <v>0.36983333333333285</v>
      </c>
      <c r="J948" s="45">
        <v>0.66733333333333633</v>
      </c>
      <c r="K948" s="44">
        <v>0</v>
      </c>
      <c r="L948" s="45">
        <v>0</v>
      </c>
      <c r="M948" s="44">
        <v>9.7058333333333326</v>
      </c>
      <c r="N948" s="45">
        <v>15.226499999999996</v>
      </c>
      <c r="O948" s="44">
        <v>1.0158333333333338</v>
      </c>
      <c r="P948" s="45">
        <v>0.13200000000000014</v>
      </c>
      <c r="Q948" s="44">
        <v>1.1014999999999995</v>
      </c>
      <c r="R948" s="45">
        <v>13.273666666666667</v>
      </c>
      <c r="S948" s="44">
        <v>12.537333333333329</v>
      </c>
      <c r="T948" s="45">
        <v>10.814333333333339</v>
      </c>
      <c r="U948" s="44">
        <v>19.861000000000004</v>
      </c>
      <c r="V948" s="45">
        <v>32.857833333333353</v>
      </c>
      <c r="W948" s="44">
        <v>31.462166666666672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31"/>
        <v>155.8151666666667</v>
      </c>
      <c r="AE948" s="54"/>
    </row>
    <row r="949" spans="2:31" x14ac:dyDescent="0.3">
      <c r="B949" s="4" t="s">
        <v>100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0.42416666666666669</v>
      </c>
      <c r="N949" s="45">
        <v>3.3874999999999984</v>
      </c>
      <c r="O949" s="44">
        <v>8.0853333333333417</v>
      </c>
      <c r="P949" s="45">
        <v>12.799999999999988</v>
      </c>
      <c r="Q949" s="44">
        <v>14.145499999999997</v>
      </c>
      <c r="R949" s="45">
        <v>5.942333333333333</v>
      </c>
      <c r="S949" s="44">
        <v>0</v>
      </c>
      <c r="T949" s="45">
        <v>0.20549999999999996</v>
      </c>
      <c r="U949" s="44">
        <v>0.40816666666666657</v>
      </c>
      <c r="V949" s="45">
        <v>20.319333333333329</v>
      </c>
      <c r="W949" s="44">
        <v>15.734833333333338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81.452666666666659</v>
      </c>
      <c r="AE949" s="54"/>
    </row>
    <row r="950" spans="2:31" x14ac:dyDescent="0.3">
      <c r="B950" s="4" t="s">
        <v>101</v>
      </c>
      <c r="C950" s="4"/>
      <c r="D950" s="4"/>
      <c r="E950" s="44">
        <v>0</v>
      </c>
      <c r="F950" s="45">
        <v>0</v>
      </c>
      <c r="G950" s="44">
        <v>0</v>
      </c>
      <c r="H950" s="45">
        <v>29.513166666666642</v>
      </c>
      <c r="I950" s="44">
        <v>27.941166666666675</v>
      </c>
      <c r="J950" s="45">
        <v>23.74133333333333</v>
      </c>
      <c r="K950" s="44">
        <v>0</v>
      </c>
      <c r="L950" s="45">
        <v>0</v>
      </c>
      <c r="M950" s="44">
        <v>24.374333333333329</v>
      </c>
      <c r="N950" s="45">
        <v>31.465833333333325</v>
      </c>
      <c r="O950" s="44">
        <v>29.576833333333322</v>
      </c>
      <c r="P950" s="45">
        <v>19.048999999999992</v>
      </c>
      <c r="Q950" s="44">
        <v>7.0466666666666642</v>
      </c>
      <c r="R950" s="45">
        <v>2.8909999999999982</v>
      </c>
      <c r="S950" s="44">
        <v>7.2826666666666666</v>
      </c>
      <c r="T950" s="45">
        <v>7.6076666666666632</v>
      </c>
      <c r="U950" s="44">
        <v>7.1130000000000013</v>
      </c>
      <c r="V950" s="45">
        <v>6.7440000000000007</v>
      </c>
      <c r="W950" s="44">
        <v>14.432833333333329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238.77949999999993</v>
      </c>
      <c r="AE950" s="54"/>
    </row>
    <row r="951" spans="2:31" x14ac:dyDescent="0.3">
      <c r="B951" s="4" t="s">
        <v>108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3.3230000000000013</v>
      </c>
      <c r="J951" s="45">
        <v>6.1038333333333306</v>
      </c>
      <c r="K951" s="44">
        <v>0</v>
      </c>
      <c r="L951" s="45">
        <v>0</v>
      </c>
      <c r="M951" s="44">
        <v>0.14716666666666664</v>
      </c>
      <c r="N951" s="45">
        <v>1.9025000000000014</v>
      </c>
      <c r="O951" s="44">
        <v>0.90249999999999964</v>
      </c>
      <c r="P951" s="45">
        <v>0.9693333333333316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13.580833333333338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31"/>
        <v>26.929166666666667</v>
      </c>
      <c r="AE951" s="54"/>
    </row>
    <row r="952" spans="2:31" x14ac:dyDescent="0.3">
      <c r="B952" s="4" t="s">
        <v>114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13.36683333333333</v>
      </c>
      <c r="N952" s="45">
        <v>40.841000000000001</v>
      </c>
      <c r="O952" s="44">
        <v>66.345666666666673</v>
      </c>
      <c r="P952" s="45">
        <v>81.197499999999991</v>
      </c>
      <c r="Q952" s="44">
        <v>85.500666666666703</v>
      </c>
      <c r="R952" s="45">
        <v>47.902666666666661</v>
      </c>
      <c r="S952" s="44">
        <v>30.807333333333336</v>
      </c>
      <c r="T952" s="45">
        <v>15.705000000000004</v>
      </c>
      <c r="U952" s="44">
        <v>9.6034999999999968</v>
      </c>
      <c r="V952" s="45">
        <v>6.8786666666666685</v>
      </c>
      <c r="W952" s="44">
        <v>4.5368333333333348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402.68566666666675</v>
      </c>
      <c r="AE952" s="54"/>
    </row>
    <row r="953" spans="2:31" x14ac:dyDescent="0.3">
      <c r="B953" s="4" t="s">
        <v>118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0</v>
      </c>
      <c r="AE953" s="54"/>
    </row>
    <row r="954" spans="2:31" x14ac:dyDescent="0.3">
      <c r="B954" s="4" t="s">
        <v>125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31"/>
        <v>0</v>
      </c>
      <c r="AE954" s="54"/>
    </row>
    <row r="955" spans="2:31" x14ac:dyDescent="0.3">
      <c r="B955" s="4" t="s">
        <v>126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4.9224950000000005</v>
      </c>
      <c r="N955" s="45">
        <v>8.8053316666666692</v>
      </c>
      <c r="O955" s="44">
        <v>4.4221016666666664</v>
      </c>
      <c r="P955" s="45">
        <v>0.61246499999999982</v>
      </c>
      <c r="Q955" s="44">
        <v>0.60443333333333338</v>
      </c>
      <c r="R955" s="45">
        <v>3.0218950000000002</v>
      </c>
      <c r="S955" s="44">
        <v>3.6534066666666671</v>
      </c>
      <c r="T955" s="45">
        <v>3.914641666666669</v>
      </c>
      <c r="U955" s="44">
        <v>4.2236016666666654</v>
      </c>
      <c r="V955" s="45">
        <v>2.1078099999999997</v>
      </c>
      <c r="W955" s="44">
        <v>0.96714000000000022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31"/>
        <v>37.255321666666674</v>
      </c>
      <c r="AE955" s="54"/>
    </row>
    <row r="956" spans="2:31" x14ac:dyDescent="0.3">
      <c r="B956" s="4" t="s">
        <v>304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1.7504066666666669</v>
      </c>
      <c r="N956" s="45">
        <v>1.0709233333333326</v>
      </c>
      <c r="O956" s="44">
        <v>1.039333333333333</v>
      </c>
      <c r="P956" s="45">
        <v>0</v>
      </c>
      <c r="Q956" s="44">
        <v>7.5403333333333336E-2</v>
      </c>
      <c r="R956" s="45">
        <v>0.91954999999999987</v>
      </c>
      <c r="S956" s="44">
        <v>0.73737333333333333</v>
      </c>
      <c r="T956" s="45">
        <v>0.68518333333333392</v>
      </c>
      <c r="U956" s="44">
        <v>0.50279333333333354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6.780966666666667</v>
      </c>
      <c r="AE956" s="54"/>
    </row>
    <row r="957" spans="2:31" x14ac:dyDescent="0.3">
      <c r="B957" s="4" t="s">
        <v>305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4.9777366666666678</v>
      </c>
      <c r="N957" s="45">
        <v>6.67191166666667</v>
      </c>
      <c r="O957" s="44">
        <v>2.6197916666666661</v>
      </c>
      <c r="P957" s="45">
        <v>0</v>
      </c>
      <c r="Q957" s="44">
        <v>0.17759666666666665</v>
      </c>
      <c r="R957" s="45">
        <v>1.8177583333333331</v>
      </c>
      <c r="S957" s="44">
        <v>1.3998866666666658</v>
      </c>
      <c r="T957" s="45">
        <v>1.1693416666666667</v>
      </c>
      <c r="U957" s="44">
        <v>0.87124999999999997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19.705273333333338</v>
      </c>
      <c r="AE957" s="54"/>
    </row>
    <row r="958" spans="2:31" x14ac:dyDescent="0.3">
      <c r="B958" s="4" t="s">
        <v>317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85.92916666666666</v>
      </c>
      <c r="U958" s="44">
        <v>108.41033333333331</v>
      </c>
      <c r="V958" s="45">
        <v>95.776166666666711</v>
      </c>
      <c r="W958" s="44">
        <v>79.51666666666668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369.63233333333335</v>
      </c>
      <c r="AE958" s="54"/>
    </row>
    <row r="959" spans="2:31" x14ac:dyDescent="0.3">
      <c r="B959" s="4" t="s">
        <v>322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4.6666666666666558E-3</v>
      </c>
      <c r="T959" s="45">
        <v>53.533333333333339</v>
      </c>
      <c r="U959" s="44">
        <v>131.67399999999995</v>
      </c>
      <c r="V959" s="45">
        <v>167.90866666666668</v>
      </c>
      <c r="W959" s="44">
        <v>177.25700000000001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530.37766666666664</v>
      </c>
      <c r="AE959" s="54"/>
    </row>
    <row r="960" spans="2:31" x14ac:dyDescent="0.3">
      <c r="B960" s="4" t="s">
        <v>323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32.608166666666655</v>
      </c>
      <c r="T960" s="45">
        <v>91.891166666666649</v>
      </c>
      <c r="U960" s="44">
        <v>84.708666666666659</v>
      </c>
      <c r="V960" s="45">
        <v>103.39966666666668</v>
      </c>
      <c r="W960" s="44">
        <v>65.784833333333339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32"/>
        <v>378.39249999999998</v>
      </c>
      <c r="AE960" s="54"/>
    </row>
    <row r="961" spans="2:31" x14ac:dyDescent="0.3">
      <c r="B961" s="4" t="s">
        <v>324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0.42366666666666669</v>
      </c>
      <c r="N961" s="45">
        <v>0</v>
      </c>
      <c r="O961" s="44">
        <v>0</v>
      </c>
      <c r="P961" s="45">
        <v>1.5429999999999999</v>
      </c>
      <c r="Q961" s="44">
        <v>3.474666666666669</v>
      </c>
      <c r="R961" s="45">
        <v>4.870000000000001</v>
      </c>
      <c r="S961" s="44">
        <v>7.201833333333334</v>
      </c>
      <c r="T961" s="45">
        <v>6.2448333333333341</v>
      </c>
      <c r="U961" s="44">
        <v>4.7283333333333308</v>
      </c>
      <c r="V961" s="45">
        <v>3.6321666666666634</v>
      </c>
      <c r="W961" s="44">
        <v>2.4331666666666676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32"/>
        <v>34.551666666666662</v>
      </c>
      <c r="AE961" s="54"/>
    </row>
    <row r="962" spans="2:31" x14ac:dyDescent="0.3">
      <c r="B962" s="12" t="s">
        <v>2</v>
      </c>
      <c r="C962" s="12"/>
      <c r="D962" s="12"/>
      <c r="E962" s="13">
        <f>SUM(E908:E961)</f>
        <v>1.3430000000000002</v>
      </c>
      <c r="F962" s="13">
        <f t="shared" ref="F962" si="333">SUM(F908:F961)</f>
        <v>18.474833333333336</v>
      </c>
      <c r="G962" s="13">
        <f t="shared" ref="G962" si="334">SUM(G908:G961)</f>
        <v>18.855166666666666</v>
      </c>
      <c r="H962" s="13">
        <f t="shared" ref="H962" si="335">SUM(H908:H961)</f>
        <v>51.892833333333307</v>
      </c>
      <c r="I962" s="13">
        <f t="shared" ref="I962" si="336">SUM(I908:I961)</f>
        <v>51.484500000000011</v>
      </c>
      <c r="J962" s="13">
        <f t="shared" ref="J962" si="337">SUM(J908:J961)</f>
        <v>74.633166666666668</v>
      </c>
      <c r="K962" s="13">
        <f t="shared" ref="K962" si="338">SUM(K908:K961)</f>
        <v>2.988833333333333</v>
      </c>
      <c r="L962" s="13">
        <f t="shared" ref="L962" si="339">SUM(L908:L961)</f>
        <v>12.508833333333325</v>
      </c>
      <c r="M962" s="13">
        <f t="shared" ref="M962" si="340">SUM(M908:M961)</f>
        <v>199.84030499999997</v>
      </c>
      <c r="N962" s="13">
        <f t="shared" ref="N962" si="341">SUM(N908:N961)</f>
        <v>307.08016666666668</v>
      </c>
      <c r="O962" s="13">
        <f t="shared" ref="O962" si="342">SUM(O908:O961)</f>
        <v>264.00889333333339</v>
      </c>
      <c r="P962" s="13">
        <f t="shared" ref="P962" si="343">SUM(P908:P961)</f>
        <v>224.88763166666661</v>
      </c>
      <c r="Q962" s="13">
        <f t="shared" ref="Q962" si="344">SUM(Q908:Q961)</f>
        <v>319.22660000000002</v>
      </c>
      <c r="R962" s="13">
        <f t="shared" ref="R962" si="345">SUM(R908:R961)</f>
        <v>391.57953666666674</v>
      </c>
      <c r="S962" s="13">
        <f t="shared" ref="S962" si="346">SUM(S908:S961)</f>
        <v>369.97766666666649</v>
      </c>
      <c r="T962" s="13">
        <f t="shared" ref="T962" si="347">SUM(T908:T961)</f>
        <v>610.80600000000004</v>
      </c>
      <c r="U962" s="13">
        <f t="shared" ref="U962" si="348">SUM(U908:U961)</f>
        <v>685.20364499999994</v>
      </c>
      <c r="V962" s="13">
        <f t="shared" ref="V962" si="349">SUM(V908:V961)</f>
        <v>878.00897666666651</v>
      </c>
      <c r="W962" s="13">
        <f t="shared" ref="W962" si="350">SUM(W908:W961)</f>
        <v>656.70947333333334</v>
      </c>
      <c r="X962" s="13">
        <f t="shared" ref="X962" si="351">SUM(X908:X961)</f>
        <v>5.8165000000000022</v>
      </c>
      <c r="Y962" s="13">
        <f t="shared" ref="Y962" si="352">SUM(Y908:Y961)</f>
        <v>0</v>
      </c>
      <c r="Z962" s="13">
        <f t="shared" ref="Z962" si="353">SUM(Z908:Z961)</f>
        <v>0</v>
      </c>
      <c r="AA962" s="13">
        <f t="shared" ref="AA962" si="354">SUM(AA908:AA961)</f>
        <v>0</v>
      </c>
      <c r="AB962" s="13">
        <f t="shared" ref="AB962" si="355">SUM(AB908:AB961)</f>
        <v>0</v>
      </c>
      <c r="AC962" s="116">
        <f>SUM(AC908:AE961)</f>
        <v>5145.3265616666658</v>
      </c>
      <c r="AD962" s="116"/>
      <c r="AE962" s="116"/>
    </row>
    <row r="965" spans="2:31" x14ac:dyDescent="0.3">
      <c r="B965" s="8">
        <f>'Resumen-Mensual'!$U$26</f>
        <v>45917</v>
      </c>
    </row>
    <row r="966" spans="2:31" x14ac:dyDescent="0.3">
      <c r="B966" s="8"/>
    </row>
    <row r="967" spans="2:31" x14ac:dyDescent="0.3">
      <c r="B967" s="9" t="s">
        <v>81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100" t="s">
        <v>2</v>
      </c>
      <c r="AD967" s="100"/>
      <c r="AE967" s="100"/>
    </row>
    <row r="968" spans="2:31" x14ac:dyDescent="0.3">
      <c r="B968" s="14" t="s">
        <v>4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0.51399999999999979</v>
      </c>
      <c r="O968" s="44">
        <v>0</v>
      </c>
      <c r="P968" s="45">
        <v>3.8336666666666668</v>
      </c>
      <c r="Q968" s="44">
        <v>8.2056666666666658</v>
      </c>
      <c r="R968" s="45">
        <v>19.685833333333335</v>
      </c>
      <c r="S968" s="44">
        <v>30.371666666666666</v>
      </c>
      <c r="T968" s="45">
        <v>27.337666666666667</v>
      </c>
      <c r="U968" s="44">
        <v>6.6560000000000032</v>
      </c>
      <c r="V968" s="45">
        <v>5.2366666666666699</v>
      </c>
      <c r="W968" s="44">
        <v>3.6720000000000015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105.51316666666666</v>
      </c>
      <c r="AE968" s="56"/>
    </row>
    <row r="969" spans="2:31" x14ac:dyDescent="0.3">
      <c r="B969" s="14" t="s">
        <v>5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8.9103333333333321</v>
      </c>
      <c r="N969" s="45">
        <v>15.381333333333334</v>
      </c>
      <c r="O969" s="44">
        <v>7.3281666666666663</v>
      </c>
      <c r="P969" s="45">
        <v>11.804333333333346</v>
      </c>
      <c r="Q969" s="44">
        <v>16.598166666666671</v>
      </c>
      <c r="R969" s="45">
        <v>19.086833333333338</v>
      </c>
      <c r="S969" s="44">
        <v>29.436000000000003</v>
      </c>
      <c r="T969" s="45">
        <v>36.639999999999993</v>
      </c>
      <c r="U969" s="44">
        <v>38.108499999999999</v>
      </c>
      <c r="V969" s="45">
        <v>19.658666666666683</v>
      </c>
      <c r="W969" s="44">
        <v>11.86316666666667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214.81550000000001</v>
      </c>
      <c r="AE969" s="54"/>
    </row>
    <row r="970" spans="2:31" x14ac:dyDescent="0.3">
      <c r="B970" s="14" t="s">
        <v>6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19.710000000000019</v>
      </c>
      <c r="S970" s="44">
        <v>38.589999999999989</v>
      </c>
      <c r="T970" s="45">
        <v>52.245333333333342</v>
      </c>
      <c r="U970" s="44">
        <v>29.830000000000005</v>
      </c>
      <c r="V970" s="45">
        <v>29.360000000000007</v>
      </c>
      <c r="W970" s="44">
        <v>47.459999999999951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217.19533333333334</v>
      </c>
      <c r="AE970" s="54"/>
    </row>
    <row r="971" spans="2:31" x14ac:dyDescent="0.3">
      <c r="B971" s="14" t="s">
        <v>105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0.17200000000000001</v>
      </c>
      <c r="N971" s="45">
        <v>1.2000000000000015</v>
      </c>
      <c r="O971" s="44">
        <v>0</v>
      </c>
      <c r="P971" s="45">
        <v>0</v>
      </c>
      <c r="Q971" s="44">
        <v>6.6999999999999931</v>
      </c>
      <c r="R971" s="45">
        <v>38.44316666666667</v>
      </c>
      <c r="S971" s="44">
        <v>84</v>
      </c>
      <c r="T971" s="45">
        <v>120.15033333333334</v>
      </c>
      <c r="U971" s="44">
        <v>26.035500000000003</v>
      </c>
      <c r="V971" s="45">
        <v>13.583499999999999</v>
      </c>
      <c r="W971" s="44">
        <v>30.968666666666667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321.25316666666669</v>
      </c>
      <c r="AE971" s="54"/>
    </row>
    <row r="972" spans="2:31" x14ac:dyDescent="0.3">
      <c r="B972" s="14" t="s">
        <v>7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1.6843333333333337</v>
      </c>
      <c r="O972" s="44">
        <v>1.0506666666666669</v>
      </c>
      <c r="P972" s="45">
        <v>6.4413333333333291</v>
      </c>
      <c r="Q972" s="44">
        <v>26.936500000000009</v>
      </c>
      <c r="R972" s="45">
        <v>55.759666666666661</v>
      </c>
      <c r="S972" s="44">
        <v>88.150666666666666</v>
      </c>
      <c r="T972" s="45">
        <v>97.53449999999998</v>
      </c>
      <c r="U972" s="44">
        <v>38.393333333333338</v>
      </c>
      <c r="V972" s="45">
        <v>26.707499999999992</v>
      </c>
      <c r="W972" s="44">
        <v>39.506833333333347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382.16533333333331</v>
      </c>
      <c r="AE972" s="54"/>
    </row>
    <row r="973" spans="2:31" x14ac:dyDescent="0.3">
      <c r="B973" s="14" t="s">
        <v>8</v>
      </c>
      <c r="C973" s="14"/>
      <c r="D973" s="1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1.9718333333333324</v>
      </c>
      <c r="N973" s="45">
        <v>14.718666666666669</v>
      </c>
      <c r="O973" s="44">
        <v>31.961166666666674</v>
      </c>
      <c r="P973" s="45">
        <v>41.501000000000005</v>
      </c>
      <c r="Q973" s="44">
        <v>32.894666666666659</v>
      </c>
      <c r="R973" s="45">
        <v>19.192333333333334</v>
      </c>
      <c r="S973" s="44">
        <v>21.162166666666668</v>
      </c>
      <c r="T973" s="45">
        <v>20.394833333333338</v>
      </c>
      <c r="U973" s="44">
        <v>2.5258333333333338</v>
      </c>
      <c r="V973" s="45">
        <v>8.7491666666666656</v>
      </c>
      <c r="W973" s="44">
        <v>3.8471666666666682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56"/>
        <v>198.91883333333337</v>
      </c>
      <c r="AE973" s="54"/>
    </row>
    <row r="974" spans="2:31" x14ac:dyDescent="0.3">
      <c r="B974" s="14" t="s">
        <v>9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2.298</v>
      </c>
      <c r="N974" s="45">
        <v>7.8675000000000006</v>
      </c>
      <c r="O974" s="44">
        <v>9.6321666666666665</v>
      </c>
      <c r="P974" s="45">
        <v>9.7193333333333332</v>
      </c>
      <c r="Q974" s="44">
        <v>6.1301666666666677</v>
      </c>
      <c r="R974" s="45">
        <v>1.466</v>
      </c>
      <c r="S974" s="44">
        <v>2.0173333333333332</v>
      </c>
      <c r="T974" s="45">
        <v>2.0418333333333352</v>
      </c>
      <c r="U974" s="44">
        <v>2.4531666666666663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43.625500000000009</v>
      </c>
      <c r="AE974" s="54"/>
    </row>
    <row r="975" spans="2:31" x14ac:dyDescent="0.3">
      <c r="B975" s="14" t="s">
        <v>10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3.2828333333333335</v>
      </c>
      <c r="N975" s="45">
        <v>7.8610000000000007</v>
      </c>
      <c r="O975" s="44">
        <v>8.9138333333333399</v>
      </c>
      <c r="P975" s="45">
        <v>7.8058333333333332</v>
      </c>
      <c r="Q975" s="44">
        <v>5.4221666666666666</v>
      </c>
      <c r="R975" s="45">
        <v>2.3095000000000003</v>
      </c>
      <c r="S975" s="44">
        <v>2.8418333333333332</v>
      </c>
      <c r="T975" s="45">
        <v>5.4046666666666683</v>
      </c>
      <c r="U975" s="44">
        <v>1.627833333333333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45.469500000000011</v>
      </c>
      <c r="AE975" s="54"/>
    </row>
    <row r="976" spans="2:31" x14ac:dyDescent="0.3">
      <c r="B976" s="14" t="s">
        <v>11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1.1231666666666669</v>
      </c>
      <c r="N976" s="45">
        <v>2.7299999999999986</v>
      </c>
      <c r="O976" s="44">
        <v>6.8299999999999974</v>
      </c>
      <c r="P976" s="45">
        <v>12.330000000000009</v>
      </c>
      <c r="Q976" s="44">
        <v>18.778666666666666</v>
      </c>
      <c r="R976" s="45">
        <v>20.304333333333343</v>
      </c>
      <c r="S976" s="44">
        <v>30.626833333333327</v>
      </c>
      <c r="T976" s="45">
        <v>37.357833333333339</v>
      </c>
      <c r="U976" s="44">
        <v>23.071333333333335</v>
      </c>
      <c r="V976" s="45">
        <v>24.636833333333342</v>
      </c>
      <c r="W976" s="44">
        <v>31.579999999999991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209.36900000000003</v>
      </c>
      <c r="AE976" s="54"/>
    </row>
    <row r="977" spans="2:31" x14ac:dyDescent="0.3">
      <c r="B977" s="14" t="s">
        <v>12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3.2679999999999993</v>
      </c>
      <c r="N977" s="45">
        <v>6.9291666666666663</v>
      </c>
      <c r="O977" s="44">
        <v>9.4630000000000027</v>
      </c>
      <c r="P977" s="45">
        <v>6.2663333333333346</v>
      </c>
      <c r="Q977" s="44">
        <v>3.5293333333333341</v>
      </c>
      <c r="R977" s="45">
        <v>0.42016666666666647</v>
      </c>
      <c r="S977" s="44">
        <v>2.0883333333333325</v>
      </c>
      <c r="T977" s="45">
        <v>3.9806666666666661</v>
      </c>
      <c r="U977" s="44">
        <v>2.4341666666666675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38.37916666666667</v>
      </c>
      <c r="AE977" s="54"/>
    </row>
    <row r="978" spans="2:31" x14ac:dyDescent="0.3">
      <c r="B978" s="14" t="s">
        <v>13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0.61016666666666675</v>
      </c>
      <c r="N978" s="45">
        <v>1.9301666666666664</v>
      </c>
      <c r="O978" s="44">
        <v>0.53716666666666668</v>
      </c>
      <c r="P978" s="45">
        <v>3.4063333333333343</v>
      </c>
      <c r="Q978" s="44">
        <v>0.25083333333333335</v>
      </c>
      <c r="R978" s="45">
        <v>0</v>
      </c>
      <c r="S978" s="44">
        <v>0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6.7346666666666675</v>
      </c>
      <c r="AE978" s="54"/>
    </row>
    <row r="979" spans="2:31" x14ac:dyDescent="0.3">
      <c r="B979" s="14" t="s">
        <v>14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3">
      <c r="B980" s="14" t="s">
        <v>15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0.73566666666666658</v>
      </c>
      <c r="N980" s="45">
        <v>2.0478333333333341</v>
      </c>
      <c r="O980" s="44">
        <v>2.1058333333333339</v>
      </c>
      <c r="P980" s="45">
        <v>0</v>
      </c>
      <c r="Q980" s="44">
        <v>0</v>
      </c>
      <c r="R980" s="45">
        <v>2.2703333333333329</v>
      </c>
      <c r="S980" s="44">
        <v>4.800500000000004</v>
      </c>
      <c r="T980" s="45">
        <v>3.6496666666666671</v>
      </c>
      <c r="U980" s="44">
        <v>3.8466666666666649</v>
      </c>
      <c r="V980" s="45">
        <v>2.2473333333333332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21.703833333333339</v>
      </c>
      <c r="AE980" s="54"/>
    </row>
    <row r="981" spans="2:31" x14ac:dyDescent="0.3">
      <c r="B981" s="14" t="s">
        <v>16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0.75783333333333325</v>
      </c>
      <c r="O981" s="44">
        <v>8.2500000000000032E-2</v>
      </c>
      <c r="P981" s="45">
        <v>0</v>
      </c>
      <c r="Q981" s="44">
        <v>0</v>
      </c>
      <c r="R981" s="45">
        <v>0</v>
      </c>
      <c r="S981" s="44">
        <v>0</v>
      </c>
      <c r="T981" s="45">
        <v>1.1698333333333335</v>
      </c>
      <c r="U981" s="44">
        <v>3.4523333333333346</v>
      </c>
      <c r="V981" s="45">
        <v>1.0171666666666663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6.4796666666666676</v>
      </c>
      <c r="AE981" s="54"/>
    </row>
    <row r="982" spans="2:31" x14ac:dyDescent="0.3">
      <c r="B982" s="14" t="s">
        <v>17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0.78349999999999997</v>
      </c>
      <c r="N982" s="45">
        <v>3.6046666666666671</v>
      </c>
      <c r="O982" s="44">
        <v>0.48566666666666658</v>
      </c>
      <c r="P982" s="45">
        <v>0</v>
      </c>
      <c r="Q982" s="44">
        <v>0</v>
      </c>
      <c r="R982" s="45">
        <v>0.6</v>
      </c>
      <c r="S982" s="44">
        <v>5.3050000000000006</v>
      </c>
      <c r="T982" s="45">
        <v>0.75099999999999956</v>
      </c>
      <c r="U982" s="44">
        <v>1.8750000000000004</v>
      </c>
      <c r="V982" s="45">
        <v>0.27283333333333337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13.677666666666667</v>
      </c>
      <c r="AE982" s="54"/>
    </row>
    <row r="983" spans="2:31" x14ac:dyDescent="0.3">
      <c r="B983" s="14" t="s">
        <v>18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0.27749999999999997</v>
      </c>
      <c r="S983" s="44">
        <v>3.3405000000000018</v>
      </c>
      <c r="T983" s="45">
        <v>1.9000000000000019</v>
      </c>
      <c r="U983" s="44">
        <v>9.9999999999999908E-2</v>
      </c>
      <c r="V983" s="45">
        <v>9.9999999999999908E-2</v>
      </c>
      <c r="W983" s="44">
        <v>1.6666666666666668E-3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5.7196666666666696</v>
      </c>
      <c r="AE983" s="54"/>
    </row>
    <row r="984" spans="2:31" x14ac:dyDescent="0.3">
      <c r="B984" s="14" t="s">
        <v>19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0.12283333333333335</v>
      </c>
      <c r="S984" s="44">
        <v>1.4843333333333339</v>
      </c>
      <c r="T984" s="45">
        <v>1.1639999999999999</v>
      </c>
      <c r="U984" s="44">
        <v>1.1930000000000001</v>
      </c>
      <c r="V984" s="45">
        <v>1.5133333333333334</v>
      </c>
      <c r="W984" s="44">
        <v>0.40816666666666657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5.8856666666666673</v>
      </c>
      <c r="AE984" s="54"/>
    </row>
    <row r="985" spans="2:31" x14ac:dyDescent="0.3">
      <c r="B985" s="4" t="s">
        <v>20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1.3711666666666666</v>
      </c>
      <c r="N985" s="45">
        <v>1.8761666666666665</v>
      </c>
      <c r="O985" s="44">
        <v>0</v>
      </c>
      <c r="P985" s="45">
        <v>0</v>
      </c>
      <c r="Q985" s="44">
        <v>0</v>
      </c>
      <c r="R985" s="45">
        <v>0.14183333333333337</v>
      </c>
      <c r="S985" s="44">
        <v>1.715166666666667</v>
      </c>
      <c r="T985" s="45">
        <v>2.7741666666666656</v>
      </c>
      <c r="U985" s="44">
        <v>1.7951666666666666</v>
      </c>
      <c r="V985" s="45">
        <v>1.8491666666666668</v>
      </c>
      <c r="W985" s="44">
        <v>0.20733333333333326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11.730166666666666</v>
      </c>
      <c r="AE985" s="54"/>
    </row>
    <row r="986" spans="2:31" x14ac:dyDescent="0.3">
      <c r="B986" s="4" t="s">
        <v>21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0.18016666666666667</v>
      </c>
      <c r="N986" s="45">
        <v>0.67000000000000104</v>
      </c>
      <c r="O986" s="44">
        <v>0.24250000000000005</v>
      </c>
      <c r="P986" s="45">
        <v>0</v>
      </c>
      <c r="Q986" s="44">
        <v>0</v>
      </c>
      <c r="R986" s="45">
        <v>0.14699999999999999</v>
      </c>
      <c r="S986" s="44">
        <v>1.2700000000000005</v>
      </c>
      <c r="T986" s="45">
        <v>1.1700000000000013</v>
      </c>
      <c r="U986" s="44">
        <v>0.9699999999999992</v>
      </c>
      <c r="V986" s="45">
        <v>0.86999999999999944</v>
      </c>
      <c r="W986" s="44">
        <v>0.90533333333333266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6.4250000000000007</v>
      </c>
      <c r="AE986" s="54"/>
    </row>
    <row r="987" spans="2:31" x14ac:dyDescent="0.3">
      <c r="B987" s="4" t="s">
        <v>22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1.3166666666666675E-2</v>
      </c>
      <c r="N987" s="45">
        <v>0.10616666666666662</v>
      </c>
      <c r="O987" s="44">
        <v>0</v>
      </c>
      <c r="P987" s="45">
        <v>0</v>
      </c>
      <c r="Q987" s="44">
        <v>0</v>
      </c>
      <c r="R987" s="45">
        <v>9.35E-2</v>
      </c>
      <c r="S987" s="44">
        <v>0.52050000000000007</v>
      </c>
      <c r="T987" s="45">
        <v>0.53433333333333333</v>
      </c>
      <c r="U987" s="44">
        <v>0.39399999999999963</v>
      </c>
      <c r="V987" s="45">
        <v>0.27216666666666633</v>
      </c>
      <c r="W987" s="44">
        <v>0.17733333333333334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2.1111666666666662</v>
      </c>
      <c r="AE987" s="54"/>
    </row>
    <row r="988" spans="2:31" x14ac:dyDescent="0.3">
      <c r="B988" s="4" t="s">
        <v>23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0.28950000000000004</v>
      </c>
      <c r="N988" s="45">
        <v>1.1685000000000014</v>
      </c>
      <c r="O988" s="44">
        <v>0.44000000000000017</v>
      </c>
      <c r="P988" s="45">
        <v>0</v>
      </c>
      <c r="Q988" s="44">
        <v>0</v>
      </c>
      <c r="R988" s="45">
        <v>0.249</v>
      </c>
      <c r="S988" s="44">
        <v>2.4346666666666663</v>
      </c>
      <c r="T988" s="45">
        <v>2.3938333333333355</v>
      </c>
      <c r="U988" s="44">
        <v>1.950000000000002</v>
      </c>
      <c r="V988" s="45">
        <v>1.7199999999999991</v>
      </c>
      <c r="W988" s="44">
        <v>1.5306666666666671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12.176166666666672</v>
      </c>
      <c r="AE988" s="54"/>
    </row>
    <row r="989" spans="2:31" x14ac:dyDescent="0.3">
      <c r="B989" s="4" t="s">
        <v>24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6.8333333333333336E-3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8.4166666666666681E-2</v>
      </c>
      <c r="T989" s="45">
        <v>1.3528333333333331</v>
      </c>
      <c r="U989" s="44">
        <v>1.6558333333333337</v>
      </c>
      <c r="V989" s="45">
        <v>1.3573333333333328</v>
      </c>
      <c r="W989" s="44">
        <v>0.57883333333333331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5.0358333333333327</v>
      </c>
      <c r="AE989" s="54"/>
    </row>
    <row r="990" spans="2:31" x14ac:dyDescent="0.3">
      <c r="B990" s="4" t="s">
        <v>25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1.5833333333333335E-2</v>
      </c>
      <c r="T990" s="45">
        <v>3.1193333333333348</v>
      </c>
      <c r="U990" s="44">
        <v>5.1016666666666675</v>
      </c>
      <c r="V990" s="45">
        <v>6.3038333333333316</v>
      </c>
      <c r="W990" s="44">
        <v>4.809333333333333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19.350000000000001</v>
      </c>
      <c r="AE990" s="54"/>
    </row>
    <row r="991" spans="2:31" x14ac:dyDescent="0.3">
      <c r="B991" s="4" t="s">
        <v>26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0.21800000000000003</v>
      </c>
      <c r="S991" s="44">
        <v>3.6541666666666659</v>
      </c>
      <c r="T991" s="45">
        <v>3.9285000000000005</v>
      </c>
      <c r="U991" s="44">
        <v>3.386333333333329</v>
      </c>
      <c r="V991" s="45">
        <v>3.6073333333333326</v>
      </c>
      <c r="W991" s="44">
        <v>5.6913333333333327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56"/>
        <v>20.48566666666666</v>
      </c>
      <c r="AE991" s="54"/>
    </row>
    <row r="992" spans="2:31" x14ac:dyDescent="0.3">
      <c r="B992" s="4" t="s">
        <v>27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2.2616666666666676</v>
      </c>
      <c r="N992" s="45">
        <v>5.7679999999999989</v>
      </c>
      <c r="O992" s="44">
        <v>1.6804999999999999</v>
      </c>
      <c r="P992" s="45">
        <v>0</v>
      </c>
      <c r="Q992" s="44">
        <v>0</v>
      </c>
      <c r="R992" s="45">
        <v>1.5823333333333334</v>
      </c>
      <c r="S992" s="44">
        <v>20.572499999999998</v>
      </c>
      <c r="T992" s="45">
        <v>19.33616666666666</v>
      </c>
      <c r="U992" s="44">
        <v>3.0036666666666667</v>
      </c>
      <c r="V992" s="45">
        <v>2.4386666666666668</v>
      </c>
      <c r="W992" s="44">
        <v>8.8080000000000034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56"/>
        <v>65.451499999999996</v>
      </c>
      <c r="AE992" s="54"/>
    </row>
    <row r="993" spans="2:31" x14ac:dyDescent="0.3">
      <c r="B993" s="4" t="s">
        <v>28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0.23666666666666678</v>
      </c>
      <c r="N993" s="45">
        <v>1.1761666666666668</v>
      </c>
      <c r="O993" s="44">
        <v>0</v>
      </c>
      <c r="P993" s="45">
        <v>0</v>
      </c>
      <c r="Q993" s="44">
        <v>0</v>
      </c>
      <c r="R993" s="45">
        <v>1.1208333333333333</v>
      </c>
      <c r="S993" s="44">
        <v>19.302500000000006</v>
      </c>
      <c r="T993" s="45">
        <v>25.342666666666666</v>
      </c>
      <c r="U993" s="44">
        <v>22.510833333333338</v>
      </c>
      <c r="V993" s="45">
        <v>20.280333333333335</v>
      </c>
      <c r="W993" s="44">
        <v>19.386333333333326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56"/>
        <v>109.35633333333334</v>
      </c>
      <c r="AE993" s="54"/>
    </row>
    <row r="994" spans="2:31" x14ac:dyDescent="0.3">
      <c r="B994" s="4" t="s">
        <v>106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0</v>
      </c>
      <c r="O994" s="44">
        <v>0</v>
      </c>
      <c r="P994" s="45">
        <v>0</v>
      </c>
      <c r="Q994" s="44">
        <v>0</v>
      </c>
      <c r="R994" s="45">
        <v>0</v>
      </c>
      <c r="S994" s="44">
        <v>18.835666666666672</v>
      </c>
      <c r="T994" s="45">
        <v>31.145000000000007</v>
      </c>
      <c r="U994" s="44">
        <v>5.9193333333333351</v>
      </c>
      <c r="V994" s="45">
        <v>2.8041666666666671</v>
      </c>
      <c r="W994" s="44">
        <v>1.8851666666666651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356"/>
        <v>60.589333333333343</v>
      </c>
      <c r="AE994" s="54"/>
    </row>
    <row r="995" spans="2:31" x14ac:dyDescent="0.3">
      <c r="B995" s="4" t="s">
        <v>29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21.768999999999995</v>
      </c>
      <c r="T995" s="45">
        <v>40.55866666666666</v>
      </c>
      <c r="U995" s="44">
        <v>8.5263333333333353</v>
      </c>
      <c r="V995" s="45">
        <v>0</v>
      </c>
      <c r="W995" s="44">
        <v>2.1043333333333338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356"/>
        <v>72.958333333333329</v>
      </c>
      <c r="AE995" s="54"/>
    </row>
    <row r="996" spans="2:31" x14ac:dyDescent="0.3">
      <c r="B996" s="4" t="s">
        <v>30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0.35083333333333339</v>
      </c>
      <c r="N996" s="45">
        <v>0.32583333333333336</v>
      </c>
      <c r="O996" s="44">
        <v>0</v>
      </c>
      <c r="P996" s="45">
        <v>0</v>
      </c>
      <c r="Q996" s="44">
        <v>0</v>
      </c>
      <c r="R996" s="45">
        <v>1.7821666666666662</v>
      </c>
      <c r="S996" s="44">
        <v>29.913833333333336</v>
      </c>
      <c r="T996" s="45">
        <v>37.653000000000006</v>
      </c>
      <c r="U996" s="44">
        <v>14.59049999999999</v>
      </c>
      <c r="V996" s="45">
        <v>12.972333333333337</v>
      </c>
      <c r="W996" s="44">
        <v>25.779333333333327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356"/>
        <v>123.36783333333332</v>
      </c>
      <c r="AE996" s="54"/>
    </row>
    <row r="997" spans="2:31" x14ac:dyDescent="0.3">
      <c r="B997" s="4" t="s">
        <v>31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0.61333333333333351</v>
      </c>
      <c r="N997" s="45">
        <v>2.900000000000003</v>
      </c>
      <c r="O997" s="44">
        <v>1</v>
      </c>
      <c r="P997" s="45">
        <v>0</v>
      </c>
      <c r="Q997" s="44">
        <v>0</v>
      </c>
      <c r="R997" s="45">
        <v>0.71000000000000008</v>
      </c>
      <c r="S997" s="44">
        <v>7.8999999999999915</v>
      </c>
      <c r="T997" s="45">
        <v>8.699999999999994</v>
      </c>
      <c r="U997" s="44">
        <v>8.5</v>
      </c>
      <c r="V997" s="45">
        <v>8.8999999999999897</v>
      </c>
      <c r="W997" s="44">
        <v>8.21333333333334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47.436666666666653</v>
      </c>
      <c r="AE997" s="54"/>
    </row>
    <row r="998" spans="2:31" x14ac:dyDescent="0.3">
      <c r="B998" s="4" t="s">
        <v>32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0.48749999999999988</v>
      </c>
      <c r="N998" s="45">
        <v>0.41683333333333344</v>
      </c>
      <c r="O998" s="44">
        <v>0</v>
      </c>
      <c r="P998" s="45">
        <v>0</v>
      </c>
      <c r="Q998" s="44">
        <v>0</v>
      </c>
      <c r="R998" s="45">
        <v>0</v>
      </c>
      <c r="S998" s="44">
        <v>1.3926666666666678</v>
      </c>
      <c r="T998" s="45">
        <v>4.5864999999999974</v>
      </c>
      <c r="U998" s="44">
        <v>4.3516666666666675</v>
      </c>
      <c r="V998" s="45">
        <v>4.2390000000000008</v>
      </c>
      <c r="W998" s="44">
        <v>5.3988333333333314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356"/>
        <v>20.872999999999998</v>
      </c>
      <c r="AE998" s="54"/>
    </row>
    <row r="999" spans="2:31" x14ac:dyDescent="0.3">
      <c r="B999" s="4" t="s">
        <v>33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7.6666666666666697E-3</v>
      </c>
      <c r="N999" s="45">
        <v>0.11050000000000001</v>
      </c>
      <c r="O999" s="44">
        <v>5.7333333333333326E-2</v>
      </c>
      <c r="P999" s="45">
        <v>0</v>
      </c>
      <c r="Q999" s="44">
        <v>0</v>
      </c>
      <c r="R999" s="45">
        <v>0.48583333333333328</v>
      </c>
      <c r="S999" s="44">
        <v>3.5136666666666665</v>
      </c>
      <c r="T999" s="45">
        <v>1.6581666666666675</v>
      </c>
      <c r="U999" s="44">
        <v>3.2546666666666679</v>
      </c>
      <c r="V999" s="45">
        <v>5.775166666666669</v>
      </c>
      <c r="W999" s="44">
        <v>7.3735000000000035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356"/>
        <v>22.236500000000007</v>
      </c>
      <c r="AE999" s="54"/>
    </row>
    <row r="1000" spans="2:31" x14ac:dyDescent="0.3">
      <c r="B1000" s="4" t="s">
        <v>34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356"/>
        <v>0</v>
      </c>
      <c r="AE1000" s="54"/>
    </row>
    <row r="1001" spans="2:31" x14ac:dyDescent="0.3">
      <c r="B1001" s="4" t="s">
        <v>35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1.2303333333333331</v>
      </c>
      <c r="N1001" s="45">
        <v>1.2201666666666662</v>
      </c>
      <c r="O1001" s="44">
        <v>0.91566666666666674</v>
      </c>
      <c r="P1001" s="45">
        <v>0</v>
      </c>
      <c r="Q1001" s="44">
        <v>0</v>
      </c>
      <c r="R1001" s="45">
        <v>1.4456666666666669</v>
      </c>
      <c r="S1001" s="44">
        <v>19.789666666666669</v>
      </c>
      <c r="T1001" s="45">
        <v>26.539166666666677</v>
      </c>
      <c r="U1001" s="44">
        <v>25.784333333333318</v>
      </c>
      <c r="V1001" s="45">
        <v>10.581833333333341</v>
      </c>
      <c r="W1001" s="44">
        <v>0.46683333333333199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356"/>
        <v>87.973666666666659</v>
      </c>
      <c r="AE1001" s="54"/>
    </row>
    <row r="1002" spans="2:31" x14ac:dyDescent="0.3">
      <c r="B1002" s="4" t="s">
        <v>36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0.10950000000000006</v>
      </c>
      <c r="N1002" s="45">
        <v>1.676333333333333</v>
      </c>
      <c r="O1002" s="44">
        <v>0.45883333333333337</v>
      </c>
      <c r="P1002" s="45">
        <v>0</v>
      </c>
      <c r="Q1002" s="44">
        <v>0</v>
      </c>
      <c r="R1002" s="45">
        <v>0.14066666666666663</v>
      </c>
      <c r="S1002" s="44">
        <v>0.68233333333333357</v>
      </c>
      <c r="T1002" s="45">
        <v>1.7201666666666671</v>
      </c>
      <c r="U1002" s="44">
        <v>2.1403333333333325</v>
      </c>
      <c r="V1002" s="45">
        <v>0.41850000000000015</v>
      </c>
      <c r="W1002" s="44">
        <v>0.43266666666666692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356"/>
        <v>7.7793333333333328</v>
      </c>
      <c r="AE1002" s="54"/>
    </row>
    <row r="1003" spans="2:31" x14ac:dyDescent="0.3">
      <c r="B1003" s="4" t="s">
        <v>107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1.1769999999999998</v>
      </c>
      <c r="N1003" s="45">
        <v>5.2023333333333328</v>
      </c>
      <c r="O1003" s="44">
        <v>1.605666666666667</v>
      </c>
      <c r="P1003" s="45">
        <v>0</v>
      </c>
      <c r="Q1003" s="44">
        <v>0</v>
      </c>
      <c r="R1003" s="45">
        <v>0.33800000000000002</v>
      </c>
      <c r="S1003" s="44">
        <v>2.4338333333333333</v>
      </c>
      <c r="T1003" s="45">
        <v>4.0648333333333335</v>
      </c>
      <c r="U1003" s="44">
        <v>4.4059999999999997</v>
      </c>
      <c r="V1003" s="45">
        <v>2.3835000000000011</v>
      </c>
      <c r="W1003" s="44">
        <v>3.2111666666666667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56"/>
        <v>24.822333333333333</v>
      </c>
      <c r="AE1003" s="54"/>
    </row>
    <row r="1004" spans="2:31" x14ac:dyDescent="0.3">
      <c r="B1004" s="4" t="s">
        <v>86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1.6333333333333342E-2</v>
      </c>
      <c r="N1004" s="45">
        <v>0.38916666666666661</v>
      </c>
      <c r="O1004" s="44">
        <v>0.36650000000000005</v>
      </c>
      <c r="P1004" s="45">
        <v>0</v>
      </c>
      <c r="Q1004" s="44">
        <v>0</v>
      </c>
      <c r="R1004" s="45">
        <v>0.41499999999999998</v>
      </c>
      <c r="S1004" s="44">
        <v>5.966499999999999</v>
      </c>
      <c r="T1004" s="45">
        <v>6.214666666666667</v>
      </c>
      <c r="U1004" s="44">
        <v>0.60199999999999998</v>
      </c>
      <c r="V1004" s="45">
        <v>1.3506666666666665</v>
      </c>
      <c r="W1004" s="44">
        <v>2.2788333333333335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17.599666666666668</v>
      </c>
      <c r="AE1004" s="54"/>
    </row>
    <row r="1005" spans="2:31" x14ac:dyDescent="0.3">
      <c r="B1005" s="4" t="s">
        <v>87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0.58450000000000002</v>
      </c>
      <c r="O1005" s="44">
        <v>1.1648333333333334</v>
      </c>
      <c r="P1005" s="45">
        <v>0</v>
      </c>
      <c r="Q1005" s="44">
        <v>0</v>
      </c>
      <c r="R1005" s="45">
        <v>1.6698333333333333</v>
      </c>
      <c r="S1005" s="44">
        <v>17.940166666666663</v>
      </c>
      <c r="T1005" s="45">
        <v>8.0318333333333314</v>
      </c>
      <c r="U1005" s="44">
        <v>3.4423333333333357</v>
      </c>
      <c r="V1005" s="45">
        <v>14.958166666666665</v>
      </c>
      <c r="W1005" s="44">
        <v>17.627666666666663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65.419333333333327</v>
      </c>
      <c r="AE1005" s="54"/>
    </row>
    <row r="1006" spans="2:31" x14ac:dyDescent="0.3">
      <c r="B1006" s="4" t="s">
        <v>93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1.1459999999999997</v>
      </c>
      <c r="N1006" s="45">
        <v>4.0918333333333319</v>
      </c>
      <c r="O1006" s="44">
        <v>1.2243333333333333</v>
      </c>
      <c r="P1006" s="45">
        <v>0</v>
      </c>
      <c r="Q1006" s="44">
        <v>0</v>
      </c>
      <c r="R1006" s="45">
        <v>0.91849999999999987</v>
      </c>
      <c r="S1006" s="44">
        <v>11.547333333333334</v>
      </c>
      <c r="T1006" s="45">
        <v>11.700000000000008</v>
      </c>
      <c r="U1006" s="44">
        <v>1.7308333333333332</v>
      </c>
      <c r="V1006" s="45">
        <v>4.2214999999999998</v>
      </c>
      <c r="W1006" s="44">
        <v>7.9866666666666664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44.567000000000007</v>
      </c>
      <c r="AE1006" s="54"/>
    </row>
    <row r="1007" spans="2:31" x14ac:dyDescent="0.3">
      <c r="B1007" s="4" t="s">
        <v>98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0.67349999999999988</v>
      </c>
      <c r="N1007" s="45">
        <v>0.58816666666666639</v>
      </c>
      <c r="O1007" s="44">
        <v>0.16483333333333333</v>
      </c>
      <c r="P1007" s="45">
        <v>0</v>
      </c>
      <c r="Q1007" s="44">
        <v>0</v>
      </c>
      <c r="R1007" s="45">
        <v>0</v>
      </c>
      <c r="S1007" s="44">
        <v>1.1796666666666673</v>
      </c>
      <c r="T1007" s="45">
        <v>1.7399999999999989</v>
      </c>
      <c r="U1007" s="44">
        <v>0.97383333333333277</v>
      </c>
      <c r="V1007" s="45">
        <v>2.4508333333333332</v>
      </c>
      <c r="W1007" s="44">
        <v>0.84100000000000008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8.6118333333333297</v>
      </c>
      <c r="AE1007" s="54"/>
    </row>
    <row r="1008" spans="2:31" x14ac:dyDescent="0.3">
      <c r="B1008" s="4" t="s">
        <v>99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0.36600000000000005</v>
      </c>
      <c r="N1008" s="45">
        <v>1.0069999999999999</v>
      </c>
      <c r="O1008" s="44">
        <v>0.34033333333333343</v>
      </c>
      <c r="P1008" s="45">
        <v>0</v>
      </c>
      <c r="Q1008" s="44">
        <v>0</v>
      </c>
      <c r="R1008" s="45">
        <v>0.82016666666666671</v>
      </c>
      <c r="S1008" s="44">
        <v>19.821499999999997</v>
      </c>
      <c r="T1008" s="45">
        <v>30.351666666666663</v>
      </c>
      <c r="U1008" s="44">
        <v>7.0233333333333325</v>
      </c>
      <c r="V1008" s="45">
        <v>0.75333333333333341</v>
      </c>
      <c r="W1008" s="44">
        <v>12.579499999999998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73.06283333333333</v>
      </c>
      <c r="AE1008" s="54"/>
    </row>
    <row r="1009" spans="2:31" x14ac:dyDescent="0.3">
      <c r="B1009" s="4" t="s">
        <v>100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1.1883333333333335</v>
      </c>
      <c r="N1009" s="45">
        <v>7.3000000000000078</v>
      </c>
      <c r="O1009" s="44">
        <v>12.100000000000014</v>
      </c>
      <c r="P1009" s="45">
        <v>13.899999999999986</v>
      </c>
      <c r="Q1009" s="44">
        <v>18.299999999999979</v>
      </c>
      <c r="R1009" s="45">
        <v>22.360833333333328</v>
      </c>
      <c r="S1009" s="44">
        <v>37.848000000000006</v>
      </c>
      <c r="T1009" s="45">
        <v>76.737666666666655</v>
      </c>
      <c r="U1009" s="44">
        <v>36.959833333333336</v>
      </c>
      <c r="V1009" s="45">
        <v>36.366166666666672</v>
      </c>
      <c r="W1009" s="44">
        <v>29.137499999999996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292.19833333333332</v>
      </c>
      <c r="AE1009" s="54"/>
    </row>
    <row r="1010" spans="2:31" x14ac:dyDescent="0.3">
      <c r="B1010" s="4" t="s">
        <v>101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16.543166666666668</v>
      </c>
      <c r="N1010" s="45">
        <v>40.532333333333327</v>
      </c>
      <c r="O1010" s="44">
        <v>9.958000000000002</v>
      </c>
      <c r="P1010" s="45">
        <v>0</v>
      </c>
      <c r="Q1010" s="44">
        <v>0</v>
      </c>
      <c r="R1010" s="45">
        <v>1.7336666666666665</v>
      </c>
      <c r="S1010" s="44">
        <v>17.609999999999978</v>
      </c>
      <c r="T1010" s="45">
        <v>17.004833333333334</v>
      </c>
      <c r="U1010" s="44">
        <v>8.2530000000000037</v>
      </c>
      <c r="V1010" s="45">
        <v>14.959333333333335</v>
      </c>
      <c r="W1010" s="44">
        <v>18.07116666666667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144.66549999999995</v>
      </c>
      <c r="AE1010" s="54"/>
    </row>
    <row r="1011" spans="2:31" x14ac:dyDescent="0.3">
      <c r="B1011" s="4" t="s">
        <v>108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0.29066666666666668</v>
      </c>
      <c r="N1011" s="45">
        <v>0.13150000000000001</v>
      </c>
      <c r="O1011" s="44">
        <v>0</v>
      </c>
      <c r="P1011" s="45">
        <v>0</v>
      </c>
      <c r="Q1011" s="44">
        <v>0</v>
      </c>
      <c r="R1011" s="45">
        <v>1.9316666666666662</v>
      </c>
      <c r="S1011" s="44">
        <v>29.381666666666668</v>
      </c>
      <c r="T1011" s="45">
        <v>35.576499999999996</v>
      </c>
      <c r="U1011" s="44">
        <v>21.621333333333322</v>
      </c>
      <c r="V1011" s="45">
        <v>15.954333333333331</v>
      </c>
      <c r="W1011" s="44">
        <v>21.366500000000006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56"/>
        <v>126.25416666666666</v>
      </c>
      <c r="AE1011" s="54"/>
    </row>
    <row r="1012" spans="2:31" x14ac:dyDescent="0.3">
      <c r="B1012" s="4" t="s">
        <v>114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0.79049999999999976</v>
      </c>
      <c r="Q1012" s="44">
        <v>3.3439999999999999</v>
      </c>
      <c r="R1012" s="45">
        <v>4.0514999999999999</v>
      </c>
      <c r="S1012" s="44">
        <v>21.25483333333332</v>
      </c>
      <c r="T1012" s="45">
        <v>47.210833333333312</v>
      </c>
      <c r="U1012" s="44">
        <v>52.711833333333352</v>
      </c>
      <c r="V1012" s="45">
        <v>57.292833333333348</v>
      </c>
      <c r="W1012" s="44">
        <v>65.61733333333332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252.27366666666666</v>
      </c>
      <c r="AE1012" s="54"/>
    </row>
    <row r="1013" spans="2:31" x14ac:dyDescent="0.3">
      <c r="B1013" s="4" t="s">
        <v>118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0</v>
      </c>
      <c r="AE1013" s="54"/>
    </row>
    <row r="1014" spans="2:31" x14ac:dyDescent="0.3">
      <c r="B1014" s="4" t="s">
        <v>125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0.27666666666666662</v>
      </c>
      <c r="S1014" s="44">
        <v>9.8134999999999994</v>
      </c>
      <c r="T1014" s="45">
        <v>15.945500000000004</v>
      </c>
      <c r="U1014" s="44">
        <v>5.4366666666666656</v>
      </c>
      <c r="V1014" s="45">
        <v>17.078833333333332</v>
      </c>
      <c r="W1014" s="44">
        <v>15.114499999999989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56"/>
        <v>63.665666666666667</v>
      </c>
      <c r="AE1014" s="54"/>
    </row>
    <row r="1015" spans="2:31" x14ac:dyDescent="0.3">
      <c r="B1015" s="4" t="s">
        <v>126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0.92708500000000016</v>
      </c>
      <c r="N1015" s="45">
        <v>3.0583333333333408E-3</v>
      </c>
      <c r="O1015" s="44">
        <v>0</v>
      </c>
      <c r="P1015" s="45">
        <v>0</v>
      </c>
      <c r="Q1015" s="44">
        <v>0</v>
      </c>
      <c r="R1015" s="45">
        <v>0.15002166666666661</v>
      </c>
      <c r="S1015" s="44">
        <v>0.31122166666666662</v>
      </c>
      <c r="T1015" s="45">
        <v>1.0318699999999996</v>
      </c>
      <c r="U1015" s="44">
        <v>1.4909133333333335</v>
      </c>
      <c r="V1015" s="45">
        <v>1.0101316666666669</v>
      </c>
      <c r="W1015" s="44">
        <v>0.66349666666666696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56"/>
        <v>5.5877983333333336</v>
      </c>
      <c r="AE1015" s="54"/>
    </row>
    <row r="1016" spans="2:31" x14ac:dyDescent="0.3">
      <c r="B1016" s="4" t="s">
        <v>304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0.20899333333333336</v>
      </c>
      <c r="V1016" s="45">
        <v>0.39350333333333326</v>
      </c>
      <c r="W1016" s="44">
        <v>0.72681000000000007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1.3293066666666666</v>
      </c>
      <c r="AE1016" s="54"/>
    </row>
    <row r="1017" spans="2:31" x14ac:dyDescent="0.3">
      <c r="B1017" s="4" t="s">
        <v>305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0.54730833333333351</v>
      </c>
      <c r="V1017" s="45">
        <v>0.83477333333333348</v>
      </c>
      <c r="W1017" s="44">
        <v>1.2896216666666667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2.6717033333333338</v>
      </c>
      <c r="AE1017" s="54"/>
    </row>
    <row r="1018" spans="2:31" x14ac:dyDescent="0.3">
      <c r="B1018" s="4" t="s">
        <v>317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13.373333333333331</v>
      </c>
      <c r="N1018" s="45">
        <v>25.81333333333334</v>
      </c>
      <c r="O1018" s="44">
        <v>8.4521666666666686</v>
      </c>
      <c r="P1018" s="45">
        <v>0</v>
      </c>
      <c r="Q1018" s="44">
        <v>0</v>
      </c>
      <c r="R1018" s="45">
        <v>4.8153333333333324</v>
      </c>
      <c r="S1018" s="44">
        <v>49.467166666666678</v>
      </c>
      <c r="T1018" s="45">
        <v>14.283333333333335</v>
      </c>
      <c r="U1018" s="44">
        <v>0</v>
      </c>
      <c r="V1018" s="45">
        <v>0</v>
      </c>
      <c r="W1018" s="44">
        <v>62.865666666666669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179.07033333333334</v>
      </c>
      <c r="AE1018" s="54"/>
    </row>
    <row r="1019" spans="2:31" x14ac:dyDescent="0.3">
      <c r="B1019" s="4" t="s">
        <v>322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26.578333333333333</v>
      </c>
      <c r="N1019" s="45">
        <v>55.372666666666653</v>
      </c>
      <c r="O1019" s="44">
        <v>60.433500000000002</v>
      </c>
      <c r="P1019" s="45">
        <v>62.208333333333336</v>
      </c>
      <c r="Q1019" s="44">
        <v>91.302666666666653</v>
      </c>
      <c r="R1019" s="45">
        <v>93.191833333333349</v>
      </c>
      <c r="S1019" s="44">
        <v>99.202166666666656</v>
      </c>
      <c r="T1019" s="45">
        <v>85.302999999999969</v>
      </c>
      <c r="U1019" s="44">
        <v>38.139500000000012</v>
      </c>
      <c r="V1019" s="45">
        <v>3.0025000000000004</v>
      </c>
      <c r="W1019" s="44">
        <v>4.5846666666666636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57"/>
        <v>619.31916666666666</v>
      </c>
      <c r="AE1019" s="54"/>
    </row>
    <row r="1020" spans="2:31" x14ac:dyDescent="0.3">
      <c r="B1020" s="4" t="s">
        <v>323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18.929499999999994</v>
      </c>
      <c r="N1020" s="45">
        <v>57.433333333333344</v>
      </c>
      <c r="O1020" s="44">
        <v>90.040833333333367</v>
      </c>
      <c r="P1020" s="45">
        <v>121.06916666666667</v>
      </c>
      <c r="Q1020" s="44">
        <v>105.89433333333336</v>
      </c>
      <c r="R1020" s="45">
        <v>78.532000000000011</v>
      </c>
      <c r="S1020" s="44">
        <v>59.932166666666653</v>
      </c>
      <c r="T1020" s="45">
        <v>62.645833333333364</v>
      </c>
      <c r="U1020" s="44">
        <v>10.28733333333334</v>
      </c>
      <c r="V1020" s="45">
        <v>1.1833333333333229E-2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57"/>
        <v>604.77633333333335</v>
      </c>
      <c r="AE1020" s="54"/>
    </row>
    <row r="1021" spans="2:31" x14ac:dyDescent="0.3">
      <c r="B1021" s="4" t="s">
        <v>324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0.20149999999999996</v>
      </c>
      <c r="N1021" s="45">
        <v>0.4644999999999998</v>
      </c>
      <c r="O1021" s="44">
        <v>0</v>
      </c>
      <c r="P1021" s="45">
        <v>0</v>
      </c>
      <c r="Q1021" s="44">
        <v>0</v>
      </c>
      <c r="R1021" s="45">
        <v>0</v>
      </c>
      <c r="S1021" s="44">
        <v>0.48750000000000004</v>
      </c>
      <c r="T1021" s="45">
        <v>4.1743333333333341</v>
      </c>
      <c r="U1021" s="44">
        <v>4.5139999999999985</v>
      </c>
      <c r="V1021" s="45">
        <v>2.7098333333333344</v>
      </c>
      <c r="W1021" s="44">
        <v>0.15099999999999997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57"/>
        <v>12.702666666666667</v>
      </c>
      <c r="AE1021" s="54"/>
    </row>
    <row r="1022" spans="2:31" x14ac:dyDescent="0.3">
      <c r="B1022" s="12" t="s">
        <v>2</v>
      </c>
      <c r="C1022" s="12"/>
      <c r="D1022" s="12"/>
      <c r="E1022" s="13">
        <f>SUM(E968:E1021)</f>
        <v>0</v>
      </c>
      <c r="F1022" s="13">
        <f t="shared" ref="F1022" si="358">SUM(F968:F1021)</f>
        <v>0</v>
      </c>
      <c r="G1022" s="13">
        <f t="shared" ref="G1022" si="359">SUM(G968:G1021)</f>
        <v>0</v>
      </c>
      <c r="H1022" s="13">
        <f t="shared" ref="H1022" si="360">SUM(H968:H1021)</f>
        <v>0</v>
      </c>
      <c r="I1022" s="13">
        <f t="shared" ref="I1022" si="361">SUM(I968:I1021)</f>
        <v>0</v>
      </c>
      <c r="J1022" s="13">
        <f t="shared" ref="J1022" si="362">SUM(J968:J1021)</f>
        <v>0</v>
      </c>
      <c r="K1022" s="13">
        <f t="shared" ref="K1022" si="363">SUM(K968:K1021)</f>
        <v>0</v>
      </c>
      <c r="L1022" s="13">
        <f t="shared" ref="L1022" si="364">SUM(L968:L1021)</f>
        <v>0</v>
      </c>
      <c r="M1022" s="13">
        <f t="shared" ref="M1022" si="365">SUM(M968:M1021)</f>
        <v>111.72458499999998</v>
      </c>
      <c r="N1022" s="13">
        <f t="shared" ref="N1022" si="366">SUM(N968:N1021)</f>
        <v>283.55489166666666</v>
      </c>
      <c r="O1022" s="13">
        <f t="shared" ref="O1022" si="367">SUM(O968:O1021)</f>
        <v>269.03600000000006</v>
      </c>
      <c r="P1022" s="13">
        <f t="shared" ref="P1022" si="368">SUM(P968:P1021)</f>
        <v>301.07616666666672</v>
      </c>
      <c r="Q1022" s="13">
        <f t="shared" ref="Q1022" si="369">SUM(Q968:Q1021)</f>
        <v>344.28716666666668</v>
      </c>
      <c r="R1022" s="13">
        <f t="shared" ref="R1022" si="370">SUM(R968:R1021)</f>
        <v>418.97035500000004</v>
      </c>
      <c r="S1022" s="13">
        <f t="shared" ref="S1022" si="371">SUM(S968:S1021)</f>
        <v>881.77872166666646</v>
      </c>
      <c r="T1022" s="13">
        <f t="shared" ref="T1022" si="372">SUM(T968:T1021)</f>
        <v>1046.25137</v>
      </c>
      <c r="U1022" s="13">
        <f t="shared" ref="U1022" si="373">SUM(U968:U1021)</f>
        <v>493.78638166666667</v>
      </c>
      <c r="V1022" s="13">
        <f t="shared" ref="V1022" si="374">SUM(V968:V1021)</f>
        <v>393.20490833333338</v>
      </c>
      <c r="W1022" s="13">
        <f t="shared" ref="W1022" si="375">SUM(W968:W1021)</f>
        <v>527.16926166666644</v>
      </c>
      <c r="X1022" s="13">
        <f t="shared" ref="X1022" si="376">SUM(X968:X1021)</f>
        <v>0</v>
      </c>
      <c r="Y1022" s="13">
        <f t="shared" ref="Y1022" si="377">SUM(Y968:Y1021)</f>
        <v>0</v>
      </c>
      <c r="Z1022" s="13">
        <f t="shared" ref="Z1022" si="378">SUM(Z968:Z1021)</f>
        <v>0</v>
      </c>
      <c r="AA1022" s="13">
        <f t="shared" ref="AA1022" si="379">SUM(AA968:AA1021)</f>
        <v>0</v>
      </c>
      <c r="AB1022" s="13">
        <f t="shared" ref="AB1022" si="380">SUM(AB968:AB1021)</f>
        <v>0</v>
      </c>
      <c r="AC1022" s="116">
        <f>SUM(AC968:AE1021)</f>
        <v>5070.8398083333332</v>
      </c>
      <c r="AD1022" s="116"/>
      <c r="AE1022" s="116"/>
    </row>
    <row r="1025" spans="2:31" x14ac:dyDescent="0.3">
      <c r="B1025" s="8">
        <f>'Resumen-Mensual'!$V$26</f>
        <v>45918</v>
      </c>
    </row>
    <row r="1026" spans="2:31" x14ac:dyDescent="0.3">
      <c r="B1026" s="8"/>
    </row>
    <row r="1027" spans="2:31" x14ac:dyDescent="0.3">
      <c r="B1027" s="9" t="s">
        <v>81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100" t="s">
        <v>2</v>
      </c>
      <c r="AD1027" s="100"/>
      <c r="AE1027" s="100"/>
    </row>
    <row r="1028" spans="2:31" x14ac:dyDescent="0.3">
      <c r="B1028" s="14" t="s">
        <v>4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0.18366666666666684</v>
      </c>
      <c r="M1028" s="44">
        <v>5.6176666666666755</v>
      </c>
      <c r="N1028" s="45">
        <v>18.423500000000001</v>
      </c>
      <c r="O1028" s="44">
        <v>23.551666666666666</v>
      </c>
      <c r="P1028" s="45">
        <v>5.1576666666666684</v>
      </c>
      <c r="Q1028" s="44">
        <v>2.3178333333333332</v>
      </c>
      <c r="R1028" s="45">
        <v>9.928333333333331</v>
      </c>
      <c r="S1028" s="44">
        <v>6.1460000000000008</v>
      </c>
      <c r="T1028" s="45">
        <v>0.605833333333334</v>
      </c>
      <c r="U1028" s="44">
        <v>2.5025000000000031</v>
      </c>
      <c r="V1028" s="45">
        <v>2.3648333333333338</v>
      </c>
      <c r="W1028" s="44">
        <v>1.6403333333333336</v>
      </c>
      <c r="X1028" s="45">
        <v>0.95833333333333337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79.398166666666683</v>
      </c>
      <c r="AE1028" s="56"/>
    </row>
    <row r="1029" spans="2:31" x14ac:dyDescent="0.3">
      <c r="B1029" s="14" t="s">
        <v>5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37.361833333333344</v>
      </c>
      <c r="N1029" s="45">
        <v>22.494500000000002</v>
      </c>
      <c r="O1029" s="44">
        <v>0</v>
      </c>
      <c r="P1029" s="45">
        <v>0</v>
      </c>
      <c r="Q1029" s="44">
        <v>2.8163333333333331</v>
      </c>
      <c r="R1029" s="45">
        <v>8.8213333333333335</v>
      </c>
      <c r="S1029" s="44">
        <v>6.9248333333333365</v>
      </c>
      <c r="T1029" s="45">
        <v>0.17283333333333317</v>
      </c>
      <c r="U1029" s="44">
        <v>2.747333333333335</v>
      </c>
      <c r="V1029" s="45">
        <v>6.6800000000000024</v>
      </c>
      <c r="W1029" s="44">
        <v>4.1516666666666655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92.170666666666691</v>
      </c>
      <c r="AE1029" s="54"/>
    </row>
    <row r="1030" spans="2:31" x14ac:dyDescent="0.3">
      <c r="B1030" s="14" t="s">
        <v>6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1.2533333333333332</v>
      </c>
      <c r="M1030" s="44">
        <v>17.259999999999994</v>
      </c>
      <c r="N1030" s="45">
        <v>10.320000000000004</v>
      </c>
      <c r="O1030" s="44">
        <v>2.9300000000000046</v>
      </c>
      <c r="P1030" s="45">
        <v>0</v>
      </c>
      <c r="Q1030" s="44">
        <v>1.2600000000000005</v>
      </c>
      <c r="R1030" s="45">
        <v>11.190000000000014</v>
      </c>
      <c r="S1030" s="44">
        <v>28.420000000000019</v>
      </c>
      <c r="T1030" s="45">
        <v>46.300000000000026</v>
      </c>
      <c r="U1030" s="44">
        <v>47.352166666666669</v>
      </c>
      <c r="V1030" s="45">
        <v>43.909999999999989</v>
      </c>
      <c r="W1030" s="44">
        <v>45.05999999999996</v>
      </c>
      <c r="X1030" s="45">
        <v>3.6930000000000001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258.94850000000002</v>
      </c>
      <c r="AE1030" s="54"/>
    </row>
    <row r="1031" spans="2:31" x14ac:dyDescent="0.3">
      <c r="B1031" s="14" t="s">
        <v>105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4.7333333333333331E-2</v>
      </c>
      <c r="M1031" s="44">
        <v>0.58533333333333348</v>
      </c>
      <c r="N1031" s="45">
        <v>0.39999999999999963</v>
      </c>
      <c r="O1031" s="44">
        <v>0</v>
      </c>
      <c r="P1031" s="45">
        <v>4.7333333333333324E-2</v>
      </c>
      <c r="Q1031" s="44">
        <v>6.0668333333333342</v>
      </c>
      <c r="R1031" s="45">
        <v>39.045333333333332</v>
      </c>
      <c r="S1031" s="44">
        <v>70.931333333333342</v>
      </c>
      <c r="T1031" s="45">
        <v>68.077666666666701</v>
      </c>
      <c r="U1031" s="44">
        <v>22.611833333333326</v>
      </c>
      <c r="V1031" s="45">
        <v>18.253000000000007</v>
      </c>
      <c r="W1031" s="44">
        <v>12.159500000000005</v>
      </c>
      <c r="X1031" s="45">
        <v>1.1211666666666669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239.34666666666672</v>
      </c>
      <c r="AE1031" s="54"/>
    </row>
    <row r="1032" spans="2:31" x14ac:dyDescent="0.3">
      <c r="B1032" s="14" t="s">
        <v>7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1.1676666666666657</v>
      </c>
      <c r="N1032" s="45">
        <v>0</v>
      </c>
      <c r="O1032" s="44">
        <v>0</v>
      </c>
      <c r="P1032" s="45">
        <v>1.7326666666666666</v>
      </c>
      <c r="Q1032" s="44">
        <v>9.5083333333333311</v>
      </c>
      <c r="R1032" s="45">
        <v>35.622666666666667</v>
      </c>
      <c r="S1032" s="44">
        <v>66.78400000000002</v>
      </c>
      <c r="T1032" s="45">
        <v>42.659500000000016</v>
      </c>
      <c r="U1032" s="44">
        <v>28.083000000000009</v>
      </c>
      <c r="V1032" s="45">
        <v>23.474333333333337</v>
      </c>
      <c r="W1032" s="44">
        <v>38.421333333333344</v>
      </c>
      <c r="X1032" s="45">
        <v>2.5958333333333323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250.04933333333335</v>
      </c>
      <c r="AE1032" s="54"/>
    </row>
    <row r="1033" spans="2:31" x14ac:dyDescent="0.3">
      <c r="B1033" s="14" t="s">
        <v>8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1.41</v>
      </c>
      <c r="M1033" s="44">
        <v>16.717833333333335</v>
      </c>
      <c r="N1033" s="45">
        <v>12.690000000000017</v>
      </c>
      <c r="O1033" s="44">
        <v>14.128499999999994</v>
      </c>
      <c r="P1033" s="45">
        <v>14.353500000000002</v>
      </c>
      <c r="Q1033" s="44">
        <v>11.240000000000007</v>
      </c>
      <c r="R1033" s="45">
        <v>9.6183333333333341</v>
      </c>
      <c r="S1033" s="44">
        <v>14.949333333333321</v>
      </c>
      <c r="T1033" s="45">
        <v>13.463999999999993</v>
      </c>
      <c r="U1033" s="44">
        <v>2.6576666666666662</v>
      </c>
      <c r="V1033" s="45">
        <v>10.53</v>
      </c>
      <c r="W1033" s="44">
        <v>12.972666666666669</v>
      </c>
      <c r="X1033" s="45">
        <v>0.12483333333333325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134.85666666666668</v>
      </c>
      <c r="AE1033" s="54"/>
    </row>
    <row r="1034" spans="2:31" x14ac:dyDescent="0.3">
      <c r="B1034" s="14" t="s">
        <v>9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1.1079999999999999</v>
      </c>
      <c r="M1034" s="44">
        <v>5.480999999999999</v>
      </c>
      <c r="N1034" s="45">
        <v>0.8606666666666668</v>
      </c>
      <c r="O1034" s="44">
        <v>0.29983333333333334</v>
      </c>
      <c r="P1034" s="45">
        <v>8.883333333333332E-2</v>
      </c>
      <c r="Q1034" s="44">
        <v>1.7833333333333336E-2</v>
      </c>
      <c r="R1034" s="45">
        <v>1.6541666666666677</v>
      </c>
      <c r="S1034" s="44">
        <v>4.477666666666666</v>
      </c>
      <c r="T1034" s="45">
        <v>6.091833333333331</v>
      </c>
      <c r="U1034" s="44">
        <v>2.7649999999999997</v>
      </c>
      <c r="V1034" s="45">
        <v>0</v>
      </c>
      <c r="W1034" s="44">
        <v>3.0725000000000011</v>
      </c>
      <c r="X1034" s="45">
        <v>0.37966666666666671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26.296999999999997</v>
      </c>
      <c r="AE1034" s="54"/>
    </row>
    <row r="1035" spans="2:31" x14ac:dyDescent="0.3">
      <c r="B1035" s="14" t="s">
        <v>10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0.42033333333333306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0.65366666666666617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1.0739999999999992</v>
      </c>
      <c r="AE1035" s="54"/>
    </row>
    <row r="1036" spans="2:31" x14ac:dyDescent="0.3">
      <c r="B1036" s="14" t="s">
        <v>11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0.75616666666666654</v>
      </c>
      <c r="M1036" s="44">
        <v>1.7303333333333362</v>
      </c>
      <c r="N1036" s="45">
        <v>0</v>
      </c>
      <c r="O1036" s="44">
        <v>1.5936666666666663</v>
      </c>
      <c r="P1036" s="45">
        <v>11.384333333333336</v>
      </c>
      <c r="Q1036" s="44">
        <v>22.437333333333331</v>
      </c>
      <c r="R1036" s="45">
        <v>27.057166666666678</v>
      </c>
      <c r="S1036" s="44">
        <v>29.398666666666678</v>
      </c>
      <c r="T1036" s="45">
        <v>17.338000000000005</v>
      </c>
      <c r="U1036" s="44">
        <v>18.139999999999993</v>
      </c>
      <c r="V1036" s="45">
        <v>26.187166666666645</v>
      </c>
      <c r="W1036" s="44">
        <v>11.461333333333334</v>
      </c>
      <c r="X1036" s="45">
        <v>3.2091666666666669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170.69333333333336</v>
      </c>
      <c r="AE1036" s="54"/>
    </row>
    <row r="1037" spans="2:31" x14ac:dyDescent="0.3">
      <c r="B1037" s="14" t="s">
        <v>12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8.3078333333333294</v>
      </c>
      <c r="V1037" s="45">
        <v>28.543000000000006</v>
      </c>
      <c r="W1037" s="44">
        <v>1.3465000000000009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38.197333333333333</v>
      </c>
      <c r="AE1037" s="54"/>
    </row>
    <row r="1038" spans="2:31" x14ac:dyDescent="0.3">
      <c r="B1038" s="14" t="s">
        <v>13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20.413666666666664</v>
      </c>
      <c r="W1038" s="44">
        <v>16.457333333333334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36.870999999999995</v>
      </c>
      <c r="AE1038" s="54"/>
    </row>
    <row r="1039" spans="2:31" x14ac:dyDescent="0.3">
      <c r="B1039" s="14" t="s">
        <v>14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3">
      <c r="B1040" s="14" t="s">
        <v>15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0.23866666666666672</v>
      </c>
      <c r="M1040" s="44">
        <v>0.29416666666666663</v>
      </c>
      <c r="N1040" s="45">
        <v>0.19583333333333339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0.7286666666666668</v>
      </c>
      <c r="AE1040" s="54"/>
    </row>
    <row r="1041" spans="2:31" x14ac:dyDescent="0.3">
      <c r="B1041" s="14" t="s">
        <v>16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0.33800000000000002</v>
      </c>
      <c r="M1041" s="44">
        <v>1.1598333333333326</v>
      </c>
      <c r="N1041" s="45">
        <v>0</v>
      </c>
      <c r="O1041" s="44">
        <v>2.233333333333333E-2</v>
      </c>
      <c r="P1041" s="45">
        <v>2.6465000000000001</v>
      </c>
      <c r="Q1041" s="44">
        <v>2.4505000000000003</v>
      </c>
      <c r="R1041" s="45">
        <v>0.2649999999999999</v>
      </c>
      <c r="S1041" s="44">
        <v>0</v>
      </c>
      <c r="T1041" s="45">
        <v>0</v>
      </c>
      <c r="U1041" s="44">
        <v>0</v>
      </c>
      <c r="V1041" s="45">
        <v>0</v>
      </c>
      <c r="W1041" s="44">
        <v>2.1666666666666206E-3</v>
      </c>
      <c r="X1041" s="45">
        <v>0.13200000000000001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7.016333333333332</v>
      </c>
      <c r="AE1041" s="54"/>
    </row>
    <row r="1042" spans="2:31" x14ac:dyDescent="0.3">
      <c r="B1042" s="14" t="s">
        <v>17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0.14733333333333334</v>
      </c>
      <c r="M1042" s="44">
        <v>1.3096666666666665</v>
      </c>
      <c r="N1042" s="45">
        <v>0.40200000000000002</v>
      </c>
      <c r="O1042" s="44">
        <v>0.33816666666666684</v>
      </c>
      <c r="P1042" s="45">
        <v>2.8006666666666686</v>
      </c>
      <c r="Q1042" s="44">
        <v>4.2326666666666695</v>
      </c>
      <c r="R1042" s="45">
        <v>4.6979999999999986</v>
      </c>
      <c r="S1042" s="44">
        <v>2.5883333333333316</v>
      </c>
      <c r="T1042" s="45">
        <v>1.172499999999999</v>
      </c>
      <c r="U1042" s="44">
        <v>0.58333333333333359</v>
      </c>
      <c r="V1042" s="45">
        <v>0.56249999999999878</v>
      </c>
      <c r="W1042" s="44">
        <v>0.54050000000000054</v>
      </c>
      <c r="X1042" s="45">
        <v>0.16983333333333331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19.545500000000004</v>
      </c>
      <c r="AE1042" s="54"/>
    </row>
    <row r="1043" spans="2:31" x14ac:dyDescent="0.3">
      <c r="B1043" s="14" t="s">
        <v>18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0.17300000000000001</v>
      </c>
      <c r="M1043" s="44">
        <v>0.52183333333333326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5.8833333333333356E-2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0.75366666666666671</v>
      </c>
      <c r="AE1043" s="54"/>
    </row>
    <row r="1044" spans="2:31" x14ac:dyDescent="0.3">
      <c r="B1044" s="14" t="s">
        <v>19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4.4999999999999997E-3</v>
      </c>
      <c r="N1044" s="45">
        <v>0</v>
      </c>
      <c r="O1044" s="44">
        <v>0</v>
      </c>
      <c r="P1044" s="45">
        <v>0</v>
      </c>
      <c r="Q1044" s="44">
        <v>6.0499999999999984E-2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6.4999999999999988E-2</v>
      </c>
      <c r="AE1044" s="54"/>
    </row>
    <row r="1045" spans="2:31" x14ac:dyDescent="0.3">
      <c r="B1045" s="4" t="s">
        <v>20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5.6833333333333326E-2</v>
      </c>
      <c r="M1045" s="44">
        <v>0.16583333333333333</v>
      </c>
      <c r="N1045" s="45">
        <v>0</v>
      </c>
      <c r="O1045" s="44">
        <v>1.2500000000000001E-2</v>
      </c>
      <c r="P1045" s="45">
        <v>4.1833333333333299E-2</v>
      </c>
      <c r="Q1045" s="44">
        <v>0</v>
      </c>
      <c r="R1045" s="45">
        <v>0</v>
      </c>
      <c r="S1045" s="44">
        <v>0</v>
      </c>
      <c r="T1045" s="45">
        <v>1.1666666666666566E-3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0.27816666666666662</v>
      </c>
      <c r="AE1045" s="54"/>
    </row>
    <row r="1046" spans="2:31" x14ac:dyDescent="0.3">
      <c r="B1046" s="4" t="s">
        <v>21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0.13133333333333336</v>
      </c>
      <c r="M1046" s="44">
        <v>1.8700000000000014</v>
      </c>
      <c r="N1046" s="45">
        <v>1.6700000000000013</v>
      </c>
      <c r="O1046" s="44">
        <v>1.8700000000000014</v>
      </c>
      <c r="P1046" s="45">
        <v>1.8700000000000014</v>
      </c>
      <c r="Q1046" s="44">
        <v>1.5699999999999978</v>
      </c>
      <c r="R1046" s="45">
        <v>1.4699999999999991</v>
      </c>
      <c r="S1046" s="44">
        <v>1.4699999999999991</v>
      </c>
      <c r="T1046" s="45">
        <v>1.4699999999999991</v>
      </c>
      <c r="U1046" s="44">
        <v>1.3700000000000003</v>
      </c>
      <c r="V1046" s="45">
        <v>1.6700000000000013</v>
      </c>
      <c r="W1046" s="44">
        <v>2.1700000000000013</v>
      </c>
      <c r="X1046" s="45">
        <v>0.22699999999999998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18.828333333333337</v>
      </c>
      <c r="AE1046" s="54"/>
    </row>
    <row r="1047" spans="2:31" x14ac:dyDescent="0.3">
      <c r="B1047" s="4" t="s">
        <v>22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1.9166666666666665E-2</v>
      </c>
      <c r="M1047" s="44">
        <v>0.27250000000000008</v>
      </c>
      <c r="N1047" s="45">
        <v>0.33466666666666689</v>
      </c>
      <c r="O1047" s="44">
        <v>1.6833333333333336E-2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1.1666666666666676E-3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0.64433333333333365</v>
      </c>
      <c r="AE1047" s="54"/>
    </row>
    <row r="1048" spans="2:31" x14ac:dyDescent="0.3">
      <c r="B1048" s="4" t="s">
        <v>23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0.10533333333333333</v>
      </c>
      <c r="M1048" s="44">
        <v>1.9563333333333339</v>
      </c>
      <c r="N1048" s="45">
        <v>0.74166666666666659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2.8033333333333341</v>
      </c>
      <c r="AE1048" s="54"/>
    </row>
    <row r="1049" spans="2:31" x14ac:dyDescent="0.3">
      <c r="B1049" s="4" t="s">
        <v>24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0</v>
      </c>
      <c r="AE1049" s="54"/>
    </row>
    <row r="1050" spans="2:31" x14ac:dyDescent="0.3">
      <c r="B1050" s="4" t="s">
        <v>25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8.7333333333333332E-2</v>
      </c>
      <c r="M1050" s="44">
        <v>0.90999999999999859</v>
      </c>
      <c r="N1050" s="45">
        <v>0.25049999999999994</v>
      </c>
      <c r="O1050" s="44">
        <v>0.10516666666666664</v>
      </c>
      <c r="P1050" s="45">
        <v>0.53666666666666674</v>
      </c>
      <c r="Q1050" s="44">
        <v>0.66283333333333283</v>
      </c>
      <c r="R1050" s="45">
        <v>1.0656666666666677</v>
      </c>
      <c r="S1050" s="44">
        <v>1.8973333333333322</v>
      </c>
      <c r="T1050" s="45">
        <v>2.6589999999999998</v>
      </c>
      <c r="U1050" s="44">
        <v>3.8424999999999998</v>
      </c>
      <c r="V1050" s="45">
        <v>2.2688333333333337</v>
      </c>
      <c r="W1050" s="44">
        <v>2.015833333333334</v>
      </c>
      <c r="X1050" s="45">
        <v>9.4166666666666676E-2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16.395833333333332</v>
      </c>
      <c r="AE1050" s="54"/>
    </row>
    <row r="1051" spans="2:31" x14ac:dyDescent="0.3">
      <c r="B1051" s="4" t="s">
        <v>26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0.15916666666666662</v>
      </c>
      <c r="P1051" s="45">
        <v>0.66316666666666635</v>
      </c>
      <c r="Q1051" s="44">
        <v>9.3999999999999945E-2</v>
      </c>
      <c r="R1051" s="45">
        <v>1.4941666666666664</v>
      </c>
      <c r="S1051" s="44">
        <v>1.7775000000000001</v>
      </c>
      <c r="T1051" s="45">
        <v>0.23183333333333331</v>
      </c>
      <c r="U1051" s="44">
        <v>1.1833333333333336</v>
      </c>
      <c r="V1051" s="45">
        <v>1.6666666666666672</v>
      </c>
      <c r="W1051" s="44">
        <v>2.1095000000000002</v>
      </c>
      <c r="X1051" s="45">
        <v>0.34066666666666667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81"/>
        <v>9.7200000000000006</v>
      </c>
      <c r="AE1051" s="54"/>
    </row>
    <row r="1052" spans="2:31" x14ac:dyDescent="0.3">
      <c r="B1052" s="4" t="s">
        <v>27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5.4499999999999993E-2</v>
      </c>
      <c r="N1052" s="45">
        <v>1.9771666666666665</v>
      </c>
      <c r="O1052" s="44">
        <v>3.6858333333333348</v>
      </c>
      <c r="P1052" s="45">
        <v>3.927833333333334</v>
      </c>
      <c r="Q1052" s="44">
        <v>5.8371666666666648</v>
      </c>
      <c r="R1052" s="45">
        <v>2.7163333333333335</v>
      </c>
      <c r="S1052" s="44">
        <v>9.0266666666666673</v>
      </c>
      <c r="T1052" s="45">
        <v>6.464666666666667</v>
      </c>
      <c r="U1052" s="44">
        <v>11.938666666666668</v>
      </c>
      <c r="V1052" s="45">
        <v>10.943666666666674</v>
      </c>
      <c r="W1052" s="44">
        <v>8.6720000000000024</v>
      </c>
      <c r="X1052" s="45">
        <v>0.95416666666666683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66.198666666666682</v>
      </c>
      <c r="AE1052" s="54"/>
    </row>
    <row r="1053" spans="2:31" x14ac:dyDescent="0.3">
      <c r="B1053" s="4" t="s">
        <v>28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0.46866666666666668</v>
      </c>
      <c r="M1053" s="44">
        <v>6.051666666666665</v>
      </c>
      <c r="N1053" s="45">
        <v>5.5424999999999995</v>
      </c>
      <c r="O1053" s="44">
        <v>5.8979999999999997</v>
      </c>
      <c r="P1053" s="45">
        <v>6.4063333333333325</v>
      </c>
      <c r="Q1053" s="44">
        <v>7.9128333333333325</v>
      </c>
      <c r="R1053" s="45">
        <v>7.9778333333333347</v>
      </c>
      <c r="S1053" s="44">
        <v>9.1753333333333309</v>
      </c>
      <c r="T1053" s="45">
        <v>5.8331666666666688</v>
      </c>
      <c r="U1053" s="44">
        <v>2.1818333333333344</v>
      </c>
      <c r="V1053" s="45">
        <v>4.9899999999999993</v>
      </c>
      <c r="W1053" s="44">
        <v>12.877333333333324</v>
      </c>
      <c r="X1053" s="45">
        <v>1.1933333333333331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76.508833333333328</v>
      </c>
      <c r="AE1053" s="54"/>
    </row>
    <row r="1054" spans="2:31" x14ac:dyDescent="0.3">
      <c r="B1054" s="4" t="s">
        <v>106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0.30033333333333279</v>
      </c>
      <c r="N1054" s="45">
        <v>1.7963333333333324</v>
      </c>
      <c r="O1054" s="44">
        <v>2.2166666666666637E-2</v>
      </c>
      <c r="P1054" s="45">
        <v>3.327</v>
      </c>
      <c r="Q1054" s="44">
        <v>0.67783333333333362</v>
      </c>
      <c r="R1054" s="45">
        <v>0.14033333333333342</v>
      </c>
      <c r="S1054" s="44">
        <v>3.6575000000000006</v>
      </c>
      <c r="T1054" s="45">
        <v>8.4568333333333339</v>
      </c>
      <c r="U1054" s="44">
        <v>7.3991666666666722</v>
      </c>
      <c r="V1054" s="45">
        <v>16.09566666666667</v>
      </c>
      <c r="W1054" s="44">
        <v>22.500000000000004</v>
      </c>
      <c r="X1054" s="45">
        <v>1.9436666666666662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66.316833333333349</v>
      </c>
      <c r="AE1054" s="54"/>
    </row>
    <row r="1055" spans="2:31" x14ac:dyDescent="0.3">
      <c r="B1055" s="4" t="s">
        <v>29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1.4043333333333337</v>
      </c>
      <c r="N1055" s="45">
        <v>5.5288333333333339</v>
      </c>
      <c r="O1055" s="44">
        <v>0.57999999999999985</v>
      </c>
      <c r="P1055" s="45">
        <v>9.0601666666666674</v>
      </c>
      <c r="Q1055" s="44">
        <v>0.65016666666666711</v>
      </c>
      <c r="R1055" s="45">
        <v>2.6969999999999987</v>
      </c>
      <c r="S1055" s="44">
        <v>5.8241666666666658</v>
      </c>
      <c r="T1055" s="45">
        <v>6.7438333333333329</v>
      </c>
      <c r="U1055" s="44">
        <v>16.954166666666659</v>
      </c>
      <c r="V1055" s="45">
        <v>21.362833333333349</v>
      </c>
      <c r="W1055" s="44">
        <v>23.985499999999998</v>
      </c>
      <c r="X1055" s="45">
        <v>1.8020000000000003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96.593000000000018</v>
      </c>
      <c r="AE1055" s="54"/>
    </row>
    <row r="1056" spans="2:31" x14ac:dyDescent="0.3">
      <c r="B1056" s="4" t="s">
        <v>30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9.1000000000000011E-2</v>
      </c>
      <c r="M1056" s="44">
        <v>2.4383333333333326</v>
      </c>
      <c r="N1056" s="45">
        <v>1.9363333333333339</v>
      </c>
      <c r="O1056" s="44">
        <v>6.4966666666666688</v>
      </c>
      <c r="P1056" s="45">
        <v>12.572499999999996</v>
      </c>
      <c r="Q1056" s="44">
        <v>12.162333333333327</v>
      </c>
      <c r="R1056" s="45">
        <v>11.252666666666668</v>
      </c>
      <c r="S1056" s="44">
        <v>19.433499999999995</v>
      </c>
      <c r="T1056" s="45">
        <v>15.279499999999997</v>
      </c>
      <c r="U1056" s="44">
        <v>2.6584999999999996</v>
      </c>
      <c r="V1056" s="45">
        <v>12.367666666666667</v>
      </c>
      <c r="W1056" s="44">
        <v>13.519166666666667</v>
      </c>
      <c r="X1056" s="45">
        <v>1.417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111.62516666666666</v>
      </c>
      <c r="AE1056" s="54"/>
    </row>
    <row r="1057" spans="2:31" x14ac:dyDescent="0.3">
      <c r="B1057" s="4" t="s">
        <v>31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1.8850000000000009</v>
      </c>
      <c r="P1057" s="45">
        <v>4.0999999999999961</v>
      </c>
      <c r="Q1057" s="44">
        <v>4.0999999999999961</v>
      </c>
      <c r="R1057" s="45">
        <v>4.3000000000000052</v>
      </c>
      <c r="S1057" s="44">
        <v>3.8000000000000038</v>
      </c>
      <c r="T1057" s="45">
        <v>4.0999999999999961</v>
      </c>
      <c r="U1057" s="44">
        <v>4.6999999999999948</v>
      </c>
      <c r="V1057" s="45">
        <v>5.6000000000000032</v>
      </c>
      <c r="W1057" s="44">
        <v>6.100000000000005</v>
      </c>
      <c r="X1057" s="45">
        <v>0.66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39.344999999999999</v>
      </c>
      <c r="AE1057" s="54"/>
    </row>
    <row r="1058" spans="2:31" x14ac:dyDescent="0.3">
      <c r="B1058" s="4" t="s">
        <v>32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0.28500000000000003</v>
      </c>
      <c r="M1058" s="44">
        <v>3.1681666666666657</v>
      </c>
      <c r="N1058" s="45">
        <v>2.1901666666666673</v>
      </c>
      <c r="O1058" s="44">
        <v>4.0253333333333332</v>
      </c>
      <c r="P1058" s="45">
        <v>7.5683333333333325</v>
      </c>
      <c r="Q1058" s="44">
        <v>8.1259999999999977</v>
      </c>
      <c r="R1058" s="45">
        <v>7.613500000000001</v>
      </c>
      <c r="S1058" s="44">
        <v>6.3178333333333354</v>
      </c>
      <c r="T1058" s="45">
        <v>7.4206666666666647</v>
      </c>
      <c r="U1058" s="44">
        <v>2.0724999999999998</v>
      </c>
      <c r="V1058" s="45">
        <v>2.6305000000000001</v>
      </c>
      <c r="W1058" s="44">
        <v>5.6431666666666667</v>
      </c>
      <c r="X1058" s="45">
        <v>0.36866666666666664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57.42983333333332</v>
      </c>
      <c r="AE1058" s="54"/>
    </row>
    <row r="1059" spans="2:31" x14ac:dyDescent="0.3">
      <c r="B1059" s="4" t="s">
        <v>33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7.8666666666666676E-2</v>
      </c>
      <c r="P1059" s="45">
        <v>0.1516666666666667</v>
      </c>
      <c r="Q1059" s="44">
        <v>0.85433333333333317</v>
      </c>
      <c r="R1059" s="45">
        <v>0.69099999999999995</v>
      </c>
      <c r="S1059" s="44">
        <v>0.253</v>
      </c>
      <c r="T1059" s="45">
        <v>0.8540000000000002</v>
      </c>
      <c r="U1059" s="44">
        <v>0.79433333333333311</v>
      </c>
      <c r="V1059" s="45">
        <v>0.4878333333333334</v>
      </c>
      <c r="W1059" s="44">
        <v>2.9591666666666678</v>
      </c>
      <c r="X1059" s="45">
        <v>0.52849999999999997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381"/>
        <v>7.6525000000000007</v>
      </c>
      <c r="AE1059" s="54"/>
    </row>
    <row r="1060" spans="2:31" x14ac:dyDescent="0.3">
      <c r="B1060" s="4" t="s">
        <v>34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0</v>
      </c>
      <c r="AE1060" s="54"/>
    </row>
    <row r="1061" spans="2:31" x14ac:dyDescent="0.3">
      <c r="B1061" s="4" t="s">
        <v>35</v>
      </c>
      <c r="C1061" s="4"/>
      <c r="D1061" s="4"/>
      <c r="E1061" s="44">
        <v>0</v>
      </c>
      <c r="F1061" s="45">
        <v>0</v>
      </c>
      <c r="G1061" s="44">
        <v>0.26733333333333342</v>
      </c>
      <c r="H1061" s="45">
        <v>0</v>
      </c>
      <c r="I1061" s="44">
        <v>0</v>
      </c>
      <c r="J1061" s="45">
        <v>0</v>
      </c>
      <c r="K1061" s="44">
        <v>8.649999999999973E-2</v>
      </c>
      <c r="L1061" s="45">
        <v>0</v>
      </c>
      <c r="M1061" s="44">
        <v>0</v>
      </c>
      <c r="N1061" s="45">
        <v>0</v>
      </c>
      <c r="O1061" s="44">
        <v>1.136166666666667</v>
      </c>
      <c r="P1061" s="45">
        <v>44.964999999999996</v>
      </c>
      <c r="Q1061" s="44">
        <v>59.118666666666648</v>
      </c>
      <c r="R1061" s="45">
        <v>53.23216666666665</v>
      </c>
      <c r="S1061" s="44">
        <v>48.320000000000036</v>
      </c>
      <c r="T1061" s="45">
        <v>41.481333333333318</v>
      </c>
      <c r="U1061" s="44">
        <v>36.320000000000007</v>
      </c>
      <c r="V1061" s="45">
        <v>32.908499999999968</v>
      </c>
      <c r="W1061" s="44">
        <v>27.452333333333328</v>
      </c>
      <c r="X1061" s="45">
        <v>1.9106666666666665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347.19866666666661</v>
      </c>
      <c r="AE1061" s="54"/>
    </row>
    <row r="1062" spans="2:31" x14ac:dyDescent="0.3">
      <c r="B1062" s="4" t="s">
        <v>36</v>
      </c>
      <c r="C1062" s="4"/>
      <c r="D1062" s="4"/>
      <c r="E1062" s="44">
        <v>0</v>
      </c>
      <c r="F1062" s="45">
        <v>0</v>
      </c>
      <c r="G1062" s="44">
        <v>0</v>
      </c>
      <c r="H1062" s="45">
        <v>1.6666666666669271E-4</v>
      </c>
      <c r="I1062" s="44">
        <v>2.1666666666667095E-3</v>
      </c>
      <c r="J1062" s="45">
        <v>2.116666666666666E-2</v>
      </c>
      <c r="K1062" s="44">
        <v>2.9578333333333329</v>
      </c>
      <c r="L1062" s="45">
        <v>3.9476666666666675</v>
      </c>
      <c r="M1062" s="44">
        <v>2.278500000000002</v>
      </c>
      <c r="N1062" s="45">
        <v>1.2423333333333322</v>
      </c>
      <c r="O1062" s="44">
        <v>0.50566666666666804</v>
      </c>
      <c r="P1062" s="45">
        <v>1.8033333333333341</v>
      </c>
      <c r="Q1062" s="44">
        <v>0.91883333333333461</v>
      </c>
      <c r="R1062" s="45">
        <v>0.18649999999999997</v>
      </c>
      <c r="S1062" s="44">
        <v>0.96050000000000024</v>
      </c>
      <c r="T1062" s="45">
        <v>0.648166666666667</v>
      </c>
      <c r="U1062" s="44">
        <v>0.34283333333333338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15.815666666666674</v>
      </c>
      <c r="AE1062" s="54"/>
    </row>
    <row r="1063" spans="2:31" x14ac:dyDescent="0.3">
      <c r="B1063" s="4" t="s">
        <v>107</v>
      </c>
      <c r="C1063" s="4"/>
      <c r="D1063" s="4"/>
      <c r="E1063" s="44">
        <v>0</v>
      </c>
      <c r="F1063" s="45">
        <v>4.4086666666666652</v>
      </c>
      <c r="G1063" s="44">
        <v>1.1315000000000002</v>
      </c>
      <c r="H1063" s="45">
        <v>1.0044999999999999</v>
      </c>
      <c r="I1063" s="44">
        <v>6.7909999999999986</v>
      </c>
      <c r="J1063" s="45">
        <v>7.2686666666666691</v>
      </c>
      <c r="K1063" s="44">
        <v>13.667333333333334</v>
      </c>
      <c r="L1063" s="45">
        <v>17.066499999999998</v>
      </c>
      <c r="M1063" s="44">
        <v>15.738666666666667</v>
      </c>
      <c r="N1063" s="45">
        <v>15.656166666666673</v>
      </c>
      <c r="O1063" s="44">
        <v>13.101333333333331</v>
      </c>
      <c r="P1063" s="45">
        <v>0.43333333333333318</v>
      </c>
      <c r="Q1063" s="44">
        <v>8.1666666666666398E-3</v>
      </c>
      <c r="R1063" s="45">
        <v>6.7666666666666583E-2</v>
      </c>
      <c r="S1063" s="44">
        <v>4.3833333333333314E-2</v>
      </c>
      <c r="T1063" s="45">
        <v>3.8425000000000002</v>
      </c>
      <c r="U1063" s="44">
        <v>5.9873333333333347</v>
      </c>
      <c r="V1063" s="45">
        <v>0</v>
      </c>
      <c r="W1063" s="44">
        <v>0.16483333333333317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106.38200000000002</v>
      </c>
      <c r="AE1063" s="54"/>
    </row>
    <row r="1064" spans="2:31" x14ac:dyDescent="0.3">
      <c r="B1064" s="4" t="s">
        <v>86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0.19683333333333328</v>
      </c>
      <c r="P1064" s="45">
        <v>0.14716666666666664</v>
      </c>
      <c r="Q1064" s="44">
        <v>0.88166666666666638</v>
      </c>
      <c r="R1064" s="45">
        <v>0.62500000000000011</v>
      </c>
      <c r="S1064" s="44">
        <v>0.63599999999999979</v>
      </c>
      <c r="T1064" s="45">
        <v>0.95216666666666672</v>
      </c>
      <c r="U1064" s="44">
        <v>1.3966666666666667</v>
      </c>
      <c r="V1064" s="45">
        <v>1.5804999999999998</v>
      </c>
      <c r="W1064" s="44">
        <v>2.2090000000000001</v>
      </c>
      <c r="X1064" s="45">
        <v>0.37033333333333329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8.995333333333333</v>
      </c>
      <c r="AE1064" s="54"/>
    </row>
    <row r="1065" spans="2:31" x14ac:dyDescent="0.3">
      <c r="B1065" s="4" t="s">
        <v>87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4.3946666666666667</v>
      </c>
      <c r="P1065" s="45">
        <v>8.1318333333333328</v>
      </c>
      <c r="Q1065" s="44">
        <v>9.8029999999999955</v>
      </c>
      <c r="R1065" s="45">
        <v>6.7971666666666666</v>
      </c>
      <c r="S1065" s="44">
        <v>4.9630000000000019</v>
      </c>
      <c r="T1065" s="45">
        <v>1.4718333333333324</v>
      </c>
      <c r="U1065" s="44">
        <v>2.6621666666666655</v>
      </c>
      <c r="V1065" s="45">
        <v>3.4983333333333331</v>
      </c>
      <c r="W1065" s="44">
        <v>6.6201666666666652</v>
      </c>
      <c r="X1065" s="45">
        <v>1.5146666666666666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49.85683333333332</v>
      </c>
      <c r="AE1065" s="54"/>
    </row>
    <row r="1066" spans="2:31" x14ac:dyDescent="0.3">
      <c r="B1066" s="4" t="s">
        <v>93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0.29066666666666668</v>
      </c>
      <c r="P1066" s="45">
        <v>3.4953333333333334</v>
      </c>
      <c r="Q1066" s="44">
        <v>5.8473333333333342</v>
      </c>
      <c r="R1066" s="45">
        <v>4.3036666666666674</v>
      </c>
      <c r="S1066" s="44">
        <v>3.180166666666667</v>
      </c>
      <c r="T1066" s="45">
        <v>3.1800000000000006</v>
      </c>
      <c r="U1066" s="44">
        <v>6.7955000000000076</v>
      </c>
      <c r="V1066" s="45">
        <v>9</v>
      </c>
      <c r="W1066" s="44">
        <v>11.31066666666667</v>
      </c>
      <c r="X1066" s="45">
        <v>1.2516666666666665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48.655000000000008</v>
      </c>
      <c r="AE1066" s="54"/>
    </row>
    <row r="1067" spans="2:31" x14ac:dyDescent="0.3">
      <c r="B1067" s="4" t="s">
        <v>98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0.34500000000000008</v>
      </c>
      <c r="Q1067" s="44">
        <v>1.2333333333333341</v>
      </c>
      <c r="R1067" s="45">
        <v>0.20250000000000001</v>
      </c>
      <c r="S1067" s="44">
        <v>4.4999999999999971E-2</v>
      </c>
      <c r="T1067" s="45">
        <v>1.5146666666666668</v>
      </c>
      <c r="U1067" s="44">
        <v>3.4783333333333339</v>
      </c>
      <c r="V1067" s="45">
        <v>5.1045000000000007</v>
      </c>
      <c r="W1067" s="44">
        <v>11.328166666666664</v>
      </c>
      <c r="X1067" s="45">
        <v>1.4358333333333335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24.687333333333335</v>
      </c>
      <c r="AE1067" s="54"/>
    </row>
    <row r="1068" spans="2:31" x14ac:dyDescent="0.3">
      <c r="B1068" s="4" t="s">
        <v>99</v>
      </c>
      <c r="C1068" s="4"/>
      <c r="D1068" s="4"/>
      <c r="E1068" s="44">
        <v>0</v>
      </c>
      <c r="F1068" s="45">
        <v>0.3590000000000006</v>
      </c>
      <c r="G1068" s="44">
        <v>3.3673333333333337</v>
      </c>
      <c r="H1068" s="45">
        <v>0</v>
      </c>
      <c r="I1068" s="44">
        <v>0</v>
      </c>
      <c r="J1068" s="45">
        <v>0</v>
      </c>
      <c r="K1068" s="44">
        <v>0</v>
      </c>
      <c r="L1068" s="45">
        <v>2.3968333333333378</v>
      </c>
      <c r="M1068" s="44">
        <v>9.2166666666664551E-2</v>
      </c>
      <c r="N1068" s="45">
        <v>0</v>
      </c>
      <c r="O1068" s="44">
        <v>0.52866666666666662</v>
      </c>
      <c r="P1068" s="45">
        <v>1.4714999999999996</v>
      </c>
      <c r="Q1068" s="44">
        <v>3.7439999999999989</v>
      </c>
      <c r="R1068" s="45">
        <v>2.7464999999999988</v>
      </c>
      <c r="S1068" s="44">
        <v>5.0911666666666626</v>
      </c>
      <c r="T1068" s="45">
        <v>16.984333333333336</v>
      </c>
      <c r="U1068" s="44">
        <v>36.16633333333332</v>
      </c>
      <c r="V1068" s="45">
        <v>39.542666666666669</v>
      </c>
      <c r="W1068" s="44">
        <v>33.171833333333339</v>
      </c>
      <c r="X1068" s="45">
        <v>3.4449999999999998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149.10733333333332</v>
      </c>
      <c r="AE1068" s="54"/>
    </row>
    <row r="1069" spans="2:31" x14ac:dyDescent="0.3">
      <c r="B1069" s="4" t="s">
        <v>100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1.1324999999999998</v>
      </c>
      <c r="N1069" s="45">
        <v>3.8890000000000007</v>
      </c>
      <c r="O1069" s="44">
        <v>12.100000000000014</v>
      </c>
      <c r="P1069" s="45">
        <v>13.5</v>
      </c>
      <c r="Q1069" s="44">
        <v>15.401666666666671</v>
      </c>
      <c r="R1069" s="45">
        <v>13.503833333333334</v>
      </c>
      <c r="S1069" s="44">
        <v>0</v>
      </c>
      <c r="T1069" s="45">
        <v>18.456166666666665</v>
      </c>
      <c r="U1069" s="44">
        <v>31.747833333333343</v>
      </c>
      <c r="V1069" s="45">
        <v>43.969166666666666</v>
      </c>
      <c r="W1069" s="44">
        <v>49.28016666666668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202.98033333333336</v>
      </c>
      <c r="AE1069" s="54"/>
    </row>
    <row r="1070" spans="2:31" x14ac:dyDescent="0.3">
      <c r="B1070" s="4" t="s">
        <v>101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1.4660000000000002</v>
      </c>
      <c r="M1070" s="44">
        <v>34.643666666666647</v>
      </c>
      <c r="N1070" s="45">
        <v>31.237000000000013</v>
      </c>
      <c r="O1070" s="44">
        <v>24.545666666666662</v>
      </c>
      <c r="P1070" s="45">
        <v>27.958666666666655</v>
      </c>
      <c r="Q1070" s="44">
        <v>25.940999999999995</v>
      </c>
      <c r="R1070" s="45">
        <v>22.675999999999991</v>
      </c>
      <c r="S1070" s="44">
        <v>20.587166666666665</v>
      </c>
      <c r="T1070" s="45">
        <v>22.105166666666666</v>
      </c>
      <c r="U1070" s="44">
        <v>16.127500000000005</v>
      </c>
      <c r="V1070" s="45">
        <v>18.867000000000004</v>
      </c>
      <c r="W1070" s="44">
        <v>27.035166666666669</v>
      </c>
      <c r="X1070" s="45">
        <v>3.0208333333333339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276.21083333333326</v>
      </c>
      <c r="AE1070" s="54"/>
    </row>
    <row r="1071" spans="2:31" x14ac:dyDescent="0.3">
      <c r="B1071" s="4" t="s">
        <v>108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0.26666666666666666</v>
      </c>
      <c r="M1071" s="44">
        <v>4.0000000000000009</v>
      </c>
      <c r="N1071" s="45">
        <v>0.7485000000000005</v>
      </c>
      <c r="O1071" s="44">
        <v>6.7068333333333365</v>
      </c>
      <c r="P1071" s="45">
        <v>10.622999999999998</v>
      </c>
      <c r="Q1071" s="44">
        <v>12.350166666666667</v>
      </c>
      <c r="R1071" s="45">
        <v>9.080333333333332</v>
      </c>
      <c r="S1071" s="44">
        <v>11.201666666666672</v>
      </c>
      <c r="T1071" s="45">
        <v>7.4526666666666674</v>
      </c>
      <c r="U1071" s="44">
        <v>2.9348333333333332</v>
      </c>
      <c r="V1071" s="45">
        <v>8.5983333333333327</v>
      </c>
      <c r="W1071" s="44">
        <v>18.504000000000005</v>
      </c>
      <c r="X1071" s="45">
        <v>2.145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94.611999999999995</v>
      </c>
      <c r="AE1071" s="54"/>
    </row>
    <row r="1072" spans="2:31" x14ac:dyDescent="0.3">
      <c r="B1072" s="4" t="s">
        <v>114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22.566333333333333</v>
      </c>
      <c r="R1072" s="45">
        <v>42.806333333333335</v>
      </c>
      <c r="S1072" s="44">
        <v>60.36283333333332</v>
      </c>
      <c r="T1072" s="45">
        <v>69.104333333333344</v>
      </c>
      <c r="U1072" s="44">
        <v>71.269666666666652</v>
      </c>
      <c r="V1072" s="45">
        <v>73.392833333333371</v>
      </c>
      <c r="W1072" s="44">
        <v>77.444666666666677</v>
      </c>
      <c r="X1072" s="45">
        <v>5.3266666666666662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422.27366666666666</v>
      </c>
      <c r="AE1072" s="54"/>
    </row>
    <row r="1073" spans="2:31" x14ac:dyDescent="0.3">
      <c r="B1073" s="4" t="s">
        <v>118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3">
      <c r="B1074" s="4" t="s">
        <v>125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5.3833333333333358E-2</v>
      </c>
      <c r="S1074" s="44">
        <v>0.77883333333333338</v>
      </c>
      <c r="T1074" s="45">
        <v>3.1206666666666649</v>
      </c>
      <c r="U1074" s="44">
        <v>1.6458333333333324</v>
      </c>
      <c r="V1074" s="45">
        <v>2.6903333333333341</v>
      </c>
      <c r="W1074" s="44">
        <v>10.521499999999998</v>
      </c>
      <c r="X1074" s="45">
        <v>1.2946666666666669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20.105666666666664</v>
      </c>
      <c r="AE1074" s="54"/>
    </row>
    <row r="1075" spans="2:31" x14ac:dyDescent="0.3">
      <c r="B1075" s="4" t="s">
        <v>126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7.8671666666666695E-2</v>
      </c>
      <c r="R1075" s="45">
        <v>0.56851666666666711</v>
      </c>
      <c r="S1075" s="44">
        <v>1.4272766666666656</v>
      </c>
      <c r="T1075" s="45">
        <v>2.1752099999999976</v>
      </c>
      <c r="U1075" s="44">
        <v>1.9247733333333337</v>
      </c>
      <c r="V1075" s="45">
        <v>0.75813666666666679</v>
      </c>
      <c r="W1075" s="44">
        <v>1.8766666666666673E-3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6.9344616666666647</v>
      </c>
      <c r="AE1075" s="54"/>
    </row>
    <row r="1076" spans="2:31" x14ac:dyDescent="0.3">
      <c r="B1076" s="4" t="s">
        <v>304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7.3833333333333355E-3</v>
      </c>
      <c r="N1076" s="45">
        <v>7.8666666666666653E-4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0.10566000000000011</v>
      </c>
      <c r="U1076" s="44">
        <v>0.1902833333333333</v>
      </c>
      <c r="V1076" s="45">
        <v>0.11957666666666661</v>
      </c>
      <c r="W1076" s="44">
        <v>0.10513999999999994</v>
      </c>
      <c r="X1076" s="45">
        <v>1.5433333333333335E-2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0.54426333333333321</v>
      </c>
      <c r="AE1076" s="54"/>
    </row>
    <row r="1077" spans="2:31" x14ac:dyDescent="0.3">
      <c r="B1077" s="4" t="s">
        <v>305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3.4966666666666667E-2</v>
      </c>
      <c r="N1077" s="45">
        <v>2.133333333333333E-3</v>
      </c>
      <c r="O1077" s="44">
        <v>0</v>
      </c>
      <c r="P1077" s="45">
        <v>0</v>
      </c>
      <c r="Q1077" s="44">
        <v>0</v>
      </c>
      <c r="R1077" s="45">
        <v>0</v>
      </c>
      <c r="S1077" s="44">
        <v>3.0716666666666622E-3</v>
      </c>
      <c r="T1077" s="45">
        <v>0.21012999999999982</v>
      </c>
      <c r="U1077" s="44">
        <v>0.4512766666666666</v>
      </c>
      <c r="V1077" s="45">
        <v>0.38596000000000019</v>
      </c>
      <c r="W1077" s="44">
        <v>0.29490000000000005</v>
      </c>
      <c r="X1077" s="45">
        <v>5.5200000000000013E-2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1.4376383333333334</v>
      </c>
      <c r="AE1077" s="54"/>
    </row>
    <row r="1078" spans="2:31" x14ac:dyDescent="0.3">
      <c r="B1078" s="4" t="s">
        <v>317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0.34033333333333338</v>
      </c>
      <c r="M1078" s="44">
        <v>3.6718333333333351</v>
      </c>
      <c r="N1078" s="45">
        <v>0</v>
      </c>
      <c r="O1078" s="44">
        <v>0</v>
      </c>
      <c r="P1078" s="45">
        <v>4.3333333333333592E-3</v>
      </c>
      <c r="Q1078" s="44">
        <v>0.27316666666666661</v>
      </c>
      <c r="R1078" s="45">
        <v>9.2779999999999969</v>
      </c>
      <c r="S1078" s="44">
        <v>13.62483333333333</v>
      </c>
      <c r="T1078" s="45">
        <v>17.849333333333334</v>
      </c>
      <c r="U1078" s="44">
        <v>13.525999999999998</v>
      </c>
      <c r="V1078" s="45">
        <v>95.3185</v>
      </c>
      <c r="W1078" s="44">
        <v>118.63899999999995</v>
      </c>
      <c r="X1078" s="45">
        <v>7.2323333333333339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279.75766666666658</v>
      </c>
      <c r="AE1078" s="54"/>
    </row>
    <row r="1079" spans="2:31" x14ac:dyDescent="0.3">
      <c r="B1079" s="4" t="s">
        <v>322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1.4186666666666665</v>
      </c>
      <c r="M1079" s="44">
        <v>26.09350000000002</v>
      </c>
      <c r="N1079" s="45">
        <v>3.3913333333333333</v>
      </c>
      <c r="O1079" s="44">
        <v>2.6641666666666661</v>
      </c>
      <c r="P1079" s="45">
        <v>0</v>
      </c>
      <c r="Q1079" s="44">
        <v>2.7819999999999996</v>
      </c>
      <c r="R1079" s="45">
        <v>40.569166666666653</v>
      </c>
      <c r="S1079" s="44">
        <v>48.610000000000021</v>
      </c>
      <c r="T1079" s="45">
        <v>61.13900000000001</v>
      </c>
      <c r="U1079" s="44">
        <v>96.113500000000016</v>
      </c>
      <c r="V1079" s="45">
        <v>130.55433333333332</v>
      </c>
      <c r="W1079" s="44">
        <v>79.098166666666643</v>
      </c>
      <c r="X1079" s="45">
        <v>3.0701666666666667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495.50400000000002</v>
      </c>
      <c r="AE1079" s="54"/>
    </row>
    <row r="1080" spans="2:31" x14ac:dyDescent="0.3">
      <c r="B1080" s="4" t="s">
        <v>323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1.1751666666666667</v>
      </c>
      <c r="M1080" s="44">
        <v>29.941666666666674</v>
      </c>
      <c r="N1080" s="45">
        <v>12.098666666666666</v>
      </c>
      <c r="O1080" s="44">
        <v>0.42066666666666647</v>
      </c>
      <c r="P1080" s="45">
        <v>8.1958333333333346</v>
      </c>
      <c r="Q1080" s="44">
        <v>27.500833333333325</v>
      </c>
      <c r="R1080" s="45">
        <v>48.872</v>
      </c>
      <c r="S1080" s="44">
        <v>49.931833333333337</v>
      </c>
      <c r="T1080" s="45">
        <v>71.711666666666673</v>
      </c>
      <c r="U1080" s="44">
        <v>64.609999999999985</v>
      </c>
      <c r="V1080" s="45">
        <v>41.126000000000012</v>
      </c>
      <c r="W1080" s="44">
        <v>21.384333333333327</v>
      </c>
      <c r="X1080" s="45">
        <v>2.8318333333333339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82"/>
        <v>379.80050000000006</v>
      </c>
      <c r="AE1080" s="54"/>
    </row>
    <row r="1081" spans="2:31" x14ac:dyDescent="0.3">
      <c r="B1081" s="4" t="s">
        <v>324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1.8666666666666672E-2</v>
      </c>
      <c r="M1081" s="44">
        <v>0</v>
      </c>
      <c r="N1081" s="45">
        <v>0</v>
      </c>
      <c r="O1081" s="44">
        <v>0</v>
      </c>
      <c r="P1081" s="45">
        <v>1.0605</v>
      </c>
      <c r="Q1081" s="44">
        <v>0.96766666666666645</v>
      </c>
      <c r="R1081" s="45">
        <v>0.34400000000000025</v>
      </c>
      <c r="S1081" s="44">
        <v>2.9313333333333338</v>
      </c>
      <c r="T1081" s="45">
        <v>2.937333333333334</v>
      </c>
      <c r="U1081" s="44">
        <v>0.12733333333333338</v>
      </c>
      <c r="V1081" s="45">
        <v>0</v>
      </c>
      <c r="W1081" s="44">
        <v>0.13833333333333334</v>
      </c>
      <c r="X1081" s="45">
        <v>0.16950000000000004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82"/>
        <v>8.6946666666666665</v>
      </c>
      <c r="AE1081" s="54"/>
    </row>
    <row r="1082" spans="2:31" x14ac:dyDescent="0.3">
      <c r="B1082" s="12" t="s">
        <v>2</v>
      </c>
      <c r="C1082" s="12"/>
      <c r="D1082" s="12"/>
      <c r="E1082" s="13">
        <f>SUM(E1028:E1081)</f>
        <v>0</v>
      </c>
      <c r="F1082" s="13">
        <f t="shared" ref="F1082" si="383">SUM(F1028:F1081)</f>
        <v>4.7676666666666661</v>
      </c>
      <c r="G1082" s="13">
        <f t="shared" ref="G1082" si="384">SUM(G1028:G1081)</f>
        <v>4.7661666666666669</v>
      </c>
      <c r="H1082" s="13">
        <f t="shared" ref="H1082" si="385">SUM(H1028:H1081)</f>
        <v>1.0046666666666666</v>
      </c>
      <c r="I1082" s="13">
        <f t="shared" ref="I1082" si="386">SUM(I1028:I1081)</f>
        <v>6.7931666666666652</v>
      </c>
      <c r="J1082" s="13">
        <f t="shared" ref="J1082" si="387">SUM(J1028:J1081)</f>
        <v>7.2898333333333358</v>
      </c>
      <c r="K1082" s="13">
        <f t="shared" ref="K1082" si="388">SUM(K1028:K1081)</f>
        <v>16.711666666666666</v>
      </c>
      <c r="L1082" s="13">
        <f t="shared" ref="L1082" si="389">SUM(L1028:L1081)</f>
        <v>34.996666666666677</v>
      </c>
      <c r="M1082" s="13">
        <f t="shared" ref="M1082" si="390">SUM(M1028:M1081)</f>
        <v>225.43851666666666</v>
      </c>
      <c r="N1082" s="13">
        <f t="shared" ref="N1082" si="391">SUM(N1028:N1081)</f>
        <v>156.44092000000009</v>
      </c>
      <c r="O1082" s="13">
        <f t="shared" ref="O1082" si="392">SUM(O1028:O1081)</f>
        <v>134.29083333333332</v>
      </c>
      <c r="P1082" s="13">
        <f t="shared" ref="P1082" si="393">SUM(P1028:P1081)</f>
        <v>210.5718333333333</v>
      </c>
      <c r="Q1082" s="13">
        <f t="shared" ref="Q1082" si="394">SUM(Q1028:Q1081)</f>
        <v>294.47217166666655</v>
      </c>
      <c r="R1082" s="13">
        <f t="shared" ref="R1082" si="395">SUM(R1028:R1081)</f>
        <v>445.23201666666665</v>
      </c>
      <c r="S1082" s="13">
        <f t="shared" ref="S1082" si="396">SUM(S1028:S1081)</f>
        <v>565.9515150000002</v>
      </c>
      <c r="T1082" s="13">
        <f t="shared" ref="T1082" si="397">SUM(T1028:T1081)</f>
        <v>601.83916666666664</v>
      </c>
      <c r="U1082" s="13">
        <f t="shared" ref="U1082" si="398">SUM(U1028:U1081)</f>
        <v>584.66366666666681</v>
      </c>
      <c r="V1082" s="13">
        <f t="shared" ref="V1082" si="399">SUM(V1028:V1081)</f>
        <v>768.41684000000009</v>
      </c>
      <c r="W1082" s="13">
        <f t="shared" ref="W1082" si="400">SUM(W1028:W1081)</f>
        <v>745.19658333333325</v>
      </c>
      <c r="X1082" s="13">
        <f t="shared" ref="X1082" si="401">SUM(X1028:X1081)</f>
        <v>57.061633333333347</v>
      </c>
      <c r="Y1082" s="13">
        <f t="shared" ref="Y1082" si="402">SUM(Y1028:Y1081)</f>
        <v>0</v>
      </c>
      <c r="Z1082" s="13">
        <f t="shared" ref="Z1082" si="403">SUM(Z1028:Z1081)</f>
        <v>0</v>
      </c>
      <c r="AA1082" s="13">
        <f t="shared" ref="AA1082" si="404">SUM(AA1028:AA1081)</f>
        <v>0</v>
      </c>
      <c r="AB1082" s="13">
        <f t="shared" ref="AB1082" si="405">SUM(AB1028:AB1081)</f>
        <v>0</v>
      </c>
      <c r="AC1082" s="116">
        <f>SUM(AC1028:AE1081)</f>
        <v>4865.90553</v>
      </c>
      <c r="AD1082" s="116"/>
      <c r="AE1082" s="116"/>
    </row>
    <row r="1085" spans="2:31" x14ac:dyDescent="0.3">
      <c r="B1085" s="8">
        <f>'Resumen-Mensual'!$W$26</f>
        <v>45919</v>
      </c>
    </row>
    <row r="1086" spans="2:31" x14ac:dyDescent="0.3">
      <c r="B1086" s="8"/>
    </row>
    <row r="1087" spans="2:31" x14ac:dyDescent="0.3">
      <c r="B1087" s="9" t="s">
        <v>81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100" t="s">
        <v>2</v>
      </c>
      <c r="AD1087" s="100"/>
      <c r="AE1087" s="100"/>
    </row>
    <row r="1088" spans="2:31" x14ac:dyDescent="0.3">
      <c r="B1088" s="14" t="s">
        <v>4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23.404500000000009</v>
      </c>
      <c r="N1088" s="45">
        <v>17.591000000000008</v>
      </c>
      <c r="O1088" s="44">
        <v>11.395166666666672</v>
      </c>
      <c r="P1088" s="45">
        <v>4.1774999999999993</v>
      </c>
      <c r="Q1088" s="44">
        <v>7.0188333333333368</v>
      </c>
      <c r="R1088" s="45">
        <v>13.134333333333339</v>
      </c>
      <c r="S1088" s="44">
        <v>8.8593333333333302</v>
      </c>
      <c r="T1088" s="45">
        <v>1.6305000000000001</v>
      </c>
      <c r="U1088" s="44">
        <v>8.6920000000000019</v>
      </c>
      <c r="V1088" s="45">
        <v>1.7048333333333341</v>
      </c>
      <c r="W1088" s="44">
        <v>6.8861666666666643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104.49416666666671</v>
      </c>
      <c r="AE1088" s="56"/>
    </row>
    <row r="1089" spans="2:31" x14ac:dyDescent="0.3">
      <c r="B1089" s="14" t="s">
        <v>5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12.512166666666666</v>
      </c>
      <c r="N1089" s="45">
        <v>22.821499999999993</v>
      </c>
      <c r="O1089" s="44">
        <v>17.663166666666669</v>
      </c>
      <c r="P1089" s="45">
        <v>8.0233333333333317</v>
      </c>
      <c r="Q1089" s="44">
        <v>4.7650000000000006</v>
      </c>
      <c r="R1089" s="45">
        <v>3.9135</v>
      </c>
      <c r="S1089" s="44">
        <v>0</v>
      </c>
      <c r="T1089" s="45">
        <v>3.7594999999999987</v>
      </c>
      <c r="U1089" s="44">
        <v>6.6798333333333337</v>
      </c>
      <c r="V1089" s="45">
        <v>18.565666666666665</v>
      </c>
      <c r="W1089" s="44">
        <v>18.557000000000006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117.26066666666667</v>
      </c>
      <c r="AE1089" s="54"/>
    </row>
    <row r="1090" spans="2:31" x14ac:dyDescent="0.3">
      <c r="B1090" s="14" t="s">
        <v>6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4.0374999999999996</v>
      </c>
      <c r="N1090" s="45">
        <v>0</v>
      </c>
      <c r="O1090" s="44">
        <v>0</v>
      </c>
      <c r="P1090" s="45">
        <v>0.65933333333333322</v>
      </c>
      <c r="Q1090" s="44">
        <v>4.0800000000000054</v>
      </c>
      <c r="R1090" s="45">
        <v>12.75</v>
      </c>
      <c r="S1090" s="44">
        <v>30.089999999999971</v>
      </c>
      <c r="T1090" s="45">
        <v>43.612166666666646</v>
      </c>
      <c r="U1090" s="44">
        <v>46.324500000000029</v>
      </c>
      <c r="V1090" s="45">
        <v>33.857833333333325</v>
      </c>
      <c r="W1090" s="44">
        <v>28.550500000000032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203.96183333333335</v>
      </c>
      <c r="AE1090" s="54"/>
    </row>
    <row r="1091" spans="2:31" x14ac:dyDescent="0.3">
      <c r="B1091" s="14" t="s">
        <v>105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3.8166666666666668E-2</v>
      </c>
      <c r="N1091" s="45">
        <v>8.5000000000000006E-3</v>
      </c>
      <c r="O1091" s="44">
        <v>0</v>
      </c>
      <c r="P1091" s="45">
        <v>9.5666666666666664E-2</v>
      </c>
      <c r="Q1091" s="44">
        <v>9.4168333333333365</v>
      </c>
      <c r="R1091" s="45">
        <v>42.33333333333335</v>
      </c>
      <c r="S1091" s="44">
        <v>62.390999999999998</v>
      </c>
      <c r="T1091" s="45">
        <v>50.641833333333317</v>
      </c>
      <c r="U1091" s="44">
        <v>21.944999999999997</v>
      </c>
      <c r="V1091" s="45">
        <v>24.737500000000001</v>
      </c>
      <c r="W1091" s="44">
        <v>20.908999999999999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232.51683333333332</v>
      </c>
      <c r="AE1091" s="54"/>
    </row>
    <row r="1092" spans="2:31" x14ac:dyDescent="0.3">
      <c r="B1092" s="14" t="s">
        <v>7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9.6743333333333332</v>
      </c>
      <c r="N1092" s="45">
        <v>14.864333333333338</v>
      </c>
      <c r="O1092" s="44">
        <v>5.2240000000000011</v>
      </c>
      <c r="P1092" s="45">
        <v>1.2256666666666662</v>
      </c>
      <c r="Q1092" s="44">
        <v>5.0706666666666669</v>
      </c>
      <c r="R1092" s="45">
        <v>27.96833333333333</v>
      </c>
      <c r="S1092" s="44">
        <v>61.120499999999993</v>
      </c>
      <c r="T1092" s="45">
        <v>44.821333333333342</v>
      </c>
      <c r="U1092" s="44">
        <v>41.567499999999995</v>
      </c>
      <c r="V1092" s="45">
        <v>20.999166666666657</v>
      </c>
      <c r="W1092" s="44">
        <v>0.85400000000000154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233.38983333333334</v>
      </c>
      <c r="AE1092" s="54"/>
    </row>
    <row r="1093" spans="2:31" x14ac:dyDescent="0.3">
      <c r="B1093" s="14" t="s">
        <v>8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2.5500000000000023E-2</v>
      </c>
      <c r="N1093" s="45">
        <v>1.0000000000000009E-2</v>
      </c>
      <c r="O1093" s="44">
        <v>0</v>
      </c>
      <c r="P1093" s="45">
        <v>5.2833333333333329E-2</v>
      </c>
      <c r="Q1093" s="44">
        <v>0</v>
      </c>
      <c r="R1093" s="45">
        <v>0.21633333333333335</v>
      </c>
      <c r="S1093" s="44">
        <v>12.21583333333334</v>
      </c>
      <c r="T1093" s="45">
        <v>23.002000000000006</v>
      </c>
      <c r="U1093" s="44">
        <v>9.4594999999999985</v>
      </c>
      <c r="V1093" s="45">
        <v>2.3971666666666649</v>
      </c>
      <c r="W1093" s="44">
        <v>0</v>
      </c>
      <c r="X1093" s="45">
        <v>1.0951666666666668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48.474333333333334</v>
      </c>
      <c r="AE1093" s="54"/>
    </row>
    <row r="1094" spans="2:31" x14ac:dyDescent="0.3">
      <c r="B1094" s="14" t="s">
        <v>9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8.203000000000003</v>
      </c>
      <c r="N1094" s="45">
        <v>18.114833333333333</v>
      </c>
      <c r="O1094" s="44">
        <v>10.761333333333337</v>
      </c>
      <c r="P1094" s="45">
        <v>9.2181666666666651</v>
      </c>
      <c r="Q1094" s="44">
        <v>9.442499999999999</v>
      </c>
      <c r="R1094" s="45">
        <v>9.6909999999999989</v>
      </c>
      <c r="S1094" s="44">
        <v>13.976333333333333</v>
      </c>
      <c r="T1094" s="45">
        <v>21.156333333333329</v>
      </c>
      <c r="U1094" s="44">
        <v>25.491166666666661</v>
      </c>
      <c r="V1094" s="45">
        <v>34.283166666666666</v>
      </c>
      <c r="W1094" s="44">
        <v>34.349000000000004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194.68683333333331</v>
      </c>
      <c r="AE1094" s="54"/>
    </row>
    <row r="1095" spans="2:31" x14ac:dyDescent="0.3">
      <c r="B1095" s="14" t="s">
        <v>10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1.0493333333333335</v>
      </c>
      <c r="O1095" s="44">
        <v>2.6766666666666672</v>
      </c>
      <c r="P1095" s="45">
        <v>1.4885000000000006</v>
      </c>
      <c r="Q1095" s="44">
        <v>6.9379999999999997</v>
      </c>
      <c r="R1095" s="45">
        <v>9.3086666666666655</v>
      </c>
      <c r="S1095" s="44">
        <v>11.088833333333334</v>
      </c>
      <c r="T1095" s="45">
        <v>13.24983333333333</v>
      </c>
      <c r="U1095" s="44">
        <v>11.493166666666665</v>
      </c>
      <c r="V1095" s="45">
        <v>20.044499999999996</v>
      </c>
      <c r="W1095" s="44">
        <v>16.802166666666668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94.139666666666656</v>
      </c>
      <c r="AE1095" s="54"/>
    </row>
    <row r="1096" spans="2:31" x14ac:dyDescent="0.3">
      <c r="B1096" s="14" t="s">
        <v>11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3.8201666666666663</v>
      </c>
      <c r="N1096" s="45">
        <v>15.185</v>
      </c>
      <c r="O1096" s="44">
        <v>19.90666666666667</v>
      </c>
      <c r="P1096" s="45">
        <v>15.951333333333334</v>
      </c>
      <c r="Q1096" s="44">
        <v>24.733166666666659</v>
      </c>
      <c r="R1096" s="45">
        <v>32.465999999999987</v>
      </c>
      <c r="S1096" s="44">
        <v>39.617666666666679</v>
      </c>
      <c r="T1096" s="45">
        <v>36.147666666666659</v>
      </c>
      <c r="U1096" s="44">
        <v>39.988833333333339</v>
      </c>
      <c r="V1096" s="45">
        <v>48.650000000000055</v>
      </c>
      <c r="W1096" s="44">
        <v>42.680166666666665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319.1466666666667</v>
      </c>
      <c r="AE1096" s="54"/>
    </row>
    <row r="1097" spans="2:31" x14ac:dyDescent="0.3">
      <c r="B1097" s="14" t="s">
        <v>12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3.5738333333333325</v>
      </c>
      <c r="P1097" s="45">
        <v>0.7839999999999997</v>
      </c>
      <c r="Q1097" s="44">
        <v>5.8790000000000022</v>
      </c>
      <c r="R1097" s="45">
        <v>10.558000000000003</v>
      </c>
      <c r="S1097" s="44">
        <v>19.781166666666653</v>
      </c>
      <c r="T1097" s="45">
        <v>22.503833333333333</v>
      </c>
      <c r="U1097" s="44">
        <v>22.61516666666666</v>
      </c>
      <c r="V1097" s="45">
        <v>29.247166666666661</v>
      </c>
      <c r="W1097" s="44">
        <v>26.313333333333336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141.25549999999998</v>
      </c>
      <c r="AE1097" s="54"/>
    </row>
    <row r="1098" spans="2:31" x14ac:dyDescent="0.3">
      <c r="B1098" s="14" t="s">
        <v>13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1.9661666666666664</v>
      </c>
      <c r="P1098" s="45">
        <v>0</v>
      </c>
      <c r="Q1098" s="44">
        <v>0.5881666666666665</v>
      </c>
      <c r="R1098" s="45">
        <v>0</v>
      </c>
      <c r="S1098" s="44">
        <v>6.9604999999999997</v>
      </c>
      <c r="T1098" s="45">
        <v>3.3218333333333336</v>
      </c>
      <c r="U1098" s="44">
        <v>5.3713333333333315</v>
      </c>
      <c r="V1098" s="45">
        <v>37.600333333333332</v>
      </c>
      <c r="W1098" s="44">
        <v>24.452499999999986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80.260833333333323</v>
      </c>
      <c r="AE1098" s="54"/>
    </row>
    <row r="1099" spans="2:31" x14ac:dyDescent="0.3">
      <c r="B1099" s="14" t="s">
        <v>14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3">
      <c r="B1100" s="14" t="s">
        <v>15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1.1556666666666666</v>
      </c>
      <c r="N1100" s="45">
        <v>0.255</v>
      </c>
      <c r="O1100" s="44">
        <v>4.6666666666666705E-3</v>
      </c>
      <c r="P1100" s="45">
        <v>0</v>
      </c>
      <c r="Q1100" s="44">
        <v>0</v>
      </c>
      <c r="R1100" s="45">
        <v>2.4210000000000007</v>
      </c>
      <c r="S1100" s="44">
        <v>0.18183333333333332</v>
      </c>
      <c r="T1100" s="45">
        <v>0.9361666666666667</v>
      </c>
      <c r="U1100" s="44">
        <v>0.7886666666666664</v>
      </c>
      <c r="V1100" s="45">
        <v>3.851833333333333</v>
      </c>
      <c r="W1100" s="44">
        <v>3.1783333333333337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12.773166666666668</v>
      </c>
      <c r="AE1100" s="54"/>
    </row>
    <row r="1101" spans="2:31" x14ac:dyDescent="0.3">
      <c r="B1101" s="14" t="s">
        <v>16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1.7085000000000012</v>
      </c>
      <c r="N1101" s="45">
        <v>1.48</v>
      </c>
      <c r="O1101" s="44">
        <v>1.4899999999999989</v>
      </c>
      <c r="P1101" s="45">
        <v>2.1800000000000037</v>
      </c>
      <c r="Q1101" s="44">
        <v>3.1299999999999972</v>
      </c>
      <c r="R1101" s="45">
        <v>3.6200000000000028</v>
      </c>
      <c r="S1101" s="44">
        <v>3.5600000000000018</v>
      </c>
      <c r="T1101" s="45">
        <v>3.4499999999999971</v>
      </c>
      <c r="U1101" s="44">
        <v>3.3700000000000028</v>
      </c>
      <c r="V1101" s="45">
        <v>3.2199999999999993</v>
      </c>
      <c r="W1101" s="44">
        <v>2.5235000000000016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29.732000000000003</v>
      </c>
      <c r="AE1101" s="54"/>
    </row>
    <row r="1102" spans="2:31" x14ac:dyDescent="0.3">
      <c r="B1102" s="14" t="s">
        <v>17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1.5385000000000011</v>
      </c>
      <c r="N1102" s="45">
        <v>2.4599999999999986</v>
      </c>
      <c r="O1102" s="44">
        <v>3.2199999999999993</v>
      </c>
      <c r="P1102" s="45">
        <v>5.1100000000000083</v>
      </c>
      <c r="Q1102" s="44">
        <v>8.1100000000000101</v>
      </c>
      <c r="R1102" s="45">
        <v>10.75</v>
      </c>
      <c r="S1102" s="44">
        <v>11.740000000000007</v>
      </c>
      <c r="T1102" s="45">
        <v>10.75</v>
      </c>
      <c r="U1102" s="44">
        <v>10.350000000000012</v>
      </c>
      <c r="V1102" s="45">
        <v>10.059999999999993</v>
      </c>
      <c r="W1102" s="44">
        <v>7.1539999999999955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81.242500000000021</v>
      </c>
      <c r="AE1102" s="54"/>
    </row>
    <row r="1103" spans="2:31" x14ac:dyDescent="0.3">
      <c r="B1103" s="14" t="s">
        <v>18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0.10349999999999999</v>
      </c>
      <c r="N1103" s="45">
        <v>0.6705000000000001</v>
      </c>
      <c r="O1103" s="44">
        <v>0.89999999999999902</v>
      </c>
      <c r="P1103" s="45">
        <v>1.799999999999998</v>
      </c>
      <c r="Q1103" s="44">
        <v>2.5</v>
      </c>
      <c r="R1103" s="45">
        <v>2.6999999999999988</v>
      </c>
      <c r="S1103" s="44">
        <v>3.4000000000000035</v>
      </c>
      <c r="T1103" s="45">
        <v>1.5103333333333337</v>
      </c>
      <c r="U1103" s="44">
        <v>2.1123333333333312</v>
      </c>
      <c r="V1103" s="45">
        <v>2.5</v>
      </c>
      <c r="W1103" s="44">
        <v>2.6133333333333324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20.81</v>
      </c>
      <c r="AE1103" s="54"/>
    </row>
    <row r="1104" spans="2:31" x14ac:dyDescent="0.3">
      <c r="B1104" s="14" t="s">
        <v>19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5.0000000000000001E-4</v>
      </c>
      <c r="O1104" s="44">
        <v>4.000000000000001E-3</v>
      </c>
      <c r="P1104" s="45">
        <v>0</v>
      </c>
      <c r="Q1104" s="44">
        <v>0.43066666666666686</v>
      </c>
      <c r="R1104" s="45">
        <v>0.80599999999999961</v>
      </c>
      <c r="S1104" s="44">
        <v>0.52749999999999986</v>
      </c>
      <c r="T1104" s="45">
        <v>0.30599999999999994</v>
      </c>
      <c r="U1104" s="44">
        <v>2.1166666666666667E-2</v>
      </c>
      <c r="V1104" s="45">
        <v>0.15333333333333324</v>
      </c>
      <c r="W1104" s="44">
        <v>1.2333333333333344E-2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2.2614999999999998</v>
      </c>
      <c r="AE1104" s="54"/>
    </row>
    <row r="1105" spans="2:31" x14ac:dyDescent="0.3">
      <c r="B1105" s="4" t="s">
        <v>20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0.61833333333333307</v>
      </c>
      <c r="N1105" s="45">
        <v>0.68033333333333368</v>
      </c>
      <c r="O1105" s="44">
        <v>0.87249999999999983</v>
      </c>
      <c r="P1105" s="45">
        <v>1.4861666666666662</v>
      </c>
      <c r="Q1105" s="44">
        <v>1.385</v>
      </c>
      <c r="R1105" s="45">
        <v>1.8070000000000006</v>
      </c>
      <c r="S1105" s="44">
        <v>2.6988333333333325</v>
      </c>
      <c r="T1105" s="45">
        <v>3.1999999999999971</v>
      </c>
      <c r="U1105" s="44">
        <v>2.2999999999999989</v>
      </c>
      <c r="V1105" s="45">
        <v>1.8004999999999984</v>
      </c>
      <c r="W1105" s="44">
        <v>1.7231666666666665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18.571833333333327</v>
      </c>
      <c r="AE1105" s="54"/>
    </row>
    <row r="1106" spans="2:31" x14ac:dyDescent="0.3">
      <c r="B1106" s="4" t="s">
        <v>21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6.9999999999999937E-2</v>
      </c>
      <c r="Q1106" s="44">
        <v>6.9999999999999937E-2</v>
      </c>
      <c r="R1106" s="45">
        <v>0</v>
      </c>
      <c r="S1106" s="44">
        <v>0</v>
      </c>
      <c r="T1106" s="45">
        <v>6.9999999999999937E-2</v>
      </c>
      <c r="U1106" s="44">
        <v>0.16999999999999996</v>
      </c>
      <c r="V1106" s="45">
        <v>0.16999999999999996</v>
      </c>
      <c r="W1106" s="44">
        <v>0.22049999999999978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0.77049999999999952</v>
      </c>
      <c r="AE1106" s="54"/>
    </row>
    <row r="1107" spans="2:31" x14ac:dyDescent="0.3">
      <c r="B1107" s="4" t="s">
        <v>22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0.13650000000000001</v>
      </c>
      <c r="P1107" s="45">
        <v>0.14583333333333343</v>
      </c>
      <c r="Q1107" s="44">
        <v>8.8833333333333361E-2</v>
      </c>
      <c r="R1107" s="45">
        <v>4.7833333333333346E-2</v>
      </c>
      <c r="S1107" s="44">
        <v>6.5000000000000002E-2</v>
      </c>
      <c r="T1107" s="45">
        <v>4.4833333333333343E-2</v>
      </c>
      <c r="U1107" s="44">
        <v>2.2000000000000016E-2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0.55083333333333351</v>
      </c>
      <c r="AE1107" s="54"/>
    </row>
    <row r="1108" spans="2:31" x14ac:dyDescent="0.3">
      <c r="B1108" s="4" t="s">
        <v>23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0.33100000000000002</v>
      </c>
      <c r="N1108" s="45">
        <v>0.68516666666666681</v>
      </c>
      <c r="O1108" s="44">
        <v>0.95033333333333314</v>
      </c>
      <c r="P1108" s="45">
        <v>0.46533333333333354</v>
      </c>
      <c r="Q1108" s="44">
        <v>0.44783333333333336</v>
      </c>
      <c r="R1108" s="45">
        <v>0.15316666666666665</v>
      </c>
      <c r="S1108" s="44">
        <v>7.2499999999999981E-2</v>
      </c>
      <c r="T1108" s="45">
        <v>0.33583333333333326</v>
      </c>
      <c r="U1108" s="44">
        <v>0.44583333333333314</v>
      </c>
      <c r="V1108" s="45">
        <v>0.57766666666666666</v>
      </c>
      <c r="W1108" s="44">
        <v>0.46983333333333321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4.9344999999999999</v>
      </c>
      <c r="AE1108" s="54"/>
    </row>
    <row r="1109" spans="2:31" x14ac:dyDescent="0.3">
      <c r="B1109" s="4" t="s">
        <v>24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0.14416666666666655</v>
      </c>
      <c r="N1109" s="45">
        <v>8.7999999999999995E-2</v>
      </c>
      <c r="O1109" s="44">
        <v>0.14033333333333331</v>
      </c>
      <c r="P1109" s="45">
        <v>0.22366666666666646</v>
      </c>
      <c r="Q1109" s="44">
        <v>0.36883333333333346</v>
      </c>
      <c r="R1109" s="45">
        <v>0.23916666666666678</v>
      </c>
      <c r="S1109" s="44">
        <v>0.13983333333333334</v>
      </c>
      <c r="T1109" s="45">
        <v>0.34150000000000003</v>
      </c>
      <c r="U1109" s="44">
        <v>0.31533333333333347</v>
      </c>
      <c r="V1109" s="45">
        <v>0.66933333333333389</v>
      </c>
      <c r="W1109" s="44">
        <v>0.47750000000000026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3.1476666666666677</v>
      </c>
      <c r="AE1109" s="54"/>
    </row>
    <row r="1110" spans="2:31" x14ac:dyDescent="0.3">
      <c r="B1110" s="4" t="s">
        <v>25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1.3058333333333334</v>
      </c>
      <c r="N1110" s="45">
        <v>1.9126666666666661</v>
      </c>
      <c r="O1110" s="44">
        <v>1.684166666666669</v>
      </c>
      <c r="P1110" s="45">
        <v>2.2463333333333342</v>
      </c>
      <c r="Q1110" s="44">
        <v>3.1906666666666665</v>
      </c>
      <c r="R1110" s="45">
        <v>4.6073333333333339</v>
      </c>
      <c r="S1110" s="44">
        <v>6.1079999999999997</v>
      </c>
      <c r="T1110" s="45">
        <v>5.7758333333333329</v>
      </c>
      <c r="U1110" s="44">
        <v>8.0696666666666701</v>
      </c>
      <c r="V1110" s="45">
        <v>7.9801666666666646</v>
      </c>
      <c r="W1110" s="44">
        <v>5.0901666666666676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47.970833333333339</v>
      </c>
      <c r="AE1110" s="54"/>
    </row>
    <row r="1111" spans="2:31" x14ac:dyDescent="0.3">
      <c r="B1111" s="4" t="s">
        <v>26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7.3999999999999996E-2</v>
      </c>
      <c r="P1111" s="45">
        <v>0.7333333333333335</v>
      </c>
      <c r="Q1111" s="44">
        <v>0.80099999999999993</v>
      </c>
      <c r="R1111" s="45">
        <v>0.13683333333333339</v>
      </c>
      <c r="S1111" s="44">
        <v>0.31349999999999978</v>
      </c>
      <c r="T1111" s="45">
        <v>0.20216666666666672</v>
      </c>
      <c r="U1111" s="44">
        <v>1.7856666666666665</v>
      </c>
      <c r="V1111" s="45">
        <v>3.6495000000000002</v>
      </c>
      <c r="W1111" s="44">
        <v>4.5856666666666648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06"/>
        <v>12.281666666666665</v>
      </c>
      <c r="AE1111" s="54"/>
    </row>
    <row r="1112" spans="2:31" x14ac:dyDescent="0.3">
      <c r="B1112" s="4" t="s">
        <v>27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1.2504999999999995</v>
      </c>
      <c r="N1112" s="45">
        <v>2.3983333333333339</v>
      </c>
      <c r="O1112" s="44">
        <v>11.875166666666665</v>
      </c>
      <c r="P1112" s="45">
        <v>17.73</v>
      </c>
      <c r="Q1112" s="44">
        <v>18.747</v>
      </c>
      <c r="R1112" s="45">
        <v>19.029999999999998</v>
      </c>
      <c r="S1112" s="44">
        <v>14.056000000000015</v>
      </c>
      <c r="T1112" s="45">
        <v>14.314999999999998</v>
      </c>
      <c r="U1112" s="44">
        <v>14.663166666666665</v>
      </c>
      <c r="V1112" s="45">
        <v>18.427833333333336</v>
      </c>
      <c r="W1112" s="44">
        <v>13.858833333333331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146.35183333333333</v>
      </c>
      <c r="AE1112" s="54"/>
    </row>
    <row r="1113" spans="2:31" x14ac:dyDescent="0.3">
      <c r="B1113" s="4" t="s">
        <v>28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1.5114999999999994</v>
      </c>
      <c r="N1113" s="45">
        <v>1.4291666666666669</v>
      </c>
      <c r="O1113" s="44">
        <v>9.3333333333333282E-2</v>
      </c>
      <c r="P1113" s="45">
        <v>4.701666666666668</v>
      </c>
      <c r="Q1113" s="44">
        <v>2.9361666666666664</v>
      </c>
      <c r="R1113" s="45">
        <v>1.1435000000000006</v>
      </c>
      <c r="S1113" s="44">
        <v>1.9776666666666676</v>
      </c>
      <c r="T1113" s="45">
        <v>5.5359999999999987</v>
      </c>
      <c r="U1113" s="44">
        <v>10.71066666666667</v>
      </c>
      <c r="V1113" s="45">
        <v>13.999666666666666</v>
      </c>
      <c r="W1113" s="44">
        <v>5.5658333333333339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49.605166666666662</v>
      </c>
      <c r="AE1113" s="54"/>
    </row>
    <row r="1114" spans="2:31" x14ac:dyDescent="0.3">
      <c r="B1114" s="4" t="s">
        <v>106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4.7328333333333337</v>
      </c>
      <c r="N1114" s="45">
        <v>2.3578333333333328</v>
      </c>
      <c r="O1114" s="44">
        <v>9.813333333333329</v>
      </c>
      <c r="P1114" s="45">
        <v>14.806666666666665</v>
      </c>
      <c r="Q1114" s="44">
        <v>21.984833333333331</v>
      </c>
      <c r="R1114" s="45">
        <v>18.40516666666667</v>
      </c>
      <c r="S1114" s="44">
        <v>17.236000000000022</v>
      </c>
      <c r="T1114" s="45">
        <v>3.2353333333333318</v>
      </c>
      <c r="U1114" s="44">
        <v>12.072333333333329</v>
      </c>
      <c r="V1114" s="45">
        <v>23.983999999999998</v>
      </c>
      <c r="W1114" s="44">
        <v>31.332333333333359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159.96066666666673</v>
      </c>
      <c r="AE1114" s="54"/>
    </row>
    <row r="1115" spans="2:31" x14ac:dyDescent="0.3">
      <c r="B1115" s="4" t="s">
        <v>29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8.6731666666666651</v>
      </c>
      <c r="N1115" s="45">
        <v>2.1285000000000003</v>
      </c>
      <c r="O1115" s="44">
        <v>12.563166666666667</v>
      </c>
      <c r="P1115" s="45">
        <v>15.904166666666667</v>
      </c>
      <c r="Q1115" s="44">
        <v>22.328166666666664</v>
      </c>
      <c r="R1115" s="45">
        <v>21.291166666666687</v>
      </c>
      <c r="S1115" s="44">
        <v>22.927333333333333</v>
      </c>
      <c r="T1115" s="45">
        <v>4.2373333333333312</v>
      </c>
      <c r="U1115" s="44">
        <v>13.209</v>
      </c>
      <c r="V1115" s="45">
        <v>26.852666666666657</v>
      </c>
      <c r="W1115" s="44">
        <v>31.312499999999989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181.42716666666666</v>
      </c>
      <c r="AE1115" s="54"/>
    </row>
    <row r="1116" spans="2:31" x14ac:dyDescent="0.3">
      <c r="B1116" s="4" t="s">
        <v>30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7.4333333333333321E-2</v>
      </c>
      <c r="O1116" s="44">
        <v>0.99116666666666675</v>
      </c>
      <c r="P1116" s="45">
        <v>8.8166666666666647</v>
      </c>
      <c r="Q1116" s="44">
        <v>4.7024999999999997</v>
      </c>
      <c r="R1116" s="45">
        <v>1.8436666666666661</v>
      </c>
      <c r="S1116" s="44">
        <v>0.65433333333333321</v>
      </c>
      <c r="T1116" s="45">
        <v>0</v>
      </c>
      <c r="U1116" s="44">
        <v>11.014166666666666</v>
      </c>
      <c r="V1116" s="45">
        <v>27.762999999999995</v>
      </c>
      <c r="W1116" s="44">
        <v>27.886499999999995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83.746333333333325</v>
      </c>
      <c r="AE1116" s="54"/>
    </row>
    <row r="1117" spans="2:31" x14ac:dyDescent="0.3">
      <c r="B1117" s="4" t="s">
        <v>31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3.1449999999999978</v>
      </c>
      <c r="N1117" s="45">
        <v>4.1999999999999948</v>
      </c>
      <c r="O1117" s="44">
        <v>5.800000000000006</v>
      </c>
      <c r="P1117" s="45">
        <v>6.100000000000005</v>
      </c>
      <c r="Q1117" s="44">
        <v>6.3000000000000069</v>
      </c>
      <c r="R1117" s="45">
        <v>5.800000000000006</v>
      </c>
      <c r="S1117" s="44">
        <v>5.800000000000006</v>
      </c>
      <c r="T1117" s="45">
        <v>6.6000000000000059</v>
      </c>
      <c r="U1117" s="44">
        <v>7.3000000000000078</v>
      </c>
      <c r="V1117" s="45">
        <v>8.6000000000000103</v>
      </c>
      <c r="W1117" s="44">
        <v>7.5133333333333265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06"/>
        <v>67.158333333333374</v>
      </c>
      <c r="AE1117" s="54"/>
    </row>
    <row r="1118" spans="2:31" x14ac:dyDescent="0.3">
      <c r="B1118" s="4" t="s">
        <v>32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1.1191666666666675</v>
      </c>
      <c r="N1118" s="45">
        <v>1.0226666666666666</v>
      </c>
      <c r="O1118" s="44">
        <v>1.5161666666666667</v>
      </c>
      <c r="P1118" s="45">
        <v>5.0003333333333337</v>
      </c>
      <c r="Q1118" s="44">
        <v>3.8669999999999991</v>
      </c>
      <c r="R1118" s="45">
        <v>4.837833333333335</v>
      </c>
      <c r="S1118" s="44">
        <v>8.7626666666666644</v>
      </c>
      <c r="T1118" s="45">
        <v>13.99416666666667</v>
      </c>
      <c r="U1118" s="44">
        <v>3.032999999999999</v>
      </c>
      <c r="V1118" s="45">
        <v>10.70733333333334</v>
      </c>
      <c r="W1118" s="44">
        <v>8.5486666666666675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62.409000000000013</v>
      </c>
      <c r="AE1118" s="54"/>
    </row>
    <row r="1119" spans="2:31" x14ac:dyDescent="0.3">
      <c r="B1119" s="4" t="s">
        <v>33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0.88750000000000007</v>
      </c>
      <c r="P1119" s="45">
        <v>1.7913333333333332</v>
      </c>
      <c r="Q1119" s="44">
        <v>1.5976666666666672</v>
      </c>
      <c r="R1119" s="45">
        <v>1.6558333333333335</v>
      </c>
      <c r="S1119" s="44">
        <v>4.3333333333333335E-2</v>
      </c>
      <c r="T1119" s="45">
        <v>0.50583333333333336</v>
      </c>
      <c r="U1119" s="44">
        <v>2.3756666666666675</v>
      </c>
      <c r="V1119" s="45">
        <v>4.1265000000000018</v>
      </c>
      <c r="W1119" s="44">
        <v>2.1680000000000001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06"/>
        <v>15.151666666666671</v>
      </c>
      <c r="AE1119" s="54"/>
    </row>
    <row r="1120" spans="2:31" x14ac:dyDescent="0.3">
      <c r="B1120" s="4" t="s">
        <v>34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0</v>
      </c>
      <c r="AE1120" s="54"/>
    </row>
    <row r="1121" spans="2:31" x14ac:dyDescent="0.3">
      <c r="B1121" s="4" t="s">
        <v>35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2.3333333333333369E-2</v>
      </c>
      <c r="N1121" s="45">
        <v>9.4323333333333341</v>
      </c>
      <c r="O1121" s="44">
        <v>22.97300000000001</v>
      </c>
      <c r="P1121" s="45">
        <v>25.573499999999999</v>
      </c>
      <c r="Q1121" s="44">
        <v>25.061666666666664</v>
      </c>
      <c r="R1121" s="45">
        <v>26.949000000000002</v>
      </c>
      <c r="S1121" s="44">
        <v>30.024333333333331</v>
      </c>
      <c r="T1121" s="45">
        <v>28.745666666666661</v>
      </c>
      <c r="U1121" s="44">
        <v>28.590333333333334</v>
      </c>
      <c r="V1121" s="45">
        <v>27.608833333333333</v>
      </c>
      <c r="W1121" s="44">
        <v>16.414666666666662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241.3966666666667</v>
      </c>
      <c r="AE1121" s="54"/>
    </row>
    <row r="1122" spans="2:31" x14ac:dyDescent="0.3">
      <c r="B1122" s="4" t="s">
        <v>36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0.92999999999999983</v>
      </c>
      <c r="N1122" s="45">
        <v>0.36349999999999966</v>
      </c>
      <c r="O1122" s="44">
        <v>0.61583333333333323</v>
      </c>
      <c r="P1122" s="45">
        <v>1.3628333333333329</v>
      </c>
      <c r="Q1122" s="44">
        <v>1.1273333333333333</v>
      </c>
      <c r="R1122" s="45">
        <v>1.9023333333333339</v>
      </c>
      <c r="S1122" s="44">
        <v>2.9324999999999997</v>
      </c>
      <c r="T1122" s="45">
        <v>3.3713333333333328</v>
      </c>
      <c r="U1122" s="44">
        <v>4.2566666666666659</v>
      </c>
      <c r="V1122" s="45">
        <v>3.8401666666666663</v>
      </c>
      <c r="W1122" s="44">
        <v>3.0323333333333333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23.734833333333331</v>
      </c>
      <c r="AE1122" s="54"/>
    </row>
    <row r="1123" spans="2:31" x14ac:dyDescent="0.3">
      <c r="B1123" s="4" t="s">
        <v>107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3.3371666666666671</v>
      </c>
      <c r="N1123" s="45">
        <v>2.6861666666666668</v>
      </c>
      <c r="O1123" s="44">
        <v>5.1124999999999998</v>
      </c>
      <c r="P1123" s="45">
        <v>5.8195000000000023</v>
      </c>
      <c r="Q1123" s="44">
        <v>5.2600000000000025</v>
      </c>
      <c r="R1123" s="45">
        <v>6.9108333333333318</v>
      </c>
      <c r="S1123" s="44">
        <v>7.9465000000000012</v>
      </c>
      <c r="T1123" s="45">
        <v>8.7923333333333282</v>
      </c>
      <c r="U1123" s="44">
        <v>9.4390000000000018</v>
      </c>
      <c r="V1123" s="45">
        <v>7.9544999999999959</v>
      </c>
      <c r="W1123" s="44">
        <v>6.8899999999999979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70.148499999999984</v>
      </c>
      <c r="AE1123" s="54"/>
    </row>
    <row r="1124" spans="2:31" x14ac:dyDescent="0.3">
      <c r="B1124" s="4" t="s">
        <v>86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1.2333333333333314E-2</v>
      </c>
      <c r="N1124" s="45">
        <v>1.6039999999999994</v>
      </c>
      <c r="O1124" s="44">
        <v>3.7084999999999986</v>
      </c>
      <c r="P1124" s="45">
        <v>5.8670000000000009</v>
      </c>
      <c r="Q1124" s="44">
        <v>5.7376666666666676</v>
      </c>
      <c r="R1124" s="45">
        <v>5.8896666666666651</v>
      </c>
      <c r="S1124" s="44">
        <v>6.2471666666666694</v>
      </c>
      <c r="T1124" s="45">
        <v>7.3339999999999979</v>
      </c>
      <c r="U1124" s="44">
        <v>9.0149999999999988</v>
      </c>
      <c r="V1124" s="45">
        <v>10.774999999999995</v>
      </c>
      <c r="W1124" s="44">
        <v>5.9631666666666678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62.153499999999994</v>
      </c>
      <c r="AE1124" s="54"/>
    </row>
    <row r="1125" spans="2:31" x14ac:dyDescent="0.3">
      <c r="B1125" s="4" t="s">
        <v>87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0.30316666666666653</v>
      </c>
      <c r="N1125" s="45">
        <v>5.8648333333333351</v>
      </c>
      <c r="O1125" s="44">
        <v>12.684999999999999</v>
      </c>
      <c r="P1125" s="45">
        <v>14.351666666666667</v>
      </c>
      <c r="Q1125" s="44">
        <v>15.109666666666667</v>
      </c>
      <c r="R1125" s="45">
        <v>11.089166666666667</v>
      </c>
      <c r="S1125" s="44">
        <v>7.4274999999999975</v>
      </c>
      <c r="T1125" s="45">
        <v>8.9476666666666684</v>
      </c>
      <c r="U1125" s="44">
        <v>13.461166666666665</v>
      </c>
      <c r="V1125" s="45">
        <v>13.201666666666664</v>
      </c>
      <c r="W1125" s="44">
        <v>11.045166666666669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113.48666666666668</v>
      </c>
      <c r="AE1125" s="54"/>
    </row>
    <row r="1126" spans="2:31" x14ac:dyDescent="0.3">
      <c r="B1126" s="4" t="s">
        <v>93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0.39800000000000002</v>
      </c>
      <c r="N1126" s="45">
        <v>6.7176666666666671</v>
      </c>
      <c r="O1126" s="44">
        <v>11.495166666666668</v>
      </c>
      <c r="P1126" s="45">
        <v>14.441499999999994</v>
      </c>
      <c r="Q1126" s="44">
        <v>15.193833333333338</v>
      </c>
      <c r="R1126" s="45">
        <v>13.587833333333318</v>
      </c>
      <c r="S1126" s="44">
        <v>12.29999999999999</v>
      </c>
      <c r="T1126" s="45">
        <v>14.431833333333334</v>
      </c>
      <c r="U1126" s="44">
        <v>13.528166666666666</v>
      </c>
      <c r="V1126" s="45">
        <v>13.762333333333334</v>
      </c>
      <c r="W1126" s="44">
        <v>12.779333333333335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128.63566666666665</v>
      </c>
      <c r="AE1126" s="54"/>
    </row>
    <row r="1127" spans="2:31" x14ac:dyDescent="0.3">
      <c r="B1127" s="4" t="s">
        <v>98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1.1469999999999998</v>
      </c>
      <c r="O1127" s="44">
        <v>5.7973333333333334</v>
      </c>
      <c r="P1127" s="45">
        <v>12.4475</v>
      </c>
      <c r="Q1127" s="44">
        <v>13.133500000000003</v>
      </c>
      <c r="R1127" s="45">
        <v>8.2223333333333333</v>
      </c>
      <c r="S1127" s="44">
        <v>7.4003333333333341</v>
      </c>
      <c r="T1127" s="45">
        <v>9.5646666666666658</v>
      </c>
      <c r="U1127" s="44">
        <v>8.000333333333332</v>
      </c>
      <c r="V1127" s="45">
        <v>10.964166666666662</v>
      </c>
      <c r="W1127" s="44">
        <v>13.246000000000004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89.923166666666674</v>
      </c>
      <c r="AE1127" s="54"/>
    </row>
    <row r="1128" spans="2:31" x14ac:dyDescent="0.3">
      <c r="B1128" s="4" t="s">
        <v>99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0.17400000000000002</v>
      </c>
      <c r="N1128" s="45">
        <v>18.399666666666668</v>
      </c>
      <c r="O1128" s="44">
        <v>25.547499999999971</v>
      </c>
      <c r="P1128" s="45">
        <v>27.933666666666689</v>
      </c>
      <c r="Q1128" s="44">
        <v>28.350500000000007</v>
      </c>
      <c r="R1128" s="45">
        <v>23.343666666666671</v>
      </c>
      <c r="S1128" s="44">
        <v>16.108666666666668</v>
      </c>
      <c r="T1128" s="45">
        <v>22.953333333333333</v>
      </c>
      <c r="U1128" s="44">
        <v>22.363000000000003</v>
      </c>
      <c r="V1128" s="45">
        <v>17.419166666666662</v>
      </c>
      <c r="W1128" s="44">
        <v>20.080000000000002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222.6731666666667</v>
      </c>
      <c r="AE1128" s="54"/>
    </row>
    <row r="1129" spans="2:31" x14ac:dyDescent="0.3">
      <c r="B1129" s="4" t="s">
        <v>100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1.0755000000000003</v>
      </c>
      <c r="N1129" s="45">
        <v>7.7243333333333402</v>
      </c>
      <c r="O1129" s="44">
        <v>11.600000000000012</v>
      </c>
      <c r="P1129" s="45">
        <v>6.9926666666666639</v>
      </c>
      <c r="Q1129" s="44">
        <v>1.0256666666666663</v>
      </c>
      <c r="R1129" s="45">
        <v>0</v>
      </c>
      <c r="S1129" s="44">
        <v>0</v>
      </c>
      <c r="T1129" s="45">
        <v>22.242666666666668</v>
      </c>
      <c r="U1129" s="44">
        <v>14.491666666666674</v>
      </c>
      <c r="V1129" s="45">
        <v>21.497999999999998</v>
      </c>
      <c r="W1129" s="44">
        <v>1.0053333333333327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87.655833333333362</v>
      </c>
      <c r="AE1129" s="54"/>
    </row>
    <row r="1130" spans="2:31" x14ac:dyDescent="0.3">
      <c r="B1130" s="4" t="s">
        <v>101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28.314000000000007</v>
      </c>
      <c r="N1130" s="45">
        <v>34.120833333333351</v>
      </c>
      <c r="O1130" s="44">
        <v>35.960499999999989</v>
      </c>
      <c r="P1130" s="45">
        <v>33.892333333333333</v>
      </c>
      <c r="Q1130" s="44">
        <v>29.158666666666655</v>
      </c>
      <c r="R1130" s="45">
        <v>25.25233333333334</v>
      </c>
      <c r="S1130" s="44">
        <v>22.34483333333332</v>
      </c>
      <c r="T1130" s="45">
        <v>20.592999999999996</v>
      </c>
      <c r="U1130" s="44">
        <v>20.412666666666674</v>
      </c>
      <c r="V1130" s="45">
        <v>23.930833333333304</v>
      </c>
      <c r="W1130" s="44">
        <v>24.28766666666667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298.26766666666663</v>
      </c>
      <c r="AE1130" s="54"/>
    </row>
    <row r="1131" spans="2:31" x14ac:dyDescent="0.3">
      <c r="B1131" s="4" t="s">
        <v>108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1.6335000000000008</v>
      </c>
      <c r="Q1131" s="44">
        <v>1.0509999999999999</v>
      </c>
      <c r="R1131" s="45">
        <v>1.675833333333334</v>
      </c>
      <c r="S1131" s="44">
        <v>3.2593333333333345</v>
      </c>
      <c r="T1131" s="45">
        <v>9.0825000000000049</v>
      </c>
      <c r="U1131" s="44">
        <v>6.3385000000000016</v>
      </c>
      <c r="V1131" s="45">
        <v>19.630333333333329</v>
      </c>
      <c r="W1131" s="44">
        <v>7.8983333333333317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50.56933333333334</v>
      </c>
      <c r="AE1131" s="54"/>
    </row>
    <row r="1132" spans="2:31" x14ac:dyDescent="0.3">
      <c r="B1132" s="4" t="s">
        <v>114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3.0166666666666883E-2</v>
      </c>
      <c r="N1132" s="45">
        <v>3.8008333333333337</v>
      </c>
      <c r="O1132" s="44">
        <v>5.9091666666666658</v>
      </c>
      <c r="P1132" s="45">
        <v>0</v>
      </c>
      <c r="Q1132" s="44">
        <v>1.7435</v>
      </c>
      <c r="R1132" s="45">
        <v>14.948499999999997</v>
      </c>
      <c r="S1132" s="44">
        <v>38.881166666666665</v>
      </c>
      <c r="T1132" s="45">
        <v>44.616333333333337</v>
      </c>
      <c r="U1132" s="44">
        <v>55.321499999999993</v>
      </c>
      <c r="V1132" s="45">
        <v>55.81900000000001</v>
      </c>
      <c r="W1132" s="44">
        <v>43.231333333333318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264.30149999999998</v>
      </c>
      <c r="AE1132" s="54"/>
    </row>
    <row r="1133" spans="2:31" x14ac:dyDescent="0.3">
      <c r="B1133" s="4" t="s">
        <v>118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3">
      <c r="B1134" s="4" t="s">
        <v>125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1.6696666666666675</v>
      </c>
      <c r="O1134" s="44">
        <v>9.9741666666666635</v>
      </c>
      <c r="P1134" s="45">
        <v>10.483666666666666</v>
      </c>
      <c r="Q1134" s="44">
        <v>13.565333333333337</v>
      </c>
      <c r="R1134" s="45">
        <v>12.985333333333326</v>
      </c>
      <c r="S1134" s="44">
        <v>11.804499999999996</v>
      </c>
      <c r="T1134" s="45">
        <v>14.279666666666657</v>
      </c>
      <c r="U1134" s="44">
        <v>11.875833333333331</v>
      </c>
      <c r="V1134" s="45">
        <v>10.423</v>
      </c>
      <c r="W1134" s="44">
        <v>8.0271666666666679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105.08833333333332</v>
      </c>
      <c r="AE1134" s="54"/>
    </row>
    <row r="1135" spans="2:31" x14ac:dyDescent="0.3">
      <c r="B1135" s="4" t="s">
        <v>126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1.5513333333333339E-2</v>
      </c>
      <c r="N1135" s="45">
        <v>7.5316666666666691E-3</v>
      </c>
      <c r="O1135" s="44">
        <v>1.2616666666666668E-3</v>
      </c>
      <c r="P1135" s="45">
        <v>2.1099999999999983E-2</v>
      </c>
      <c r="Q1135" s="44">
        <v>0.3404800000000005</v>
      </c>
      <c r="R1135" s="45">
        <v>1.9059799999999996</v>
      </c>
      <c r="S1135" s="44">
        <v>4.0687533333333326</v>
      </c>
      <c r="T1135" s="45">
        <v>7.509455</v>
      </c>
      <c r="U1135" s="44">
        <v>11.526035</v>
      </c>
      <c r="V1135" s="45">
        <v>13.184981666666669</v>
      </c>
      <c r="W1135" s="44">
        <v>10.391298333333332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48.972389999999997</v>
      </c>
      <c r="AE1135" s="54"/>
    </row>
    <row r="1136" spans="2:31" x14ac:dyDescent="0.3">
      <c r="B1136" s="4" t="s">
        <v>304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0.32857333333333333</v>
      </c>
      <c r="N1136" s="45">
        <v>0.27961333333333344</v>
      </c>
      <c r="O1136" s="44">
        <v>0.13060000000000002</v>
      </c>
      <c r="P1136" s="45">
        <v>9.0600000000000153E-2</v>
      </c>
      <c r="Q1136" s="44">
        <v>0.14008000000000007</v>
      </c>
      <c r="R1136" s="45">
        <v>0.74307999999999985</v>
      </c>
      <c r="S1136" s="44">
        <v>1.8379866666666669</v>
      </c>
      <c r="T1136" s="45">
        <v>3.9679300000000004</v>
      </c>
      <c r="U1136" s="44">
        <v>6.378610000000001</v>
      </c>
      <c r="V1136" s="45">
        <v>9.2148233333333334</v>
      </c>
      <c r="W1136" s="44">
        <v>8.6765566666666682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31.788453333333337</v>
      </c>
      <c r="AE1136" s="54"/>
    </row>
    <row r="1137" spans="2:31" x14ac:dyDescent="0.3">
      <c r="B1137" s="4" t="s">
        <v>305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0.71798666666666677</v>
      </c>
      <c r="N1137" s="45">
        <v>0.63320666666666636</v>
      </c>
      <c r="O1137" s="44">
        <v>0.27829999999999983</v>
      </c>
      <c r="P1137" s="45">
        <v>0.1783000000000001</v>
      </c>
      <c r="Q1137" s="44">
        <v>0.27743999999999974</v>
      </c>
      <c r="R1137" s="45">
        <v>1.4689399999999999</v>
      </c>
      <c r="S1137" s="44">
        <v>3.5985933333333331</v>
      </c>
      <c r="T1137" s="45">
        <v>7.2631150000000009</v>
      </c>
      <c r="U1137" s="44">
        <v>10.633854999999995</v>
      </c>
      <c r="V1137" s="45">
        <v>14.773361666666672</v>
      </c>
      <c r="W1137" s="44">
        <v>13.315978333333328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53.139076666666661</v>
      </c>
      <c r="AE1137" s="54"/>
    </row>
    <row r="1138" spans="2:31" x14ac:dyDescent="0.3">
      <c r="B1138" s="4" t="s">
        <v>317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5.5626666666666678</v>
      </c>
      <c r="N1138" s="45">
        <v>8.655166666666668</v>
      </c>
      <c r="O1138" s="44">
        <v>4.5644999999999998</v>
      </c>
      <c r="P1138" s="45">
        <v>0</v>
      </c>
      <c r="Q1138" s="44">
        <v>0</v>
      </c>
      <c r="R1138" s="45">
        <v>0</v>
      </c>
      <c r="S1138" s="44">
        <v>0.4903333333333334</v>
      </c>
      <c r="T1138" s="45">
        <v>33.132333333333335</v>
      </c>
      <c r="U1138" s="44">
        <v>117.24266666666669</v>
      </c>
      <c r="V1138" s="45">
        <v>72.893333333333374</v>
      </c>
      <c r="W1138" s="44">
        <v>59.120833333333323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301.66183333333339</v>
      </c>
      <c r="AE1138" s="54"/>
    </row>
    <row r="1139" spans="2:31" x14ac:dyDescent="0.3">
      <c r="B1139" s="4" t="s">
        <v>322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8.2620000000000111</v>
      </c>
      <c r="N1139" s="45">
        <v>7.6983333333333359</v>
      </c>
      <c r="O1139" s="44">
        <v>7.2986666666666649</v>
      </c>
      <c r="P1139" s="45">
        <v>2.0836666666666668</v>
      </c>
      <c r="Q1139" s="44">
        <v>0.51933333333333331</v>
      </c>
      <c r="R1139" s="45">
        <v>4.0484999999999998</v>
      </c>
      <c r="S1139" s="44">
        <v>10.676833333333333</v>
      </c>
      <c r="T1139" s="45">
        <v>53.163666666666664</v>
      </c>
      <c r="U1139" s="44">
        <v>126.80433333333333</v>
      </c>
      <c r="V1139" s="45">
        <v>161.05849999999992</v>
      </c>
      <c r="W1139" s="44">
        <v>109.3838333333333</v>
      </c>
      <c r="X1139" s="45">
        <v>19.027333333333335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510.02499999999992</v>
      </c>
      <c r="AE1139" s="54"/>
    </row>
    <row r="1140" spans="2:31" x14ac:dyDescent="0.3">
      <c r="B1140" s="4" t="s">
        <v>323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9.5278333333333318</v>
      </c>
      <c r="N1140" s="45">
        <v>5.0011666666666628</v>
      </c>
      <c r="O1140" s="44">
        <v>1.5399999999999996</v>
      </c>
      <c r="P1140" s="45">
        <v>0</v>
      </c>
      <c r="Q1140" s="44">
        <v>0</v>
      </c>
      <c r="R1140" s="45">
        <v>0.5928333333333331</v>
      </c>
      <c r="S1140" s="44">
        <v>33.561833333333311</v>
      </c>
      <c r="T1140" s="45">
        <v>117.26633333333335</v>
      </c>
      <c r="U1140" s="44">
        <v>162.61683333333332</v>
      </c>
      <c r="V1140" s="45">
        <v>127.33983333333336</v>
      </c>
      <c r="W1140" s="44">
        <v>32.334833333333329</v>
      </c>
      <c r="X1140" s="45">
        <v>1.1281666666666668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08"/>
        <v>490.90966666666662</v>
      </c>
      <c r="AE1140" s="54"/>
    </row>
    <row r="1141" spans="2:31" x14ac:dyDescent="0.3">
      <c r="B1141" s="4" t="s">
        <v>324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0.44066666666666671</v>
      </c>
      <c r="N1141" s="45">
        <v>0.73750000000000016</v>
      </c>
      <c r="O1141" s="44">
        <v>0.47766666666666679</v>
      </c>
      <c r="P1141" s="45">
        <v>2.7051666666666665</v>
      </c>
      <c r="Q1141" s="44">
        <v>3.7634999999999987</v>
      </c>
      <c r="R1141" s="45">
        <v>4.5113333333333339</v>
      </c>
      <c r="S1141" s="44">
        <v>3.2715000000000005</v>
      </c>
      <c r="T1141" s="45">
        <v>4.7089999999999996</v>
      </c>
      <c r="U1141" s="44">
        <v>3.754833333333333</v>
      </c>
      <c r="V1141" s="45">
        <v>4.020833333333333</v>
      </c>
      <c r="W1141" s="44">
        <v>2.2258333333333331</v>
      </c>
      <c r="X1141" s="45">
        <v>0.20266666666666672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08"/>
        <v>30.820499999999999</v>
      </c>
      <c r="AE1141" s="54"/>
    </row>
    <row r="1142" spans="2:31" x14ac:dyDescent="0.3">
      <c r="B1142" s="12" t="s">
        <v>2</v>
      </c>
      <c r="C1142" s="12"/>
      <c r="D1142" s="12"/>
      <c r="E1142" s="13">
        <f>SUM(E1088:E1141)</f>
        <v>0</v>
      </c>
      <c r="F1142" s="13">
        <f t="shared" ref="F1142" si="409">SUM(F1088:F1141)</f>
        <v>0</v>
      </c>
      <c r="G1142" s="13">
        <f t="shared" ref="G1142" si="410">SUM(G1088:G1141)</f>
        <v>0</v>
      </c>
      <c r="H1142" s="13">
        <f t="shared" ref="H1142" si="411">SUM(H1088:H1141)</f>
        <v>0</v>
      </c>
      <c r="I1142" s="13">
        <f t="shared" ref="I1142" si="412">SUM(I1088:I1141)</f>
        <v>0</v>
      </c>
      <c r="J1142" s="13">
        <f t="shared" ref="J1142" si="413">SUM(J1088:J1141)</f>
        <v>0</v>
      </c>
      <c r="K1142" s="13">
        <f t="shared" ref="K1142" si="414">SUM(K1088:K1141)</f>
        <v>0</v>
      </c>
      <c r="L1142" s="13">
        <f t="shared" ref="L1142" si="415">SUM(L1088:L1141)</f>
        <v>0</v>
      </c>
      <c r="M1142" s="13">
        <f t="shared" ref="M1142" si="416">SUM(M1088:M1141)</f>
        <v>148.50590666666668</v>
      </c>
      <c r="N1142" s="13">
        <f t="shared" ref="N1142" si="417">SUM(N1088:N1141)</f>
        <v>228.03085166666665</v>
      </c>
      <c r="O1142" s="13">
        <f t="shared" ref="O1142" si="418">SUM(O1088:O1141)</f>
        <v>291.85299500000013</v>
      </c>
      <c r="P1142" s="13">
        <f t="shared" ref="P1142" si="419">SUM(P1088:P1141)</f>
        <v>296.86599999999999</v>
      </c>
      <c r="Q1142" s="13">
        <f t="shared" ref="Q1142" si="420">SUM(Q1088:Q1141)</f>
        <v>341.47750000000008</v>
      </c>
      <c r="R1142" s="13">
        <f t="shared" ref="R1142" si="421">SUM(R1088:R1141)</f>
        <v>429.66249999999991</v>
      </c>
      <c r="S1142" s="13">
        <f t="shared" ref="S1142" si="422">SUM(S1088:S1141)</f>
        <v>590.54816666666659</v>
      </c>
      <c r="T1142" s="13">
        <f t="shared" ref="T1142" si="423">SUM(T1088:T1141)</f>
        <v>781.15999999999985</v>
      </c>
      <c r="U1142" s="13">
        <f t="shared" ref="U1142" si="424">SUM(U1088:U1141)</f>
        <v>999.80766666666671</v>
      </c>
      <c r="V1142" s="13">
        <f t="shared" ref="V1142" si="425">SUM(V1088:V1141)</f>
        <v>1080.4933333333333</v>
      </c>
      <c r="W1142" s="13">
        <f t="shared" ref="W1142" si="426">SUM(W1088:W1141)</f>
        <v>785.93783333333317</v>
      </c>
      <c r="X1142" s="13">
        <f t="shared" ref="X1142" si="427">SUM(X1088:X1141)</f>
        <v>21.453333333333333</v>
      </c>
      <c r="Y1142" s="13">
        <f t="shared" ref="Y1142" si="428">SUM(Y1088:Y1141)</f>
        <v>0</v>
      </c>
      <c r="Z1142" s="13">
        <f t="shared" ref="Z1142" si="429">SUM(Z1088:Z1141)</f>
        <v>0</v>
      </c>
      <c r="AA1142" s="13">
        <f t="shared" ref="AA1142" si="430">SUM(AA1088:AA1141)</f>
        <v>0</v>
      </c>
      <c r="AB1142" s="13">
        <f t="shared" ref="AB1142" si="431">SUM(AB1088:AB1141)</f>
        <v>0</v>
      </c>
      <c r="AC1142" s="116">
        <f>SUM(AC1088:AE1141)</f>
        <v>5995.7960866666654</v>
      </c>
      <c r="AD1142" s="116"/>
      <c r="AE1142" s="116"/>
    </row>
    <row r="1145" spans="2:31" x14ac:dyDescent="0.3">
      <c r="B1145" s="8">
        <f>'Resumen-Mensual'!$X$26</f>
        <v>45920</v>
      </c>
    </row>
    <row r="1146" spans="2:31" x14ac:dyDescent="0.3">
      <c r="B1146" s="8"/>
    </row>
    <row r="1147" spans="2:31" x14ac:dyDescent="0.3">
      <c r="B1147" s="9" t="s">
        <v>81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100" t="s">
        <v>2</v>
      </c>
      <c r="AD1147" s="100"/>
      <c r="AE1147" s="100"/>
    </row>
    <row r="1148" spans="2:31" x14ac:dyDescent="0.3">
      <c r="B1148" s="14" t="s">
        <v>4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11.707333333333334</v>
      </c>
      <c r="N1148" s="45">
        <v>10.179</v>
      </c>
      <c r="O1148" s="44">
        <v>2.1904999999999997</v>
      </c>
      <c r="P1148" s="45">
        <v>1.3118333333333332</v>
      </c>
      <c r="Q1148" s="44">
        <v>6.5428333333333333</v>
      </c>
      <c r="R1148" s="45">
        <v>23.08016666666666</v>
      </c>
      <c r="S1148" s="44">
        <v>28.222166666666663</v>
      </c>
      <c r="T1148" s="45">
        <v>29.065166666666663</v>
      </c>
      <c r="U1148" s="44">
        <v>27.533500000000004</v>
      </c>
      <c r="V1148" s="45">
        <v>36.904833333333343</v>
      </c>
      <c r="W1148" s="44">
        <v>26.395000000000003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203.13233333333332</v>
      </c>
      <c r="AE1148" s="56"/>
    </row>
    <row r="1149" spans="2:31" x14ac:dyDescent="0.3">
      <c r="B1149" s="14" t="s">
        <v>5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10.349666666666666</v>
      </c>
      <c r="N1149" s="45">
        <v>2.3419999999999987</v>
      </c>
      <c r="O1149" s="44">
        <v>7.7718333333333325</v>
      </c>
      <c r="P1149" s="45">
        <v>8.8899999999999899</v>
      </c>
      <c r="Q1149" s="44">
        <v>8.7200000000000149</v>
      </c>
      <c r="R1149" s="45">
        <v>11.744666666666662</v>
      </c>
      <c r="S1149" s="44">
        <v>13.018333333333338</v>
      </c>
      <c r="T1149" s="45">
        <v>15.90966666666667</v>
      </c>
      <c r="U1149" s="44">
        <v>29.20666666666666</v>
      </c>
      <c r="V1149" s="45">
        <v>34.190333333333328</v>
      </c>
      <c r="W1149" s="44">
        <v>25.911166666666666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168.05433333333335</v>
      </c>
      <c r="AE1149" s="54"/>
    </row>
    <row r="1150" spans="2:31" x14ac:dyDescent="0.3">
      <c r="B1150" s="14" t="s">
        <v>6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9.5024999999999995</v>
      </c>
      <c r="N1150" s="45">
        <v>5.878000000000001</v>
      </c>
      <c r="O1150" s="44">
        <v>0</v>
      </c>
      <c r="P1150" s="45">
        <v>0</v>
      </c>
      <c r="Q1150" s="44">
        <v>0</v>
      </c>
      <c r="R1150" s="45">
        <v>3.490000000000002</v>
      </c>
      <c r="S1150" s="44">
        <v>15.519999999999987</v>
      </c>
      <c r="T1150" s="45">
        <v>32.609999999999957</v>
      </c>
      <c r="U1150" s="44">
        <v>20.493000000000031</v>
      </c>
      <c r="V1150" s="45">
        <v>16.809999999999974</v>
      </c>
      <c r="W1150" s="44">
        <v>11.28183333333333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115.58533333333328</v>
      </c>
      <c r="AE1150" s="54"/>
    </row>
    <row r="1151" spans="2:31" x14ac:dyDescent="0.3">
      <c r="B1151" s="14" t="s">
        <v>105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0.74583333333333357</v>
      </c>
      <c r="N1151" s="45">
        <v>7.0500000000000007E-2</v>
      </c>
      <c r="O1151" s="44">
        <v>0.16500000000000001</v>
      </c>
      <c r="P1151" s="45">
        <v>2.0999999999999974</v>
      </c>
      <c r="Q1151" s="44">
        <v>11.44566666666667</v>
      </c>
      <c r="R1151" s="45">
        <v>54.215166666666669</v>
      </c>
      <c r="S1151" s="44">
        <v>77.006499999999946</v>
      </c>
      <c r="T1151" s="45">
        <v>32.88450000000001</v>
      </c>
      <c r="U1151" s="44">
        <v>52.933833333333311</v>
      </c>
      <c r="V1151" s="45">
        <v>22.018500000000003</v>
      </c>
      <c r="W1151" s="44">
        <v>8.2589999999999986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261.84449999999998</v>
      </c>
      <c r="AE1151" s="54"/>
    </row>
    <row r="1152" spans="2:31" x14ac:dyDescent="0.3">
      <c r="B1152" s="14" t="s">
        <v>7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4.0631666666666657</v>
      </c>
      <c r="N1152" s="45">
        <v>1.5484999999999995</v>
      </c>
      <c r="O1152" s="44">
        <v>0.12716666666666657</v>
      </c>
      <c r="P1152" s="45">
        <v>1.2225000000000004</v>
      </c>
      <c r="Q1152" s="44">
        <v>4.8633333333333333</v>
      </c>
      <c r="R1152" s="45">
        <v>26.13849999999999</v>
      </c>
      <c r="S1152" s="44">
        <v>50.530833333333327</v>
      </c>
      <c r="T1152" s="45">
        <v>72.034166666666664</v>
      </c>
      <c r="U1152" s="44">
        <v>60.3215</v>
      </c>
      <c r="V1152" s="45">
        <v>31.734666666666666</v>
      </c>
      <c r="W1152" s="44">
        <v>27.122833333333336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279.70716666666664</v>
      </c>
      <c r="AE1152" s="54"/>
    </row>
    <row r="1153" spans="2:31" x14ac:dyDescent="0.3">
      <c r="B1153" s="14" t="s">
        <v>8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0.64499999999999968</v>
      </c>
      <c r="N1153" s="45">
        <v>1.2199999999999993</v>
      </c>
      <c r="O1153" s="44">
        <v>2.9799999999999978</v>
      </c>
      <c r="P1153" s="45">
        <v>2.44</v>
      </c>
      <c r="Q1153" s="44">
        <v>5.7114999999999982</v>
      </c>
      <c r="R1153" s="45">
        <v>8.8625000000000025</v>
      </c>
      <c r="S1153" s="44">
        <v>21.339166666666674</v>
      </c>
      <c r="T1153" s="45">
        <v>26.139833333333328</v>
      </c>
      <c r="U1153" s="44">
        <v>7.0196666666666685</v>
      </c>
      <c r="V1153" s="45">
        <v>1.1203333333333334</v>
      </c>
      <c r="W1153" s="44">
        <v>4.8689999999999998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82.346999999999994</v>
      </c>
      <c r="AE1153" s="54"/>
    </row>
    <row r="1154" spans="2:31" x14ac:dyDescent="0.3">
      <c r="B1154" s="14" t="s">
        <v>9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12.384500000000003</v>
      </c>
      <c r="N1154" s="45">
        <v>11.321666666666664</v>
      </c>
      <c r="O1154" s="44">
        <v>7.7260000000000018</v>
      </c>
      <c r="P1154" s="45">
        <v>9.5238333333333323</v>
      </c>
      <c r="Q1154" s="44">
        <v>12.179333333333327</v>
      </c>
      <c r="R1154" s="45">
        <v>2.5911666666666666</v>
      </c>
      <c r="S1154" s="44">
        <v>0</v>
      </c>
      <c r="T1154" s="45">
        <v>0</v>
      </c>
      <c r="U1154" s="44">
        <v>0</v>
      </c>
      <c r="V1154" s="45">
        <v>0</v>
      </c>
      <c r="W1154" s="44">
        <v>3.6058333333333343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59.332333333333331</v>
      </c>
      <c r="AE1154" s="54"/>
    </row>
    <row r="1155" spans="2:31" x14ac:dyDescent="0.3">
      <c r="B1155" s="14" t="s">
        <v>10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9.9138333333333328</v>
      </c>
      <c r="N1155" s="45">
        <v>10.478833333333334</v>
      </c>
      <c r="O1155" s="44">
        <v>10.266499999999997</v>
      </c>
      <c r="P1155" s="45">
        <v>12.481</v>
      </c>
      <c r="Q1155" s="44">
        <v>8.1261666666666645</v>
      </c>
      <c r="R1155" s="45">
        <v>4.3023333333333342</v>
      </c>
      <c r="S1155" s="44">
        <v>7.5353333333333312</v>
      </c>
      <c r="T1155" s="45">
        <v>3.9686666666666652</v>
      </c>
      <c r="U1155" s="44">
        <v>0.9191666666666668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67.991833333333332</v>
      </c>
      <c r="AE1155" s="54"/>
    </row>
    <row r="1156" spans="2:31" x14ac:dyDescent="0.3">
      <c r="B1156" s="14" t="s">
        <v>11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12.599999999999993</v>
      </c>
      <c r="N1156" s="45">
        <v>18.561333333333337</v>
      </c>
      <c r="O1156" s="44">
        <v>32.214166666666664</v>
      </c>
      <c r="P1156" s="45">
        <v>36.01616666666667</v>
      </c>
      <c r="Q1156" s="44">
        <v>26.485000000000007</v>
      </c>
      <c r="R1156" s="45">
        <v>21.603833333333334</v>
      </c>
      <c r="S1156" s="44">
        <v>24.987166666666663</v>
      </c>
      <c r="T1156" s="45">
        <v>17.799999999999979</v>
      </c>
      <c r="U1156" s="44">
        <v>23.400000000000016</v>
      </c>
      <c r="V1156" s="45">
        <v>57.123333333333335</v>
      </c>
      <c r="W1156" s="44">
        <v>16.263333333333332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287.05433333333332</v>
      </c>
      <c r="AE1156" s="54"/>
    </row>
    <row r="1157" spans="2:31" x14ac:dyDescent="0.3">
      <c r="B1157" s="14" t="s">
        <v>12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15.599999999999998</v>
      </c>
      <c r="N1157" s="45">
        <v>20.025166666666664</v>
      </c>
      <c r="O1157" s="44">
        <v>23.214500000000001</v>
      </c>
      <c r="P1157" s="45">
        <v>27.302833333333332</v>
      </c>
      <c r="Q1157" s="44">
        <v>23.533999999999995</v>
      </c>
      <c r="R1157" s="45">
        <v>25.361499999999999</v>
      </c>
      <c r="S1157" s="44">
        <v>27.349166666666655</v>
      </c>
      <c r="T1157" s="45">
        <v>20.547166666666669</v>
      </c>
      <c r="U1157" s="44">
        <v>11.777500000000002</v>
      </c>
      <c r="V1157" s="45">
        <v>49.418499999999995</v>
      </c>
      <c r="W1157" s="44">
        <v>12.14516666666667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256.27549999999997</v>
      </c>
      <c r="AE1157" s="54"/>
    </row>
    <row r="1158" spans="2:31" x14ac:dyDescent="0.3">
      <c r="B1158" s="14" t="s">
        <v>13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73.578833333333336</v>
      </c>
      <c r="N1158" s="45">
        <v>88.178333333333313</v>
      </c>
      <c r="O1158" s="44">
        <v>60.494500000000002</v>
      </c>
      <c r="P1158" s="45">
        <v>70.900499999999994</v>
      </c>
      <c r="Q1158" s="44">
        <v>79.94550000000001</v>
      </c>
      <c r="R1158" s="45">
        <v>86.492833333333323</v>
      </c>
      <c r="S1158" s="44">
        <v>94.66333333333337</v>
      </c>
      <c r="T1158" s="45">
        <v>113.765</v>
      </c>
      <c r="U1158" s="44">
        <v>135.71316666666667</v>
      </c>
      <c r="V1158" s="45">
        <v>90.803166666666669</v>
      </c>
      <c r="W1158" s="44">
        <v>56.071666666666665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950.6068333333335</v>
      </c>
      <c r="AE1158" s="54"/>
    </row>
    <row r="1159" spans="2:31" x14ac:dyDescent="0.3">
      <c r="B1159" s="14" t="s">
        <v>14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3">
      <c r="B1160" s="14" t="s">
        <v>15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0.9411666666666666</v>
      </c>
      <c r="N1160" s="45">
        <v>2.3110000000000008</v>
      </c>
      <c r="O1160" s="44">
        <v>2.0940000000000003</v>
      </c>
      <c r="P1160" s="45">
        <v>0</v>
      </c>
      <c r="Q1160" s="44">
        <v>0</v>
      </c>
      <c r="R1160" s="45">
        <v>8.2386666666666688</v>
      </c>
      <c r="S1160" s="44">
        <v>11.963166666666666</v>
      </c>
      <c r="T1160" s="45">
        <v>11.696833333333327</v>
      </c>
      <c r="U1160" s="44">
        <v>11.529999999999983</v>
      </c>
      <c r="V1160" s="45">
        <v>12.237500000000004</v>
      </c>
      <c r="W1160" s="44">
        <v>8.3438333333333343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69.356166666666653</v>
      </c>
      <c r="AE1160" s="54"/>
    </row>
    <row r="1161" spans="2:31" x14ac:dyDescent="0.3">
      <c r="B1161" s="14" t="s">
        <v>16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1.3649999999999991</v>
      </c>
      <c r="N1161" s="45">
        <v>1.5400000000000016</v>
      </c>
      <c r="O1161" s="44">
        <v>1.9899999999999984</v>
      </c>
      <c r="P1161" s="45">
        <v>3.7958333333333338</v>
      </c>
      <c r="Q1161" s="44">
        <v>3.2780000000000009</v>
      </c>
      <c r="R1161" s="45">
        <v>0.66099999999999992</v>
      </c>
      <c r="S1161" s="44">
        <v>0</v>
      </c>
      <c r="T1161" s="45">
        <v>0</v>
      </c>
      <c r="U1161" s="44">
        <v>0</v>
      </c>
      <c r="V1161" s="45">
        <v>4.5986666666666673</v>
      </c>
      <c r="W1161" s="44">
        <v>2.6651666666666673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19.893666666666668</v>
      </c>
      <c r="AE1161" s="54"/>
    </row>
    <row r="1162" spans="2:31" x14ac:dyDescent="0.3">
      <c r="B1162" s="14" t="s">
        <v>17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1.545000000000001</v>
      </c>
      <c r="N1162" s="45">
        <v>2.3799999999999977</v>
      </c>
      <c r="O1162" s="44">
        <v>3.0699999999999954</v>
      </c>
      <c r="P1162" s="45">
        <v>7.0799999999999974</v>
      </c>
      <c r="Q1162" s="44">
        <v>7.9306666666666663</v>
      </c>
      <c r="R1162" s="45">
        <v>0.71416666666666673</v>
      </c>
      <c r="S1162" s="44">
        <v>0</v>
      </c>
      <c r="T1162" s="45">
        <v>0</v>
      </c>
      <c r="U1162" s="44">
        <v>0</v>
      </c>
      <c r="V1162" s="45">
        <v>9.6924999999999972</v>
      </c>
      <c r="W1162" s="44">
        <v>6.0496666666666679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38.461999999999989</v>
      </c>
      <c r="AE1162" s="54"/>
    </row>
    <row r="1163" spans="2:31" x14ac:dyDescent="0.3">
      <c r="B1163" s="14" t="s">
        <v>18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2.4</v>
      </c>
      <c r="N1163" s="45">
        <v>2.5</v>
      </c>
      <c r="O1163" s="44">
        <v>1.0991666666666664</v>
      </c>
      <c r="P1163" s="45">
        <v>3.6999999999999962</v>
      </c>
      <c r="Q1163" s="44">
        <v>3.2011666666666669</v>
      </c>
      <c r="R1163" s="45">
        <v>0.80333333333333323</v>
      </c>
      <c r="S1163" s="44">
        <v>0</v>
      </c>
      <c r="T1163" s="45">
        <v>0</v>
      </c>
      <c r="U1163" s="44">
        <v>0</v>
      </c>
      <c r="V1163" s="45">
        <v>2.9830000000000001</v>
      </c>
      <c r="W1163" s="44">
        <v>3.826666666666664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20.513333333333328</v>
      </c>
      <c r="AE1163" s="54"/>
    </row>
    <row r="1164" spans="2:31" x14ac:dyDescent="0.3">
      <c r="B1164" s="14" t="s">
        <v>19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2.1666666666666666E-3</v>
      </c>
      <c r="N1164" s="45">
        <v>0</v>
      </c>
      <c r="O1164" s="44">
        <v>1.6523333333333328</v>
      </c>
      <c r="P1164" s="45">
        <v>3.9073333333333342</v>
      </c>
      <c r="Q1164" s="44">
        <v>3.8596666666666675</v>
      </c>
      <c r="R1164" s="45">
        <v>0.73099999999999998</v>
      </c>
      <c r="S1164" s="44">
        <v>0</v>
      </c>
      <c r="T1164" s="45">
        <v>0</v>
      </c>
      <c r="U1164" s="44">
        <v>0</v>
      </c>
      <c r="V1164" s="45">
        <v>11.530333333333335</v>
      </c>
      <c r="W1164" s="44">
        <v>14.014833333333335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35.69766666666667</v>
      </c>
      <c r="AE1164" s="54"/>
    </row>
    <row r="1165" spans="2:31" x14ac:dyDescent="0.3">
      <c r="B1165" s="4" t="s">
        <v>20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2.2575000000000012</v>
      </c>
      <c r="N1165" s="45">
        <v>2.3100000000000014</v>
      </c>
      <c r="O1165" s="44">
        <v>1.9099999999999975</v>
      </c>
      <c r="P1165" s="45">
        <v>2.7099999999999995</v>
      </c>
      <c r="Q1165" s="44">
        <v>3.0099999999999989</v>
      </c>
      <c r="R1165" s="45">
        <v>0.57466666666666688</v>
      </c>
      <c r="S1165" s="44">
        <v>0</v>
      </c>
      <c r="T1165" s="45">
        <v>0</v>
      </c>
      <c r="U1165" s="44">
        <v>0</v>
      </c>
      <c r="V1165" s="45">
        <v>3.0066666666666659</v>
      </c>
      <c r="W1165" s="44">
        <v>3.6968333333333314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19.475666666666662</v>
      </c>
      <c r="AE1165" s="54"/>
    </row>
    <row r="1166" spans="2:31" x14ac:dyDescent="0.3">
      <c r="B1166" s="4" t="s">
        <v>21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0.88800000000000012</v>
      </c>
      <c r="N1166" s="45">
        <v>1.2609999999999999</v>
      </c>
      <c r="O1166" s="44">
        <v>1.6258333333333332</v>
      </c>
      <c r="P1166" s="45">
        <v>1.5488333333333335</v>
      </c>
      <c r="Q1166" s="44">
        <v>0.58399999999999996</v>
      </c>
      <c r="R1166" s="45">
        <v>0</v>
      </c>
      <c r="S1166" s="44">
        <v>0</v>
      </c>
      <c r="T1166" s="45">
        <v>0</v>
      </c>
      <c r="U1166" s="44">
        <v>0</v>
      </c>
      <c r="V1166" s="45">
        <v>0.3066666666666667</v>
      </c>
      <c r="W1166" s="44">
        <v>0.4503333333333332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6.6646666666666663</v>
      </c>
      <c r="AE1166" s="54"/>
    </row>
    <row r="1167" spans="2:31" x14ac:dyDescent="0.3">
      <c r="B1167" s="4" t="s">
        <v>22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0.123</v>
      </c>
      <c r="N1167" s="45">
        <v>0.21850000000000014</v>
      </c>
      <c r="O1167" s="44">
        <v>0.36550000000000005</v>
      </c>
      <c r="P1167" s="45">
        <v>0.50499999999999989</v>
      </c>
      <c r="Q1167" s="44">
        <v>0.37533333333333324</v>
      </c>
      <c r="R1167" s="45">
        <v>0</v>
      </c>
      <c r="S1167" s="44">
        <v>0</v>
      </c>
      <c r="T1167" s="45">
        <v>0</v>
      </c>
      <c r="U1167" s="44">
        <v>0</v>
      </c>
      <c r="V1167" s="45">
        <v>5.2499999999999991E-2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1.6398333333333335</v>
      </c>
      <c r="AE1167" s="54"/>
    </row>
    <row r="1168" spans="2:31" x14ac:dyDescent="0.3">
      <c r="B1168" s="4" t="s">
        <v>23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0.67866666666666609</v>
      </c>
      <c r="N1168" s="45">
        <v>1.3053333333333343</v>
      </c>
      <c r="O1168" s="44">
        <v>1.9166666666666685</v>
      </c>
      <c r="P1168" s="45">
        <v>2.1265000000000001</v>
      </c>
      <c r="Q1168" s="44">
        <v>1.6713333333333338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7.6985000000000028</v>
      </c>
      <c r="AE1168" s="54"/>
    </row>
    <row r="1169" spans="2:31" x14ac:dyDescent="0.3">
      <c r="B1169" s="4" t="s">
        <v>24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2.0166666666666683E-2</v>
      </c>
      <c r="N1169" s="45">
        <v>1.7500000000000002E-2</v>
      </c>
      <c r="O1169" s="44">
        <v>0.21433333333333332</v>
      </c>
      <c r="P1169" s="45">
        <v>0.18850000000000003</v>
      </c>
      <c r="Q1169" s="44">
        <v>3.1166666666666665E-2</v>
      </c>
      <c r="R1169" s="45">
        <v>0</v>
      </c>
      <c r="S1169" s="44">
        <v>0</v>
      </c>
      <c r="T1169" s="45">
        <v>0</v>
      </c>
      <c r="U1169" s="44">
        <v>0</v>
      </c>
      <c r="V1169" s="45">
        <v>5.4000000000000006E-2</v>
      </c>
      <c r="W1169" s="44">
        <v>0.65833333333333288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1.1839999999999997</v>
      </c>
      <c r="AE1169" s="54"/>
    </row>
    <row r="1170" spans="2:31" x14ac:dyDescent="0.3">
      <c r="B1170" s="4" t="s">
        <v>25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9.3151666666666681</v>
      </c>
      <c r="N1170" s="45">
        <v>14.848666666666663</v>
      </c>
      <c r="O1170" s="44">
        <v>12.406666666666668</v>
      </c>
      <c r="P1170" s="45">
        <v>7.1483333333333352</v>
      </c>
      <c r="Q1170" s="44">
        <v>5.5228333333333319</v>
      </c>
      <c r="R1170" s="45">
        <v>0.68399999999999994</v>
      </c>
      <c r="S1170" s="44">
        <v>0</v>
      </c>
      <c r="T1170" s="45">
        <v>0</v>
      </c>
      <c r="U1170" s="44">
        <v>0</v>
      </c>
      <c r="V1170" s="45">
        <v>1.1333333333333358E-2</v>
      </c>
      <c r="W1170" s="44">
        <v>1.7166666666666684E-2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49.954166666666659</v>
      </c>
      <c r="AE1170" s="54"/>
    </row>
    <row r="1171" spans="2:31" x14ac:dyDescent="0.3">
      <c r="B1171" s="4" t="s">
        <v>26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0.13300000000000001</v>
      </c>
      <c r="Q1171" s="44">
        <v>5.2845000000000022</v>
      </c>
      <c r="R1171" s="45">
        <v>6.8096666666666694</v>
      </c>
      <c r="S1171" s="44">
        <v>8.0648333333333362</v>
      </c>
      <c r="T1171" s="45">
        <v>0.88349999999999995</v>
      </c>
      <c r="U1171" s="44">
        <v>4.4024999999999981</v>
      </c>
      <c r="V1171" s="45">
        <v>3.3161666666666672</v>
      </c>
      <c r="W1171" s="44">
        <v>0.99233333333333351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29.886500000000012</v>
      </c>
      <c r="AE1171" s="54"/>
    </row>
    <row r="1172" spans="2:31" x14ac:dyDescent="0.3">
      <c r="B1172" s="4" t="s">
        <v>27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24.437666666666669</v>
      </c>
      <c r="R1172" s="45">
        <v>5.0310000000000006</v>
      </c>
      <c r="S1172" s="44">
        <v>0</v>
      </c>
      <c r="T1172" s="45">
        <v>0</v>
      </c>
      <c r="U1172" s="44">
        <v>0</v>
      </c>
      <c r="V1172" s="45">
        <v>5.5113333333333356</v>
      </c>
      <c r="W1172" s="44">
        <v>6.1218333333333312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41.101833333333332</v>
      </c>
      <c r="AE1172" s="54"/>
    </row>
    <row r="1173" spans="2:31" x14ac:dyDescent="0.3">
      <c r="B1173" s="4" t="s">
        <v>28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0.10416666666666673</v>
      </c>
      <c r="P1173" s="45">
        <v>7.8709999999999996</v>
      </c>
      <c r="Q1173" s="44">
        <v>14.672999999999998</v>
      </c>
      <c r="R1173" s="45">
        <v>1.2773333333333337</v>
      </c>
      <c r="S1173" s="44">
        <v>0</v>
      </c>
      <c r="T1173" s="45">
        <v>0</v>
      </c>
      <c r="U1173" s="44">
        <v>0</v>
      </c>
      <c r="V1173" s="45">
        <v>11.294333333333332</v>
      </c>
      <c r="W1173" s="44">
        <v>6.5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41.719833333333334</v>
      </c>
      <c r="AE1173" s="54"/>
    </row>
    <row r="1174" spans="2:31" x14ac:dyDescent="0.3">
      <c r="B1174" s="4" t="s">
        <v>106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10.200333333333337</v>
      </c>
      <c r="Q1174" s="44">
        <v>4.6351666666666684</v>
      </c>
      <c r="R1174" s="45">
        <v>0.98333333333333328</v>
      </c>
      <c r="S1174" s="44">
        <v>0</v>
      </c>
      <c r="T1174" s="45">
        <v>0</v>
      </c>
      <c r="U1174" s="44">
        <v>0</v>
      </c>
      <c r="V1174" s="45">
        <v>13.982500000000003</v>
      </c>
      <c r="W1174" s="44">
        <v>8.0908333333333324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37.892166666666668</v>
      </c>
      <c r="AE1174" s="54"/>
    </row>
    <row r="1175" spans="2:31" x14ac:dyDescent="0.3">
      <c r="B1175" s="4" t="s">
        <v>29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7.2950000000000008</v>
      </c>
      <c r="P1175" s="45">
        <v>16.633833333333335</v>
      </c>
      <c r="Q1175" s="44">
        <v>3.2576666666666658</v>
      </c>
      <c r="R1175" s="45">
        <v>0</v>
      </c>
      <c r="S1175" s="44">
        <v>0</v>
      </c>
      <c r="T1175" s="45">
        <v>0</v>
      </c>
      <c r="U1175" s="44">
        <v>0</v>
      </c>
      <c r="V1175" s="45">
        <v>15.618333333333338</v>
      </c>
      <c r="W1175" s="44">
        <v>7.9431666666666674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50.748000000000012</v>
      </c>
      <c r="AE1175" s="54"/>
    </row>
    <row r="1176" spans="2:31" x14ac:dyDescent="0.3">
      <c r="B1176" s="4" t="s">
        <v>30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0.33900000000000019</v>
      </c>
      <c r="Q1176" s="44">
        <v>16.223833333333335</v>
      </c>
      <c r="R1176" s="45">
        <v>3.0155000000000003</v>
      </c>
      <c r="S1176" s="44">
        <v>0</v>
      </c>
      <c r="T1176" s="45">
        <v>0</v>
      </c>
      <c r="U1176" s="44">
        <v>0</v>
      </c>
      <c r="V1176" s="45">
        <v>23.49966666666667</v>
      </c>
      <c r="W1176" s="44">
        <v>20.668333333333337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63.74633333333334</v>
      </c>
      <c r="AE1176" s="54"/>
    </row>
    <row r="1177" spans="2:31" x14ac:dyDescent="0.3">
      <c r="B1177" s="4" t="s">
        <v>31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3.8999999999999968</v>
      </c>
      <c r="N1177" s="45">
        <v>5.699999999999994</v>
      </c>
      <c r="O1177" s="44">
        <v>6.3000000000000069</v>
      </c>
      <c r="P1177" s="45">
        <v>7</v>
      </c>
      <c r="Q1177" s="44">
        <v>8</v>
      </c>
      <c r="R1177" s="45">
        <v>1.0133333333333334</v>
      </c>
      <c r="S1177" s="44">
        <v>0</v>
      </c>
      <c r="T1177" s="45">
        <v>0</v>
      </c>
      <c r="U1177" s="44">
        <v>0</v>
      </c>
      <c r="V1177" s="45">
        <v>5.2666666666666657</v>
      </c>
      <c r="W1177" s="44">
        <v>5.125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32"/>
        <v>42.304999999999993</v>
      </c>
      <c r="AE1177" s="54"/>
    </row>
    <row r="1178" spans="2:31" x14ac:dyDescent="0.3">
      <c r="B1178" s="4" t="s">
        <v>32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0.79099999999999993</v>
      </c>
      <c r="Q1178" s="44">
        <v>5.9841666666666669</v>
      </c>
      <c r="R1178" s="45">
        <v>0.38466666666666671</v>
      </c>
      <c r="S1178" s="44">
        <v>0</v>
      </c>
      <c r="T1178" s="45">
        <v>0</v>
      </c>
      <c r="U1178" s="44">
        <v>0</v>
      </c>
      <c r="V1178" s="45">
        <v>3.0279999999999987</v>
      </c>
      <c r="W1178" s="44">
        <v>0.62933333333333397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10.817166666666667</v>
      </c>
      <c r="AE1178" s="54"/>
    </row>
    <row r="1179" spans="2:31" x14ac:dyDescent="0.3">
      <c r="B1179" s="4" t="s">
        <v>33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0.11600000000000005</v>
      </c>
      <c r="Q1179" s="44">
        <v>1.9066666666666663</v>
      </c>
      <c r="R1179" s="45">
        <v>8.2110000000000021</v>
      </c>
      <c r="S1179" s="44">
        <v>10.860666666666665</v>
      </c>
      <c r="T1179" s="45">
        <v>0.67283333333333328</v>
      </c>
      <c r="U1179" s="44">
        <v>6.1669999999999998</v>
      </c>
      <c r="V1179" s="45">
        <v>3.137166666666666</v>
      </c>
      <c r="W1179" s="44">
        <v>0.78600000000000037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32"/>
        <v>31.85733333333333</v>
      </c>
      <c r="AE1179" s="54"/>
    </row>
    <row r="1180" spans="2:31" x14ac:dyDescent="0.3">
      <c r="B1180" s="4" t="s">
        <v>34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0</v>
      </c>
      <c r="AE1180" s="54"/>
    </row>
    <row r="1181" spans="2:31" x14ac:dyDescent="0.3">
      <c r="B1181" s="4" t="s">
        <v>35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15.279500000000001</v>
      </c>
      <c r="J1181" s="45">
        <v>18.335333333333338</v>
      </c>
      <c r="K1181" s="44">
        <v>12.688833333333331</v>
      </c>
      <c r="L1181" s="45">
        <v>12.975333333333339</v>
      </c>
      <c r="M1181" s="44">
        <v>7.0164999999999997</v>
      </c>
      <c r="N1181" s="45">
        <v>0.10899999999999975</v>
      </c>
      <c r="O1181" s="44">
        <v>7.5666666666666771E-2</v>
      </c>
      <c r="P1181" s="45">
        <v>0</v>
      </c>
      <c r="Q1181" s="44">
        <v>3.776666666666666</v>
      </c>
      <c r="R1181" s="45">
        <v>0.83650000000000024</v>
      </c>
      <c r="S1181" s="44">
        <v>0</v>
      </c>
      <c r="T1181" s="45">
        <v>0</v>
      </c>
      <c r="U1181" s="44">
        <v>0</v>
      </c>
      <c r="V1181" s="45">
        <v>0.11383333333333319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71.207166666666666</v>
      </c>
      <c r="AE1181" s="54"/>
    </row>
    <row r="1182" spans="2:31" x14ac:dyDescent="0.3">
      <c r="B1182" s="4" t="s">
        <v>36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0.14483333333333315</v>
      </c>
      <c r="Q1182" s="44">
        <v>8.1666666666666398E-3</v>
      </c>
      <c r="R1182" s="45">
        <v>1.1000000000000003E-2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0.16399999999999978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5.6499999999999981E-2</v>
      </c>
      <c r="J1183" s="45">
        <v>4.0000000000000036E-3</v>
      </c>
      <c r="K1183" s="44">
        <v>3.5499999999999927E-2</v>
      </c>
      <c r="L1183" s="45">
        <v>2.6841666666666657</v>
      </c>
      <c r="M1183" s="44">
        <v>3.630999999999998</v>
      </c>
      <c r="N1183" s="45">
        <v>0.58416666666666661</v>
      </c>
      <c r="O1183" s="44">
        <v>7.3166666666666672E-2</v>
      </c>
      <c r="P1183" s="45">
        <v>4.1583333333333341</v>
      </c>
      <c r="Q1183" s="44">
        <v>2.6783333333333337</v>
      </c>
      <c r="R1183" s="45">
        <v>0.49133333333333318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14.3965</v>
      </c>
      <c r="AE1183" s="54"/>
    </row>
    <row r="1184" spans="2:31" x14ac:dyDescent="0.3">
      <c r="B1184" s="4" t="s">
        <v>86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7.4999999999999884E-3</v>
      </c>
      <c r="N1184" s="45">
        <v>2.066666666666667E-2</v>
      </c>
      <c r="O1184" s="44">
        <v>0</v>
      </c>
      <c r="P1184" s="45">
        <v>7.1666666666666629E-2</v>
      </c>
      <c r="Q1184" s="44">
        <v>5.5945000000000009</v>
      </c>
      <c r="R1184" s="45">
        <v>6.9916666666666654</v>
      </c>
      <c r="S1184" s="44">
        <v>9.6753333333333327</v>
      </c>
      <c r="T1184" s="45">
        <v>0.87266666666666681</v>
      </c>
      <c r="U1184" s="44">
        <v>0.98133333333333284</v>
      </c>
      <c r="V1184" s="45">
        <v>0.79949999999999954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25.014833333333332</v>
      </c>
      <c r="AE1184" s="54"/>
    </row>
    <row r="1185" spans="2:31" x14ac:dyDescent="0.3">
      <c r="B1185" s="4" t="s">
        <v>87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1.8905000000000001</v>
      </c>
      <c r="Q1185" s="44">
        <v>16.976333333333333</v>
      </c>
      <c r="R1185" s="45">
        <v>19.321166666666663</v>
      </c>
      <c r="S1185" s="44">
        <v>29.324833333333334</v>
      </c>
      <c r="T1185" s="45">
        <v>2.2173333333333334</v>
      </c>
      <c r="U1185" s="44">
        <v>9.8734999999999982</v>
      </c>
      <c r="V1185" s="45">
        <v>0.79816666666666625</v>
      </c>
      <c r="W1185" s="44">
        <v>1.4276666666666669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81.829499999999982</v>
      </c>
      <c r="AE1185" s="54"/>
    </row>
    <row r="1186" spans="2:31" x14ac:dyDescent="0.3">
      <c r="B1186" s="4" t="s">
        <v>93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0.60733333333333361</v>
      </c>
      <c r="O1186" s="44">
        <v>0</v>
      </c>
      <c r="P1186" s="45">
        <v>0.5346666666666664</v>
      </c>
      <c r="Q1186" s="44">
        <v>9.0260000000000034</v>
      </c>
      <c r="R1186" s="45">
        <v>20.994499999999999</v>
      </c>
      <c r="S1186" s="44">
        <v>24.704833333333315</v>
      </c>
      <c r="T1186" s="45">
        <v>2.5339999999999998</v>
      </c>
      <c r="U1186" s="44">
        <v>0</v>
      </c>
      <c r="V1186" s="45">
        <v>3.0183333333333331</v>
      </c>
      <c r="W1186" s="44">
        <v>3.8255000000000003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65.245166666666648</v>
      </c>
      <c r="AE1186" s="54"/>
    </row>
    <row r="1187" spans="2:31" x14ac:dyDescent="0.3">
      <c r="B1187" s="4" t="s">
        <v>98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12.276666666666667</v>
      </c>
      <c r="W1187" s="44">
        <v>2.4033333333333333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32"/>
        <v>14.68</v>
      </c>
      <c r="AE1187" s="54"/>
    </row>
    <row r="1188" spans="2:31" x14ac:dyDescent="0.3">
      <c r="B1188" s="4" t="s">
        <v>99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1.8554999999999993</v>
      </c>
      <c r="N1188" s="45">
        <v>1.796999999999999</v>
      </c>
      <c r="O1188" s="44">
        <v>0</v>
      </c>
      <c r="P1188" s="45">
        <v>4.2690000000000001</v>
      </c>
      <c r="Q1188" s="44">
        <v>4.0103333333333309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8.9828333333333337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20.914666666666662</v>
      </c>
      <c r="AE1188" s="54"/>
    </row>
    <row r="1189" spans="2:31" x14ac:dyDescent="0.3">
      <c r="B1189" s="4" t="s">
        <v>100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4.5</v>
      </c>
      <c r="N1189" s="45">
        <v>6.8999999999999941</v>
      </c>
      <c r="O1189" s="44">
        <v>11.399999999999988</v>
      </c>
      <c r="P1189" s="45">
        <v>14.399999999999984</v>
      </c>
      <c r="Q1189" s="44">
        <v>16.299999999999983</v>
      </c>
      <c r="R1189" s="45">
        <v>23.2515</v>
      </c>
      <c r="S1189" s="44">
        <v>18.127666666666663</v>
      </c>
      <c r="T1189" s="45">
        <v>7.7333333333333337E-2</v>
      </c>
      <c r="U1189" s="44">
        <v>56.144499999999994</v>
      </c>
      <c r="V1189" s="45">
        <v>59.435833333333328</v>
      </c>
      <c r="W1189" s="44">
        <v>9.3411666666666697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219.87799999999996</v>
      </c>
      <c r="AE1189" s="54"/>
    </row>
    <row r="1190" spans="2:31" x14ac:dyDescent="0.3">
      <c r="B1190" s="4" t="s">
        <v>101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21.500333333333344</v>
      </c>
      <c r="N1190" s="45">
        <v>13.265666666666668</v>
      </c>
      <c r="O1190" s="44">
        <v>1.1658333333333308</v>
      </c>
      <c r="P1190" s="45">
        <v>1.222499999999999</v>
      </c>
      <c r="Q1190" s="44">
        <v>0.31083333333333318</v>
      </c>
      <c r="R1190" s="45">
        <v>0.40916666666666662</v>
      </c>
      <c r="S1190" s="44">
        <v>0</v>
      </c>
      <c r="T1190" s="45">
        <v>0</v>
      </c>
      <c r="U1190" s="44">
        <v>0</v>
      </c>
      <c r="V1190" s="45">
        <v>0.96099999999999997</v>
      </c>
      <c r="W1190" s="44">
        <v>3.8373333333333317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42.672666666666672</v>
      </c>
      <c r="AE1190" s="54"/>
    </row>
    <row r="1191" spans="2:31" x14ac:dyDescent="0.3">
      <c r="B1191" s="4" t="s">
        <v>108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1.6595</v>
      </c>
      <c r="Q1191" s="44">
        <v>18.561666666666664</v>
      </c>
      <c r="R1191" s="45">
        <v>1.438166666666667</v>
      </c>
      <c r="S1191" s="44">
        <v>0</v>
      </c>
      <c r="T1191" s="45">
        <v>0</v>
      </c>
      <c r="U1191" s="44">
        <v>0</v>
      </c>
      <c r="V1191" s="45">
        <v>20.244833333333336</v>
      </c>
      <c r="W1191" s="44">
        <v>13.588333333333335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55.492500000000007</v>
      </c>
      <c r="AE1191" s="54"/>
    </row>
    <row r="1192" spans="2:31" x14ac:dyDescent="0.3">
      <c r="B1192" s="4" t="s">
        <v>114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3.712833333333331</v>
      </c>
      <c r="N1192" s="45">
        <v>9.7929999999999993</v>
      </c>
      <c r="O1192" s="44">
        <v>25.404499999999992</v>
      </c>
      <c r="P1192" s="45">
        <v>31.444499999999998</v>
      </c>
      <c r="Q1192" s="44">
        <v>44.818333333333342</v>
      </c>
      <c r="R1192" s="45">
        <v>50.58216666666668</v>
      </c>
      <c r="S1192" s="44">
        <v>59.009666666666654</v>
      </c>
      <c r="T1192" s="45">
        <v>87.336666666666716</v>
      </c>
      <c r="U1192" s="44">
        <v>82.19916666666667</v>
      </c>
      <c r="V1192" s="45">
        <v>65.112666666666641</v>
      </c>
      <c r="W1192" s="44">
        <v>43.721500000000006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503.13499999999999</v>
      </c>
      <c r="AE1192" s="54"/>
    </row>
    <row r="1193" spans="2:31" x14ac:dyDescent="0.3">
      <c r="B1193" s="4" t="s">
        <v>118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3">
      <c r="B1194" s="4" t="s">
        <v>125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0.15616666666666656</v>
      </c>
      <c r="R1194" s="45">
        <v>4.8166666666666497E-2</v>
      </c>
      <c r="S1194" s="44">
        <v>0</v>
      </c>
      <c r="T1194" s="45">
        <v>0</v>
      </c>
      <c r="U1194" s="44">
        <v>0</v>
      </c>
      <c r="V1194" s="45">
        <v>2.7381666666666655</v>
      </c>
      <c r="W1194" s="44">
        <v>5.1741666666666655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8.1166666666666636</v>
      </c>
      <c r="AE1194" s="54"/>
    </row>
    <row r="1195" spans="2:31" x14ac:dyDescent="0.3">
      <c r="B1195" s="4" t="s">
        <v>126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11.62687</v>
      </c>
      <c r="N1195" s="45">
        <v>7.0085266666666648</v>
      </c>
      <c r="O1195" s="44">
        <v>5.5451566666666672</v>
      </c>
      <c r="P1195" s="45">
        <v>4.1660266666666654</v>
      </c>
      <c r="Q1195" s="44">
        <v>4.2835416666666655</v>
      </c>
      <c r="R1195" s="45">
        <v>0.77348333333333341</v>
      </c>
      <c r="S1195" s="44">
        <v>0</v>
      </c>
      <c r="T1195" s="45">
        <v>0</v>
      </c>
      <c r="U1195" s="44">
        <v>0</v>
      </c>
      <c r="V1195" s="45">
        <v>0.3339683333333337</v>
      </c>
      <c r="W1195" s="44">
        <v>0.87440333333333309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34.611976666666656</v>
      </c>
      <c r="AE1195" s="54"/>
    </row>
    <row r="1196" spans="2:31" x14ac:dyDescent="0.3">
      <c r="B1196" s="4" t="s">
        <v>304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9.9405200000000011</v>
      </c>
      <c r="N1196" s="45">
        <v>11.754893333333335</v>
      </c>
      <c r="O1196" s="44">
        <v>11.097873333333329</v>
      </c>
      <c r="P1196" s="45">
        <v>9.1798933333333306</v>
      </c>
      <c r="Q1196" s="44">
        <v>8.3145833333333297</v>
      </c>
      <c r="R1196" s="45">
        <v>1.0542333333333331</v>
      </c>
      <c r="S1196" s="44">
        <v>0</v>
      </c>
      <c r="T1196" s="45">
        <v>0</v>
      </c>
      <c r="U1196" s="44">
        <v>0</v>
      </c>
      <c r="V1196" s="45">
        <v>1.1785266666666667</v>
      </c>
      <c r="W1196" s="44">
        <v>1.7866699999999998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54.307193333333331</v>
      </c>
      <c r="AE1196" s="54"/>
    </row>
    <row r="1197" spans="2:31" x14ac:dyDescent="0.3">
      <c r="B1197" s="4" t="s">
        <v>305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19.509610000000002</v>
      </c>
      <c r="N1197" s="45">
        <v>21.349246666666673</v>
      </c>
      <c r="O1197" s="44">
        <v>19.742636666666673</v>
      </c>
      <c r="P1197" s="45">
        <v>15.996746666666661</v>
      </c>
      <c r="Q1197" s="44">
        <v>14.481041666666666</v>
      </c>
      <c r="R1197" s="45">
        <v>1.8466166666666668</v>
      </c>
      <c r="S1197" s="44">
        <v>0</v>
      </c>
      <c r="T1197" s="45">
        <v>0</v>
      </c>
      <c r="U1197" s="44">
        <v>0</v>
      </c>
      <c r="V1197" s="45">
        <v>3.4114216666666661</v>
      </c>
      <c r="W1197" s="44">
        <v>4.3346849999999995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100.67200500000001</v>
      </c>
      <c r="AE1197" s="54"/>
    </row>
    <row r="1198" spans="2:31" x14ac:dyDescent="0.3">
      <c r="B1198" s="4" t="s">
        <v>317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4.7748333333333344</v>
      </c>
      <c r="N1198" s="45">
        <v>5.7350000000000012</v>
      </c>
      <c r="O1198" s="44">
        <v>2.9978333333333333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45.832166666666666</v>
      </c>
      <c r="W1198" s="44">
        <v>47.802666666666667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107.1425</v>
      </c>
      <c r="AE1198" s="54"/>
    </row>
    <row r="1199" spans="2:31" x14ac:dyDescent="0.3">
      <c r="B1199" s="4" t="s">
        <v>322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3.0961666666666643</v>
      </c>
      <c r="N1199" s="45">
        <v>3.7043333333333353</v>
      </c>
      <c r="O1199" s="44">
        <v>11.216999999999997</v>
      </c>
      <c r="P1199" s="45">
        <v>0.5648333333333333</v>
      </c>
      <c r="Q1199" s="44">
        <v>2.1576666666666666</v>
      </c>
      <c r="R1199" s="45">
        <v>1.3518333333333341</v>
      </c>
      <c r="S1199" s="44">
        <v>22.313333333333336</v>
      </c>
      <c r="T1199" s="45">
        <v>91.166666666666686</v>
      </c>
      <c r="U1199" s="44">
        <v>159.09366666666665</v>
      </c>
      <c r="V1199" s="45">
        <v>141.95333333333335</v>
      </c>
      <c r="W1199" s="44">
        <v>69.279833333333329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505.89866666666666</v>
      </c>
      <c r="AE1199" s="54"/>
    </row>
    <row r="1200" spans="2:31" x14ac:dyDescent="0.3">
      <c r="B1200" s="4" t="s">
        <v>323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2.1300000000000017</v>
      </c>
      <c r="N1200" s="45">
        <v>6.1384999999999952</v>
      </c>
      <c r="O1200" s="44">
        <v>14.505500000000007</v>
      </c>
      <c r="P1200" s="45">
        <v>16.383000000000003</v>
      </c>
      <c r="Q1200" s="44">
        <v>22.216999999999999</v>
      </c>
      <c r="R1200" s="45">
        <v>38.074000000000005</v>
      </c>
      <c r="S1200" s="44">
        <v>80.084499999999991</v>
      </c>
      <c r="T1200" s="45">
        <v>59.205000000000013</v>
      </c>
      <c r="U1200" s="44">
        <v>21.151500000000002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33"/>
        <v>259.88900000000001</v>
      </c>
      <c r="AE1200" s="54"/>
    </row>
    <row r="1201" spans="2:31" x14ac:dyDescent="0.3">
      <c r="B1201" s="4" t="s">
        <v>324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1.1871666666666667</v>
      </c>
      <c r="O1201" s="44">
        <v>1.665333333333334</v>
      </c>
      <c r="P1201" s="45">
        <v>3.5783333333333336</v>
      </c>
      <c r="Q1201" s="44">
        <v>2.1948333333333334</v>
      </c>
      <c r="R1201" s="45">
        <v>0.20250000000000004</v>
      </c>
      <c r="S1201" s="44">
        <v>0</v>
      </c>
      <c r="T1201" s="45">
        <v>0</v>
      </c>
      <c r="U1201" s="44">
        <v>0.95083333333333331</v>
      </c>
      <c r="V1201" s="45">
        <v>3.1183333333333341</v>
      </c>
      <c r="W1201" s="44">
        <v>1.5186666666666668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33"/>
        <v>14.416000000000002</v>
      </c>
      <c r="AE1201" s="54"/>
    </row>
    <row r="1202" spans="2:31" x14ac:dyDescent="0.3">
      <c r="B1202" s="12" t="s">
        <v>2</v>
      </c>
      <c r="C1202" s="12"/>
      <c r="D1202" s="12"/>
      <c r="E1202" s="13">
        <f>SUM(E1148:E1201)</f>
        <v>0</v>
      </c>
      <c r="F1202" s="13">
        <f t="shared" ref="F1202" si="434">SUM(F1148:F1201)</f>
        <v>0</v>
      </c>
      <c r="G1202" s="13">
        <f t="shared" ref="G1202" si="435">SUM(G1148:G1201)</f>
        <v>0</v>
      </c>
      <c r="H1202" s="13">
        <f t="shared" ref="H1202" si="436">SUM(H1148:H1201)</f>
        <v>0</v>
      </c>
      <c r="I1202" s="13">
        <f t="shared" ref="I1202" si="437">SUM(I1148:I1201)</f>
        <v>15.336</v>
      </c>
      <c r="J1202" s="13">
        <f t="shared" ref="J1202" si="438">SUM(J1148:J1201)</f>
        <v>18.339333333333339</v>
      </c>
      <c r="K1202" s="13">
        <f t="shared" ref="K1202" si="439">SUM(K1148:K1201)</f>
        <v>12.724333333333332</v>
      </c>
      <c r="L1202" s="13">
        <f t="shared" ref="L1202" si="440">SUM(L1148:L1201)</f>
        <v>15.659500000000005</v>
      </c>
      <c r="M1202" s="13">
        <f t="shared" ref="M1202" si="441">SUM(M1148:M1201)</f>
        <v>277.82816666666662</v>
      </c>
      <c r="N1202" s="13">
        <f t="shared" ref="N1202" si="442">SUM(N1148:N1201)</f>
        <v>294.14983333333339</v>
      </c>
      <c r="O1202" s="13">
        <f t="shared" ref="O1202" si="443">SUM(O1148:O1201)</f>
        <v>294.08433333333323</v>
      </c>
      <c r="P1202" s="13">
        <f t="shared" ref="P1202" si="444">SUM(P1148:P1201)</f>
        <v>357.64749999999992</v>
      </c>
      <c r="Q1202" s="13">
        <f t="shared" ref="Q1202" si="445">SUM(Q1148:Q1201)</f>
        <v>477.2861666666667</v>
      </c>
      <c r="R1202" s="13">
        <f t="shared" ref="R1202" si="446">SUM(R1148:R1201)</f>
        <v>474.69333333333338</v>
      </c>
      <c r="S1202" s="13">
        <f t="shared" ref="S1202" si="447">SUM(S1148:S1201)</f>
        <v>634.30083333333346</v>
      </c>
      <c r="T1202" s="13">
        <f t="shared" ref="T1202" si="448">SUM(T1148:T1201)</f>
        <v>621.38700000000006</v>
      </c>
      <c r="U1202" s="13">
        <f t="shared" ref="U1202" si="449">SUM(U1148:U1201)</f>
        <v>721.81200000000001</v>
      </c>
      <c r="V1202" s="13">
        <f t="shared" ref="V1202" si="450">SUM(V1148:V1201)</f>
        <v>830.57774999999992</v>
      </c>
      <c r="W1202" s="13">
        <f t="shared" ref="W1202" si="451">SUM(W1148:W1201)</f>
        <v>506.40325833333321</v>
      </c>
      <c r="X1202" s="13">
        <f t="shared" ref="X1202" si="452">SUM(X1148:X1201)</f>
        <v>0</v>
      </c>
      <c r="Y1202" s="13">
        <f t="shared" ref="Y1202" si="453">SUM(Y1148:Y1201)</f>
        <v>0</v>
      </c>
      <c r="Z1202" s="13">
        <f t="shared" ref="Z1202" si="454">SUM(Z1148:Z1201)</f>
        <v>0</v>
      </c>
      <c r="AA1202" s="13">
        <f t="shared" ref="AA1202" si="455">SUM(AA1148:AA1201)</f>
        <v>0</v>
      </c>
      <c r="AB1202" s="13">
        <f t="shared" ref="AB1202" si="456">SUM(AB1148:AB1201)</f>
        <v>0</v>
      </c>
      <c r="AC1202" s="116">
        <f>SUM(AC1148:AE1201)</f>
        <v>5552.2293416666671</v>
      </c>
      <c r="AD1202" s="116"/>
      <c r="AE1202" s="116"/>
    </row>
    <row r="1205" spans="2:31" x14ac:dyDescent="0.3">
      <c r="B1205" s="8">
        <f>'Resumen-Mensual'!$Y$26</f>
        <v>45921</v>
      </c>
    </row>
    <row r="1206" spans="2:31" x14ac:dyDescent="0.3">
      <c r="B1206" s="8"/>
    </row>
    <row r="1207" spans="2:31" x14ac:dyDescent="0.3">
      <c r="B1207" s="9" t="s">
        <v>81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100" t="s">
        <v>2</v>
      </c>
      <c r="AD1207" s="100"/>
      <c r="AE1207" s="100"/>
    </row>
    <row r="1208" spans="2:31" x14ac:dyDescent="0.3">
      <c r="B1208" s="14" t="s">
        <v>4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3.698666666666667</v>
      </c>
      <c r="M1208" s="44">
        <v>10.280500000000002</v>
      </c>
      <c r="N1208" s="45">
        <v>10.093166666666669</v>
      </c>
      <c r="O1208" s="44">
        <v>11.734166666666672</v>
      </c>
      <c r="P1208" s="45">
        <v>4.4428333333333345</v>
      </c>
      <c r="Q1208" s="44">
        <v>2.2120000000000002</v>
      </c>
      <c r="R1208" s="45">
        <v>4.4679999999999982</v>
      </c>
      <c r="S1208" s="44">
        <v>10.003166666666669</v>
      </c>
      <c r="T1208" s="45">
        <v>5.6513333333333318</v>
      </c>
      <c r="U1208" s="44">
        <v>3.3983333333333374</v>
      </c>
      <c r="V1208" s="45">
        <v>5.9863333333333317</v>
      </c>
      <c r="W1208" s="44">
        <v>8.1108333333333356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80.079333333333338</v>
      </c>
      <c r="AE1208" s="56"/>
    </row>
    <row r="1209" spans="2:31" x14ac:dyDescent="0.3">
      <c r="B1209" s="14" t="s">
        <v>5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2.3056666666666676</v>
      </c>
      <c r="N1209" s="45">
        <v>0</v>
      </c>
      <c r="O1209" s="44">
        <v>3.0783333333333331</v>
      </c>
      <c r="P1209" s="45">
        <v>14.066833333333333</v>
      </c>
      <c r="Q1209" s="44">
        <v>5.9978333333333325</v>
      </c>
      <c r="R1209" s="45">
        <v>2.2366666666666655</v>
      </c>
      <c r="S1209" s="44">
        <v>15.602166666666657</v>
      </c>
      <c r="T1209" s="45">
        <v>17.310833333333328</v>
      </c>
      <c r="U1209" s="44">
        <v>11.457333333333336</v>
      </c>
      <c r="V1209" s="45">
        <v>1.8503333333333329</v>
      </c>
      <c r="W1209" s="44">
        <v>0.45350000000000001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74.359499999999997</v>
      </c>
      <c r="AE1209" s="54"/>
    </row>
    <row r="1210" spans="2:31" x14ac:dyDescent="0.3">
      <c r="B1210" s="14" t="s">
        <v>6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1.135</v>
      </c>
      <c r="M1210" s="44">
        <v>9.0969999999999995</v>
      </c>
      <c r="N1210" s="45">
        <v>4.79</v>
      </c>
      <c r="O1210" s="44">
        <v>1.1300000000000006</v>
      </c>
      <c r="P1210" s="45">
        <v>2.9000000000000035</v>
      </c>
      <c r="Q1210" s="44">
        <v>8.0556666666666619</v>
      </c>
      <c r="R1210" s="45">
        <v>21.954666666666693</v>
      </c>
      <c r="S1210" s="44">
        <v>38.630000000000059</v>
      </c>
      <c r="T1210" s="45">
        <v>47.880000000000074</v>
      </c>
      <c r="U1210" s="44">
        <v>50.909999999999975</v>
      </c>
      <c r="V1210" s="45">
        <v>50.510000000000069</v>
      </c>
      <c r="W1210" s="44">
        <v>42.105333333333341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279.0976666666669</v>
      </c>
      <c r="AE1210" s="54"/>
    </row>
    <row r="1211" spans="2:31" x14ac:dyDescent="0.3">
      <c r="B1211" s="14" t="s">
        <v>105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0.33</v>
      </c>
      <c r="M1211" s="44">
        <v>2.5</v>
      </c>
      <c r="N1211" s="45">
        <v>1</v>
      </c>
      <c r="O1211" s="44">
        <v>2.3073333333333328</v>
      </c>
      <c r="P1211" s="45">
        <v>2.2301666666666673</v>
      </c>
      <c r="Q1211" s="44">
        <v>14.718833333333333</v>
      </c>
      <c r="R1211" s="45">
        <v>51.304833333333335</v>
      </c>
      <c r="S1211" s="44">
        <v>26.473499999999998</v>
      </c>
      <c r="T1211" s="45">
        <v>28.111500000000003</v>
      </c>
      <c r="U1211" s="44">
        <v>29.661500000000007</v>
      </c>
      <c r="V1211" s="45">
        <v>26.659666666666663</v>
      </c>
      <c r="W1211" s="44">
        <v>27.374499999999998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212.67183333333332</v>
      </c>
      <c r="AE1211" s="54"/>
    </row>
    <row r="1212" spans="2:31" x14ac:dyDescent="0.3">
      <c r="B1212" s="14" t="s">
        <v>7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0.75116666666666665</v>
      </c>
      <c r="N1212" s="45">
        <v>3.283333333333343E-2</v>
      </c>
      <c r="O1212" s="44">
        <v>1.1779999999999999</v>
      </c>
      <c r="P1212" s="45">
        <v>9.6431666666666676</v>
      </c>
      <c r="Q1212" s="44">
        <v>24.133666666666674</v>
      </c>
      <c r="R1212" s="45">
        <v>54.231833333333341</v>
      </c>
      <c r="S1212" s="44">
        <v>84.557499999999976</v>
      </c>
      <c r="T1212" s="45">
        <v>51.758333333333326</v>
      </c>
      <c r="U1212" s="44">
        <v>21.958333333333332</v>
      </c>
      <c r="V1212" s="45">
        <v>34.939166666666672</v>
      </c>
      <c r="W1212" s="44">
        <v>29.878499999999999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313.0625</v>
      </c>
      <c r="AE1212" s="54"/>
    </row>
    <row r="1213" spans="2:31" x14ac:dyDescent="0.3">
      <c r="B1213" s="14" t="s">
        <v>8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4.8670000000000009</v>
      </c>
      <c r="M1213" s="44">
        <v>18.837166666666679</v>
      </c>
      <c r="N1213" s="45">
        <v>13.031500000000001</v>
      </c>
      <c r="O1213" s="44">
        <v>8.319999999999995</v>
      </c>
      <c r="P1213" s="45">
        <v>12.433</v>
      </c>
      <c r="Q1213" s="44">
        <v>18.117166666666673</v>
      </c>
      <c r="R1213" s="45">
        <v>18.480333333333327</v>
      </c>
      <c r="S1213" s="44">
        <v>12.615666666666685</v>
      </c>
      <c r="T1213" s="45">
        <v>16.91999999999998</v>
      </c>
      <c r="U1213" s="44">
        <v>19.153166666666667</v>
      </c>
      <c r="V1213" s="45">
        <v>18.078833333333314</v>
      </c>
      <c r="W1213" s="44">
        <v>3.1391666666666653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57"/>
        <v>163.99299999999997</v>
      </c>
      <c r="AE1213" s="54"/>
    </row>
    <row r="1214" spans="2:31" x14ac:dyDescent="0.3">
      <c r="B1214" s="14" t="s">
        <v>9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16.226000000000006</v>
      </c>
      <c r="N1214" s="45">
        <v>37.679833333333335</v>
      </c>
      <c r="O1214" s="44">
        <v>13.010833333333334</v>
      </c>
      <c r="P1214" s="45">
        <v>2.0828333333333338</v>
      </c>
      <c r="Q1214" s="44">
        <v>0</v>
      </c>
      <c r="R1214" s="45">
        <v>0</v>
      </c>
      <c r="S1214" s="44">
        <v>0</v>
      </c>
      <c r="T1214" s="45">
        <v>1.5008333333333335</v>
      </c>
      <c r="U1214" s="44">
        <v>12.461666666666671</v>
      </c>
      <c r="V1214" s="45">
        <v>27.028833333333321</v>
      </c>
      <c r="W1214" s="44">
        <v>39.535499999999999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149.52633333333335</v>
      </c>
      <c r="AE1214" s="54"/>
    </row>
    <row r="1215" spans="2:31" x14ac:dyDescent="0.3">
      <c r="B1215" s="14" t="s">
        <v>10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4.0801666666666696</v>
      </c>
      <c r="N1215" s="45">
        <v>6.0636666666666645</v>
      </c>
      <c r="O1215" s="44">
        <v>6.332333333333338</v>
      </c>
      <c r="P1215" s="45">
        <v>2.5054999999999992</v>
      </c>
      <c r="Q1215" s="44">
        <v>0</v>
      </c>
      <c r="R1215" s="45">
        <v>0</v>
      </c>
      <c r="S1215" s="44">
        <v>0</v>
      </c>
      <c r="T1215" s="45">
        <v>3.4968333333333304</v>
      </c>
      <c r="U1215" s="44">
        <v>20.446999999999999</v>
      </c>
      <c r="V1215" s="45">
        <v>29.651499999999992</v>
      </c>
      <c r="W1215" s="44">
        <v>5.7639999999999958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78.340999999999994</v>
      </c>
      <c r="AE1215" s="54"/>
    </row>
    <row r="1216" spans="2:31" x14ac:dyDescent="0.3">
      <c r="B1216" s="14" t="s">
        <v>11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0.29033333333333405</v>
      </c>
      <c r="N1216" s="45">
        <v>6.9536666666666669</v>
      </c>
      <c r="O1216" s="44">
        <v>0.33649999999999997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50.541833333333329</v>
      </c>
      <c r="V1216" s="45">
        <v>81.396333333333359</v>
      </c>
      <c r="W1216" s="44">
        <v>62.730833333333322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202.24950000000001</v>
      </c>
      <c r="AE1216" s="54"/>
    </row>
    <row r="1217" spans="2:31" x14ac:dyDescent="0.3">
      <c r="B1217" s="14" t="s">
        <v>12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4.0500000000000112E-2</v>
      </c>
      <c r="M1217" s="44">
        <v>11.804833333333333</v>
      </c>
      <c r="N1217" s="45">
        <v>13.407833333333327</v>
      </c>
      <c r="O1217" s="44">
        <v>8.4146666666666654</v>
      </c>
      <c r="P1217" s="45">
        <v>3.9993333333333356</v>
      </c>
      <c r="Q1217" s="44">
        <v>3.7846666666666686</v>
      </c>
      <c r="R1217" s="45">
        <v>4.2726666666666668</v>
      </c>
      <c r="S1217" s="44">
        <v>3.5389999999999953</v>
      </c>
      <c r="T1217" s="45">
        <v>14.491499999999991</v>
      </c>
      <c r="U1217" s="44">
        <v>68.595666666666645</v>
      </c>
      <c r="V1217" s="45">
        <v>69.192166666666679</v>
      </c>
      <c r="W1217" s="44">
        <v>72.896000000000001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274.43883333333326</v>
      </c>
      <c r="AE1217" s="54"/>
    </row>
    <row r="1218" spans="2:31" x14ac:dyDescent="0.3">
      <c r="B1218" s="14" t="s">
        <v>13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6.7896666666666663</v>
      </c>
      <c r="M1218" s="44">
        <v>42.781500000000001</v>
      </c>
      <c r="N1218" s="45">
        <v>96.95066666666672</v>
      </c>
      <c r="O1218" s="44">
        <v>161.13133333333332</v>
      </c>
      <c r="P1218" s="45">
        <v>162.73166666666665</v>
      </c>
      <c r="Q1218" s="44">
        <v>167.20933333333335</v>
      </c>
      <c r="R1218" s="45">
        <v>169.15850000000003</v>
      </c>
      <c r="S1218" s="44">
        <v>170.3956666666667</v>
      </c>
      <c r="T1218" s="45">
        <v>170.37233333333336</v>
      </c>
      <c r="U1218" s="44">
        <v>164.67149999999995</v>
      </c>
      <c r="V1218" s="45">
        <v>164.24316666666667</v>
      </c>
      <c r="W1218" s="44">
        <v>146.00616666666662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1622.4414999999999</v>
      </c>
      <c r="AE1218" s="54"/>
    </row>
    <row r="1219" spans="2:31" x14ac:dyDescent="0.3">
      <c r="B1219" s="14" t="s">
        <v>14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3">
      <c r="B1220" s="14" t="s">
        <v>15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4.6666666666666263E-3</v>
      </c>
      <c r="N1220" s="45">
        <v>15.002833333333331</v>
      </c>
      <c r="O1220" s="44">
        <v>24.683499999999992</v>
      </c>
      <c r="P1220" s="45">
        <v>0</v>
      </c>
      <c r="Q1220" s="44">
        <v>0</v>
      </c>
      <c r="R1220" s="45">
        <v>11.51116666666667</v>
      </c>
      <c r="S1220" s="44">
        <v>16.229499999999994</v>
      </c>
      <c r="T1220" s="45">
        <v>22.258500000000005</v>
      </c>
      <c r="U1220" s="44">
        <v>40.508000000000003</v>
      </c>
      <c r="V1220" s="45">
        <v>49.605000000000004</v>
      </c>
      <c r="W1220" s="44">
        <v>50.575333333333333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230.37849999999997</v>
      </c>
      <c r="AE1220" s="54"/>
    </row>
    <row r="1221" spans="2:31" x14ac:dyDescent="0.3">
      <c r="B1221" s="14" t="s">
        <v>16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4.0203333333333342</v>
      </c>
      <c r="N1221" s="45">
        <v>10.581666666666669</v>
      </c>
      <c r="O1221" s="44">
        <v>11.051</v>
      </c>
      <c r="P1221" s="45">
        <v>3.3563333333333341</v>
      </c>
      <c r="Q1221" s="44">
        <v>4.2628333333333348</v>
      </c>
      <c r="R1221" s="45">
        <v>11.41666666666667</v>
      </c>
      <c r="S1221" s="44">
        <v>13.819333333333335</v>
      </c>
      <c r="T1221" s="45">
        <v>19.712833333333336</v>
      </c>
      <c r="U1221" s="44">
        <v>27.152166666666673</v>
      </c>
      <c r="V1221" s="45">
        <v>20.481333333333339</v>
      </c>
      <c r="W1221" s="44">
        <v>0.27949999999999936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126.13400000000003</v>
      </c>
      <c r="AE1221" s="54"/>
    </row>
    <row r="1222" spans="2:31" x14ac:dyDescent="0.3">
      <c r="B1222" s="14" t="s">
        <v>17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0.3133333333333333</v>
      </c>
      <c r="M1222" s="44">
        <v>6.080333333333332</v>
      </c>
      <c r="N1222" s="45">
        <v>10.30766666666667</v>
      </c>
      <c r="O1222" s="44">
        <v>19.017833333333332</v>
      </c>
      <c r="P1222" s="45">
        <v>7.9456666666666695</v>
      </c>
      <c r="Q1222" s="44">
        <v>11.134333333333329</v>
      </c>
      <c r="R1222" s="45">
        <v>18.097166666666663</v>
      </c>
      <c r="S1222" s="44">
        <v>24.559166666666663</v>
      </c>
      <c r="T1222" s="45">
        <v>32.821666666666687</v>
      </c>
      <c r="U1222" s="44">
        <v>37.193333333333349</v>
      </c>
      <c r="V1222" s="45">
        <v>24.034333333333336</v>
      </c>
      <c r="W1222" s="44">
        <v>2.0066666666666682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193.51150000000004</v>
      </c>
      <c r="AE1222" s="54"/>
    </row>
    <row r="1223" spans="2:31" x14ac:dyDescent="0.3">
      <c r="B1223" s="14" t="s">
        <v>18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0.96166666666666667</v>
      </c>
      <c r="M1223" s="44">
        <v>12.465333333333335</v>
      </c>
      <c r="N1223" s="45">
        <v>6.1859999999999973</v>
      </c>
      <c r="O1223" s="44">
        <v>9.7106666666666648</v>
      </c>
      <c r="P1223" s="45">
        <v>1.9793333333333316</v>
      </c>
      <c r="Q1223" s="44">
        <v>1.4935000000000016</v>
      </c>
      <c r="R1223" s="45">
        <v>0.14233333333333331</v>
      </c>
      <c r="S1223" s="44">
        <v>0</v>
      </c>
      <c r="T1223" s="45">
        <v>5.8691666666666684</v>
      </c>
      <c r="U1223" s="44">
        <v>7.161166666666662</v>
      </c>
      <c r="V1223" s="45">
        <v>7.3805000000000014</v>
      </c>
      <c r="W1223" s="44">
        <v>9.5853333333333346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62.935000000000002</v>
      </c>
      <c r="AE1223" s="54"/>
    </row>
    <row r="1224" spans="2:31" x14ac:dyDescent="0.3">
      <c r="B1224" s="14" t="s">
        <v>19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2.3016666666666667</v>
      </c>
      <c r="M1224" s="44">
        <v>20.670666666666659</v>
      </c>
      <c r="N1224" s="45">
        <v>15.660166666666663</v>
      </c>
      <c r="O1224" s="44">
        <v>0</v>
      </c>
      <c r="P1224" s="45">
        <v>0</v>
      </c>
      <c r="Q1224" s="44">
        <v>0</v>
      </c>
      <c r="R1224" s="45">
        <v>6.234166666666666</v>
      </c>
      <c r="S1224" s="44">
        <v>10.306166666666657</v>
      </c>
      <c r="T1224" s="45">
        <v>14.142166666666673</v>
      </c>
      <c r="U1224" s="44">
        <v>2.2936666666666659</v>
      </c>
      <c r="V1224" s="45">
        <v>0</v>
      </c>
      <c r="W1224" s="44">
        <v>0.40383333333333338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72.012499999999989</v>
      </c>
      <c r="AE1224" s="54"/>
    </row>
    <row r="1225" spans="2:31" x14ac:dyDescent="0.3">
      <c r="B1225" s="4" t="s">
        <v>20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0.41099999999999998</v>
      </c>
      <c r="M1225" s="44">
        <v>5.2099999999999982</v>
      </c>
      <c r="N1225" s="45">
        <v>6.7099999999999937</v>
      </c>
      <c r="O1225" s="44">
        <v>8.910000000000009</v>
      </c>
      <c r="P1225" s="45">
        <v>12.409999999999998</v>
      </c>
      <c r="Q1225" s="44">
        <v>16.509999999999994</v>
      </c>
      <c r="R1225" s="45">
        <v>21.410000000000011</v>
      </c>
      <c r="S1225" s="44">
        <v>25.910000000000021</v>
      </c>
      <c r="T1225" s="45">
        <v>28.609999999999964</v>
      </c>
      <c r="U1225" s="44">
        <v>10.93</v>
      </c>
      <c r="V1225" s="45">
        <v>12.71</v>
      </c>
      <c r="W1225" s="44">
        <v>11.120000000000001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160.851</v>
      </c>
      <c r="AE1225" s="54"/>
    </row>
    <row r="1226" spans="2:31" x14ac:dyDescent="0.3">
      <c r="B1226" s="4" t="s">
        <v>21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5.7333333333333361E-2</v>
      </c>
      <c r="N1226" s="45">
        <v>1.5065000000000006</v>
      </c>
      <c r="O1226" s="44">
        <v>0.73616666666666675</v>
      </c>
      <c r="P1226" s="45">
        <v>0</v>
      </c>
      <c r="Q1226" s="44">
        <v>0</v>
      </c>
      <c r="R1226" s="45">
        <v>0.2233333333333333</v>
      </c>
      <c r="S1226" s="44">
        <v>8.1546666666666621</v>
      </c>
      <c r="T1226" s="45">
        <v>2.3321666666666667</v>
      </c>
      <c r="U1226" s="44">
        <v>1.9088333333333349</v>
      </c>
      <c r="V1226" s="45">
        <v>7.5835000000000017</v>
      </c>
      <c r="W1226" s="44">
        <v>8.3665000000000003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30.869</v>
      </c>
      <c r="AE1226" s="54"/>
    </row>
    <row r="1227" spans="2:31" x14ac:dyDescent="0.3">
      <c r="B1227" s="4" t="s">
        <v>22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0.68233333333333335</v>
      </c>
      <c r="O1227" s="44">
        <v>0.85050000000000003</v>
      </c>
      <c r="P1227" s="45">
        <v>0</v>
      </c>
      <c r="Q1227" s="44">
        <v>4.7833333333333318E-2</v>
      </c>
      <c r="R1227" s="45">
        <v>0</v>
      </c>
      <c r="S1227" s="44">
        <v>0</v>
      </c>
      <c r="T1227" s="45">
        <v>0</v>
      </c>
      <c r="U1227" s="44">
        <v>1.6500000000000004E-2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1.5971666666666668</v>
      </c>
      <c r="AE1227" s="54"/>
    </row>
    <row r="1228" spans="2:31" x14ac:dyDescent="0.3">
      <c r="B1228" s="4" t="s">
        <v>23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9.1666666666666563E-3</v>
      </c>
      <c r="N1228" s="45">
        <v>3.2399999999999993</v>
      </c>
      <c r="O1228" s="44">
        <v>1.6051666666666664</v>
      </c>
      <c r="P1228" s="45">
        <v>2.3781666666666657</v>
      </c>
      <c r="Q1228" s="44">
        <v>6.8508333333333375</v>
      </c>
      <c r="R1228" s="45">
        <v>1.4638333333333333</v>
      </c>
      <c r="S1228" s="44">
        <v>4.2373333333333356</v>
      </c>
      <c r="T1228" s="45">
        <v>4.3228333333333335</v>
      </c>
      <c r="U1228" s="44">
        <v>11.068833333333332</v>
      </c>
      <c r="V1228" s="45">
        <v>17.921499999999998</v>
      </c>
      <c r="W1228" s="44">
        <v>17.939999999999998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71.037666666666667</v>
      </c>
      <c r="AE1228" s="54"/>
    </row>
    <row r="1229" spans="2:31" x14ac:dyDescent="0.3">
      <c r="B1229" s="4" t="s">
        <v>24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0.12216666666666673</v>
      </c>
      <c r="N1229" s="45">
        <v>3.2494999999999989</v>
      </c>
      <c r="O1229" s="44">
        <v>2.1426666666666674</v>
      </c>
      <c r="P1229" s="45">
        <v>2.3628333333333331</v>
      </c>
      <c r="Q1229" s="44">
        <v>5.9801666666666673</v>
      </c>
      <c r="R1229" s="45">
        <v>7.2186666666666675</v>
      </c>
      <c r="S1229" s="44">
        <v>11.630666666666661</v>
      </c>
      <c r="T1229" s="45">
        <v>12.184999999999997</v>
      </c>
      <c r="U1229" s="44">
        <v>21.052499999999977</v>
      </c>
      <c r="V1229" s="45">
        <v>24.237999999999996</v>
      </c>
      <c r="W1229" s="44">
        <v>23.881499999999992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114.06366666666662</v>
      </c>
      <c r="AE1229" s="54"/>
    </row>
    <row r="1230" spans="2:31" x14ac:dyDescent="0.3">
      <c r="B1230" s="4" t="s">
        <v>25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0.31850000000000012</v>
      </c>
      <c r="M1230" s="44">
        <v>7.9608333333333352</v>
      </c>
      <c r="N1230" s="45">
        <v>6.568666666666668</v>
      </c>
      <c r="O1230" s="44">
        <v>6.0758333333333354</v>
      </c>
      <c r="P1230" s="45">
        <v>7.5068333333333328</v>
      </c>
      <c r="Q1230" s="44">
        <v>6.251666666666666</v>
      </c>
      <c r="R1230" s="45">
        <v>3.7864999999999989</v>
      </c>
      <c r="S1230" s="44">
        <v>3.2388333333333339</v>
      </c>
      <c r="T1230" s="45">
        <v>2.3233333333333328</v>
      </c>
      <c r="U1230" s="44">
        <v>0.46249999999999997</v>
      </c>
      <c r="V1230" s="45">
        <v>0.27866666666666684</v>
      </c>
      <c r="W1230" s="44">
        <v>0.7526666666666666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45.524833333333333</v>
      </c>
      <c r="AE1230" s="54"/>
    </row>
    <row r="1231" spans="2:31" x14ac:dyDescent="0.3">
      <c r="B1231" s="4" t="s">
        <v>26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0.4913333333333334</v>
      </c>
      <c r="M1231" s="44">
        <v>3.4119999999999986</v>
      </c>
      <c r="N1231" s="45">
        <v>2.0400000000000027</v>
      </c>
      <c r="O1231" s="44">
        <v>1.0870000000000002</v>
      </c>
      <c r="P1231" s="45">
        <v>0.7000000000000004</v>
      </c>
      <c r="Q1231" s="44">
        <v>0.52999999999999992</v>
      </c>
      <c r="R1231" s="45">
        <v>0.22749999999999998</v>
      </c>
      <c r="S1231" s="44">
        <v>0.69333333333333369</v>
      </c>
      <c r="T1231" s="45">
        <v>0.9014999999999993</v>
      </c>
      <c r="U1231" s="44">
        <v>0</v>
      </c>
      <c r="V1231" s="45">
        <v>0.66533333333333344</v>
      </c>
      <c r="W1231" s="44">
        <v>2.4500000000000008E-2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10.772499999999999</v>
      </c>
      <c r="AE1231" s="54"/>
    </row>
    <row r="1232" spans="2:31" x14ac:dyDescent="0.3">
      <c r="B1232" s="4" t="s">
        <v>27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2.1163333333333334</v>
      </c>
      <c r="M1232" s="44">
        <v>21.347499999999989</v>
      </c>
      <c r="N1232" s="45">
        <v>16.812666666666651</v>
      </c>
      <c r="O1232" s="44">
        <v>12.29999999999999</v>
      </c>
      <c r="P1232" s="45">
        <v>5.014166666666668</v>
      </c>
      <c r="Q1232" s="44">
        <v>2.5000000000000061E-3</v>
      </c>
      <c r="R1232" s="45">
        <v>4.6419999999999995</v>
      </c>
      <c r="S1232" s="44">
        <v>4.2706666666666671</v>
      </c>
      <c r="T1232" s="45">
        <v>0.85433333333333339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67.360166666666629</v>
      </c>
      <c r="AE1232" s="54"/>
    </row>
    <row r="1233" spans="2:31" x14ac:dyDescent="0.3">
      <c r="B1233" s="4" t="s">
        <v>28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0.55483333333333329</v>
      </c>
      <c r="M1233" s="44">
        <v>4.6948333333333352</v>
      </c>
      <c r="N1233" s="45">
        <v>4.3998333333333335</v>
      </c>
      <c r="O1233" s="44">
        <v>4.9646666666666688</v>
      </c>
      <c r="P1233" s="45">
        <v>1.778</v>
      </c>
      <c r="Q1233" s="44">
        <v>3.4023333333333352</v>
      </c>
      <c r="R1233" s="45">
        <v>5.7740000000000009</v>
      </c>
      <c r="S1233" s="44">
        <v>6.1346666666666652</v>
      </c>
      <c r="T1233" s="45">
        <v>1.6176666666666668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33.320833333333333</v>
      </c>
      <c r="AE1233" s="54"/>
    </row>
    <row r="1234" spans="2:31" x14ac:dyDescent="0.3">
      <c r="B1234" s="4" t="s">
        <v>106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0.88783333333333325</v>
      </c>
      <c r="M1234" s="44">
        <v>2.1639999999999988</v>
      </c>
      <c r="N1234" s="45">
        <v>1.9751666666666665</v>
      </c>
      <c r="O1234" s="44">
        <v>7.7438333333333293</v>
      </c>
      <c r="P1234" s="45">
        <v>1.6278333333333335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14.398666666666662</v>
      </c>
      <c r="AE1234" s="54"/>
    </row>
    <row r="1235" spans="2:31" x14ac:dyDescent="0.3">
      <c r="B1235" s="4" t="s">
        <v>29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1.0028333333333337</v>
      </c>
      <c r="M1235" s="44">
        <v>3.7220000000000009</v>
      </c>
      <c r="N1235" s="45">
        <v>2.7371666666666674</v>
      </c>
      <c r="O1235" s="44">
        <v>8.2635000000000023</v>
      </c>
      <c r="P1235" s="45">
        <v>3.1556666666666664</v>
      </c>
      <c r="Q1235" s="44">
        <v>1.6543333333333334</v>
      </c>
      <c r="R1235" s="45">
        <v>3.5115000000000012</v>
      </c>
      <c r="S1235" s="44">
        <v>4.5874999999999995</v>
      </c>
      <c r="T1235" s="45">
        <v>0.20683333333333334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28.841333333333335</v>
      </c>
      <c r="AE1235" s="54"/>
    </row>
    <row r="1236" spans="2:31" x14ac:dyDescent="0.3">
      <c r="B1236" s="4" t="s">
        <v>30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2.1506666666666669</v>
      </c>
      <c r="M1236" s="44">
        <v>14.219999999999994</v>
      </c>
      <c r="N1236" s="45">
        <v>7.9474999999999945</v>
      </c>
      <c r="O1236" s="44">
        <v>5.7980000000000009</v>
      </c>
      <c r="P1236" s="45">
        <v>2.1851666666666674</v>
      </c>
      <c r="Q1236" s="44">
        <v>1.1089999999999998</v>
      </c>
      <c r="R1236" s="45">
        <v>5.4066666666666654</v>
      </c>
      <c r="S1236" s="44">
        <v>6.1594999999999995</v>
      </c>
      <c r="T1236" s="45">
        <v>1.7048333333333334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46.681333333333328</v>
      </c>
      <c r="AE1236" s="54"/>
    </row>
    <row r="1237" spans="2:31" x14ac:dyDescent="0.3">
      <c r="B1237" s="4" t="s">
        <v>31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0.38999999999999996</v>
      </c>
      <c r="M1237" s="44">
        <v>2.5</v>
      </c>
      <c r="N1237" s="45">
        <v>1</v>
      </c>
      <c r="O1237" s="44">
        <v>0.39999999999999963</v>
      </c>
      <c r="P1237" s="45">
        <v>0.39999999999999963</v>
      </c>
      <c r="Q1237" s="44">
        <v>0.39999999999999963</v>
      </c>
      <c r="R1237" s="45">
        <v>0.39999999999999963</v>
      </c>
      <c r="S1237" s="44">
        <v>0.39999999999999963</v>
      </c>
      <c r="T1237" s="45">
        <v>0.19999999999999982</v>
      </c>
      <c r="U1237" s="44">
        <v>0.19999999999999982</v>
      </c>
      <c r="V1237" s="45">
        <v>1.9000000000000019</v>
      </c>
      <c r="W1237" s="44">
        <v>2.25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10.44</v>
      </c>
      <c r="AE1237" s="54"/>
    </row>
    <row r="1238" spans="2:31" x14ac:dyDescent="0.3">
      <c r="B1238" s="4" t="s">
        <v>32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0.91200000000000025</v>
      </c>
      <c r="M1238" s="44">
        <v>6.3921666666666637</v>
      </c>
      <c r="N1238" s="45">
        <v>3.7800000000000007</v>
      </c>
      <c r="O1238" s="44">
        <v>2.6800000000000042</v>
      </c>
      <c r="P1238" s="45">
        <v>2.9946666666666659</v>
      </c>
      <c r="Q1238" s="44">
        <v>2.5600000000000018</v>
      </c>
      <c r="R1238" s="45">
        <v>1.820166666666664</v>
      </c>
      <c r="S1238" s="44">
        <v>1.930000000000003</v>
      </c>
      <c r="T1238" s="45">
        <v>1.8431666666666671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24.912166666666675</v>
      </c>
      <c r="AE1238" s="54"/>
    </row>
    <row r="1239" spans="2:31" x14ac:dyDescent="0.3">
      <c r="B1239" s="4" t="s">
        <v>33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0.47116666666666673</v>
      </c>
      <c r="M1239" s="44">
        <v>3.8171666666666675</v>
      </c>
      <c r="N1239" s="45">
        <v>2.8003333333333318</v>
      </c>
      <c r="O1239" s="44">
        <v>2.0778333333333303</v>
      </c>
      <c r="P1239" s="45">
        <v>1.7925000000000013</v>
      </c>
      <c r="Q1239" s="44">
        <v>1.6891666666666683</v>
      </c>
      <c r="R1239" s="45">
        <v>1.589166666666666</v>
      </c>
      <c r="S1239" s="44">
        <v>1.6436666666666666</v>
      </c>
      <c r="T1239" s="45">
        <v>1.8103333333333347</v>
      </c>
      <c r="U1239" s="44">
        <v>0.78116666666666668</v>
      </c>
      <c r="V1239" s="45">
        <v>1.5453333333333334</v>
      </c>
      <c r="W1239" s="44">
        <v>0.49799999999999994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57"/>
        <v>20.515833333333333</v>
      </c>
      <c r="AE1239" s="54"/>
    </row>
    <row r="1240" spans="2:31" x14ac:dyDescent="0.3">
      <c r="B1240" s="4" t="s">
        <v>34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0</v>
      </c>
      <c r="AE1240" s="54"/>
    </row>
    <row r="1241" spans="2:31" x14ac:dyDescent="0.3">
      <c r="B1241" s="4" t="s">
        <v>35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0.83716666666666673</v>
      </c>
      <c r="M1241" s="44">
        <v>9.252166666666664</v>
      </c>
      <c r="N1241" s="45">
        <v>8.5854999999999997</v>
      </c>
      <c r="O1241" s="44">
        <v>7.3703333333333356</v>
      </c>
      <c r="P1241" s="45">
        <v>7.5045000000000011</v>
      </c>
      <c r="Q1241" s="44">
        <v>8.6199999999999992</v>
      </c>
      <c r="R1241" s="45">
        <v>0.53333333333333199</v>
      </c>
      <c r="S1241" s="44">
        <v>15.137333333333329</v>
      </c>
      <c r="T1241" s="45">
        <v>5.1291666666666655</v>
      </c>
      <c r="U1241" s="44">
        <v>0.20416666666666691</v>
      </c>
      <c r="V1241" s="45">
        <v>2.3365000000000009</v>
      </c>
      <c r="W1241" s="44">
        <v>0.16850000000000012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65.678666666666658</v>
      </c>
      <c r="AE1241" s="54"/>
    </row>
    <row r="1242" spans="2:31" x14ac:dyDescent="0.3">
      <c r="B1242" s="4" t="s">
        <v>36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0.21800000000000003</v>
      </c>
      <c r="M1242" s="44">
        <v>2.0486666666666666</v>
      </c>
      <c r="N1242" s="45">
        <v>0.2723333333333342</v>
      </c>
      <c r="O1242" s="44">
        <v>0</v>
      </c>
      <c r="P1242" s="45">
        <v>0.10433333333333308</v>
      </c>
      <c r="Q1242" s="44">
        <v>5.000000000000027E-3</v>
      </c>
      <c r="R1242" s="45">
        <v>0</v>
      </c>
      <c r="S1242" s="44">
        <v>0</v>
      </c>
      <c r="T1242" s="45">
        <v>0.1566666666666667</v>
      </c>
      <c r="U1242" s="44">
        <v>2.7201666666666666</v>
      </c>
      <c r="V1242" s="45">
        <v>3.8071666666666677</v>
      </c>
      <c r="W1242" s="44">
        <v>0.89550000000000007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10.227833333333335</v>
      </c>
      <c r="AE1242" s="54"/>
    </row>
    <row r="1243" spans="2:31" x14ac:dyDescent="0.3">
      <c r="B1243" s="4" t="s">
        <v>107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0.16533333333333325</v>
      </c>
      <c r="M1243" s="44">
        <v>3.1488333333333318</v>
      </c>
      <c r="N1243" s="45">
        <v>0.66133333333333355</v>
      </c>
      <c r="O1243" s="44">
        <v>0</v>
      </c>
      <c r="P1243" s="45">
        <v>0.61533333333333329</v>
      </c>
      <c r="Q1243" s="44">
        <v>0</v>
      </c>
      <c r="R1243" s="45">
        <v>0</v>
      </c>
      <c r="S1243" s="44">
        <v>1.7770000000000001</v>
      </c>
      <c r="T1243" s="45">
        <v>3.7651666666666674</v>
      </c>
      <c r="U1243" s="44">
        <v>4.4128333333333334</v>
      </c>
      <c r="V1243" s="45">
        <v>5.7451666666666679</v>
      </c>
      <c r="W1243" s="44">
        <v>4.0589999999999993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24.35</v>
      </c>
      <c r="AE1243" s="54"/>
    </row>
    <row r="1244" spans="2:31" x14ac:dyDescent="0.3">
      <c r="B1244" s="4" t="s">
        <v>86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0.53299999999999992</v>
      </c>
      <c r="M1244" s="44">
        <v>4.243999999999998</v>
      </c>
      <c r="N1244" s="45">
        <v>2.773499999999999</v>
      </c>
      <c r="O1244" s="44">
        <v>1.6030000000000009</v>
      </c>
      <c r="P1244" s="45">
        <v>1.1325000000000005</v>
      </c>
      <c r="Q1244" s="44">
        <v>0.96216666666666628</v>
      </c>
      <c r="R1244" s="45">
        <v>0.95683333333333342</v>
      </c>
      <c r="S1244" s="44">
        <v>1.2044999999999997</v>
      </c>
      <c r="T1244" s="45">
        <v>1.9673333333333318</v>
      </c>
      <c r="U1244" s="44">
        <v>1.9301666666666673</v>
      </c>
      <c r="V1244" s="45">
        <v>2.3933333333333322</v>
      </c>
      <c r="W1244" s="44">
        <v>1.851666666666667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21.551999999999996</v>
      </c>
      <c r="AE1244" s="54"/>
    </row>
    <row r="1245" spans="2:31" x14ac:dyDescent="0.3">
      <c r="B1245" s="4" t="s">
        <v>87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1.3161666666666669</v>
      </c>
      <c r="M1245" s="44">
        <v>11.814833333333345</v>
      </c>
      <c r="N1245" s="45">
        <v>10.953166666666668</v>
      </c>
      <c r="O1245" s="44">
        <v>8.053500000000005</v>
      </c>
      <c r="P1245" s="45">
        <v>5.6731666666666678</v>
      </c>
      <c r="Q1245" s="44">
        <v>4.5933333333333346</v>
      </c>
      <c r="R1245" s="45">
        <v>4.8166666666666655</v>
      </c>
      <c r="S1245" s="44">
        <v>2.3790000000000009</v>
      </c>
      <c r="T1245" s="45">
        <v>1.9836666666666674</v>
      </c>
      <c r="U1245" s="44">
        <v>0.15016666666666667</v>
      </c>
      <c r="V1245" s="45">
        <v>4.277666666666665</v>
      </c>
      <c r="W1245" s="44">
        <v>2.0666666666666656E-2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56.032000000000004</v>
      </c>
      <c r="AE1245" s="54"/>
    </row>
    <row r="1246" spans="2:31" x14ac:dyDescent="0.3">
      <c r="B1246" s="4" t="s">
        <v>93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1.1006666666666667</v>
      </c>
      <c r="M1246" s="44">
        <v>10.305333333333328</v>
      </c>
      <c r="N1246" s="45">
        <v>8.4243333333333421</v>
      </c>
      <c r="O1246" s="44">
        <v>6.1999999999999931</v>
      </c>
      <c r="P1246" s="45">
        <v>4.6999999999999948</v>
      </c>
      <c r="Q1246" s="44">
        <v>3.6999999999999962</v>
      </c>
      <c r="R1246" s="45">
        <v>2.2986666666666666</v>
      </c>
      <c r="S1246" s="44">
        <v>0.95183333333333298</v>
      </c>
      <c r="T1246" s="45">
        <v>0.65983333333333316</v>
      </c>
      <c r="U1246" s="44">
        <v>0.95216666666666661</v>
      </c>
      <c r="V1246" s="45">
        <v>2.090333333333334</v>
      </c>
      <c r="W1246" s="44">
        <v>1.204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42.587166666666654</v>
      </c>
      <c r="AE1246" s="54"/>
    </row>
    <row r="1247" spans="2:31" x14ac:dyDescent="0.3">
      <c r="B1247" s="4" t="s">
        <v>98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1.1811666666666667</v>
      </c>
      <c r="M1247" s="44">
        <v>12.174000000000005</v>
      </c>
      <c r="N1247" s="45">
        <v>9.4956666666666649</v>
      </c>
      <c r="O1247" s="44">
        <v>7.5799999999999965</v>
      </c>
      <c r="P1247" s="45">
        <v>4.9698333333333302</v>
      </c>
      <c r="Q1247" s="44">
        <v>3.9436666666666671</v>
      </c>
      <c r="R1247" s="45">
        <v>3.1396666666666664</v>
      </c>
      <c r="S1247" s="44">
        <v>1.3199999999999998</v>
      </c>
      <c r="T1247" s="45">
        <v>2.316999999999998</v>
      </c>
      <c r="U1247" s="44">
        <v>2.0696666666666665</v>
      </c>
      <c r="V1247" s="45">
        <v>0.37716666666666682</v>
      </c>
      <c r="W1247" s="44">
        <v>0.71666666666666667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49.284499999999994</v>
      </c>
      <c r="AE1247" s="54"/>
    </row>
    <row r="1248" spans="2:31" x14ac:dyDescent="0.3">
      <c r="B1248" s="4" t="s">
        <v>99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0.80449999999999988</v>
      </c>
      <c r="M1248" s="44">
        <v>6.1553333333333313</v>
      </c>
      <c r="N1248" s="45">
        <v>7.4456666666666642</v>
      </c>
      <c r="O1248" s="44">
        <v>5.875166666666666</v>
      </c>
      <c r="P1248" s="45">
        <v>6.783333333333335</v>
      </c>
      <c r="Q1248" s="44">
        <v>8.7401666666666706</v>
      </c>
      <c r="R1248" s="45">
        <v>0</v>
      </c>
      <c r="S1248" s="44">
        <v>0</v>
      </c>
      <c r="T1248" s="45">
        <v>0</v>
      </c>
      <c r="U1248" s="44">
        <v>0.43849999999999972</v>
      </c>
      <c r="V1248" s="45">
        <v>4.0949999999999989</v>
      </c>
      <c r="W1248" s="44">
        <v>3.5548333333333328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43.892499999999998</v>
      </c>
      <c r="AE1248" s="54"/>
    </row>
    <row r="1249" spans="2:31" x14ac:dyDescent="0.3">
      <c r="B1249" s="4" t="s">
        <v>100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0.92</v>
      </c>
      <c r="M1249" s="44">
        <v>6</v>
      </c>
      <c r="N1249" s="45">
        <v>4.9000000000000012</v>
      </c>
      <c r="O1249" s="44">
        <v>6.5</v>
      </c>
      <c r="P1249" s="45">
        <v>8.3999999999999897</v>
      </c>
      <c r="Q1249" s="44">
        <v>8.7243333333333339</v>
      </c>
      <c r="R1249" s="45">
        <v>14.488833333333334</v>
      </c>
      <c r="S1249" s="44">
        <v>0</v>
      </c>
      <c r="T1249" s="45">
        <v>0</v>
      </c>
      <c r="U1249" s="44">
        <v>13.714333333333336</v>
      </c>
      <c r="V1249" s="45">
        <v>22.849333333333345</v>
      </c>
      <c r="W1249" s="44">
        <v>11.016166666666665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97.513000000000005</v>
      </c>
      <c r="AE1249" s="54"/>
    </row>
    <row r="1250" spans="2:31" x14ac:dyDescent="0.3">
      <c r="B1250" s="4" t="s">
        <v>101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3.9855</v>
      </c>
      <c r="M1250" s="44">
        <v>46.125999999999948</v>
      </c>
      <c r="N1250" s="45">
        <v>45.5</v>
      </c>
      <c r="O1250" s="44">
        <v>41.980000000000011</v>
      </c>
      <c r="P1250" s="45">
        <v>37.160000000000011</v>
      </c>
      <c r="Q1250" s="44">
        <v>32.531666666666659</v>
      </c>
      <c r="R1250" s="45">
        <v>30.019999999999985</v>
      </c>
      <c r="S1250" s="44">
        <v>28.660000000000029</v>
      </c>
      <c r="T1250" s="45">
        <v>25.199500000000011</v>
      </c>
      <c r="U1250" s="44">
        <v>15.311166666666663</v>
      </c>
      <c r="V1250" s="45">
        <v>24.056499999999986</v>
      </c>
      <c r="W1250" s="44">
        <v>26.086500000000001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356.61683333333332</v>
      </c>
      <c r="AE1250" s="54"/>
    </row>
    <row r="1251" spans="2:31" x14ac:dyDescent="0.3">
      <c r="B1251" s="4" t="s">
        <v>108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1.492</v>
      </c>
      <c r="M1251" s="44">
        <v>10.959000000000005</v>
      </c>
      <c r="N1251" s="45">
        <v>9.2099999999999973</v>
      </c>
      <c r="O1251" s="44">
        <v>5.810666666666668</v>
      </c>
      <c r="P1251" s="45">
        <v>0</v>
      </c>
      <c r="Q1251" s="44">
        <v>0</v>
      </c>
      <c r="R1251" s="45">
        <v>0</v>
      </c>
      <c r="S1251" s="44">
        <v>0</v>
      </c>
      <c r="T1251" s="45">
        <v>0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27.471666666666671</v>
      </c>
      <c r="AE1251" s="54"/>
    </row>
    <row r="1252" spans="2:31" x14ac:dyDescent="0.3">
      <c r="B1252" s="4" t="s">
        <v>114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12.502833333333339</v>
      </c>
      <c r="N1252" s="45">
        <v>41.664333333333325</v>
      </c>
      <c r="O1252" s="44">
        <v>45.383499999999998</v>
      </c>
      <c r="P1252" s="45">
        <v>43.399166666666659</v>
      </c>
      <c r="Q1252" s="44">
        <v>41.23266666666666</v>
      </c>
      <c r="R1252" s="45">
        <v>46.918166666666657</v>
      </c>
      <c r="S1252" s="44">
        <v>48.48416666666666</v>
      </c>
      <c r="T1252" s="45">
        <v>62.326000000000008</v>
      </c>
      <c r="U1252" s="44">
        <v>80.058333333333351</v>
      </c>
      <c r="V1252" s="45">
        <v>88.84850000000003</v>
      </c>
      <c r="W1252" s="44">
        <v>84.177833333333353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594.99549999999999</v>
      </c>
      <c r="AE1252" s="54"/>
    </row>
    <row r="1253" spans="2:31" x14ac:dyDescent="0.3">
      <c r="B1253" s="4" t="s">
        <v>118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3">
      <c r="B1254" s="4" t="s">
        <v>125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0.78883333333333328</v>
      </c>
      <c r="M1254" s="44">
        <v>12.804666666666662</v>
      </c>
      <c r="N1254" s="45">
        <v>14.476333333333338</v>
      </c>
      <c r="O1254" s="44">
        <v>9.218833333333329</v>
      </c>
      <c r="P1254" s="45">
        <v>5.6466666666666692</v>
      </c>
      <c r="Q1254" s="44">
        <v>3.5915000000000004</v>
      </c>
      <c r="R1254" s="45">
        <v>3.0185000000000004</v>
      </c>
      <c r="S1254" s="44">
        <v>3.8396666666666674</v>
      </c>
      <c r="T1254" s="45">
        <v>3.0654999999999997</v>
      </c>
      <c r="U1254" s="44">
        <v>0</v>
      </c>
      <c r="V1254" s="45">
        <v>1.6673333333333329</v>
      </c>
      <c r="W1254" s="44">
        <v>2.9738333333333329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61.091666666666669</v>
      </c>
      <c r="AE1254" s="54"/>
    </row>
    <row r="1255" spans="2:31" x14ac:dyDescent="0.3">
      <c r="B1255" s="4" t="s">
        <v>126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0.38051999999999997</v>
      </c>
      <c r="Q1255" s="44">
        <v>0.52178833333333319</v>
      </c>
      <c r="R1255" s="45">
        <v>0.35619999999999974</v>
      </c>
      <c r="S1255" s="44">
        <v>0.60347666666666666</v>
      </c>
      <c r="T1255" s="45">
        <v>1.4000566666666669</v>
      </c>
      <c r="U1255" s="44">
        <v>1.6226450000000001</v>
      </c>
      <c r="V1255" s="45">
        <v>1.2198983333333335</v>
      </c>
      <c r="W1255" s="44">
        <v>1.1901033333333335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7.2946883333333332</v>
      </c>
      <c r="AE1255" s="54"/>
    </row>
    <row r="1256" spans="2:31" x14ac:dyDescent="0.3">
      <c r="B1256" s="4" t="s">
        <v>304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0.56540000000000012</v>
      </c>
      <c r="M1256" s="44">
        <v>5.7170633333333294</v>
      </c>
      <c r="N1256" s="45">
        <v>7.8118200000000018</v>
      </c>
      <c r="O1256" s="44">
        <v>9.0372199999999996</v>
      </c>
      <c r="P1256" s="45">
        <v>7.3211933333333343</v>
      </c>
      <c r="Q1256" s="44">
        <v>5.0868200000000021</v>
      </c>
      <c r="R1256" s="45">
        <v>2.2451999999999992</v>
      </c>
      <c r="S1256" s="44">
        <v>0.51259333333333357</v>
      </c>
      <c r="T1256" s="45">
        <v>0.22126999999999999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38.518579999999993</v>
      </c>
      <c r="AE1256" s="54"/>
    </row>
    <row r="1257" spans="2:31" x14ac:dyDescent="0.3">
      <c r="B1257" s="4" t="s">
        <v>305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1.0157000000000003</v>
      </c>
      <c r="M1257" s="44">
        <v>10.736681666666664</v>
      </c>
      <c r="N1257" s="45">
        <v>14.163009999999996</v>
      </c>
      <c r="O1257" s="44">
        <v>15.372710000000003</v>
      </c>
      <c r="P1257" s="45">
        <v>12.823896666666666</v>
      </c>
      <c r="Q1257" s="44">
        <v>9.1055099999999989</v>
      </c>
      <c r="R1257" s="45">
        <v>4.3985999999999965</v>
      </c>
      <c r="S1257" s="44">
        <v>1.1415966666666661</v>
      </c>
      <c r="T1257" s="45">
        <v>0.42548499999999995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69.183189999999996</v>
      </c>
      <c r="AE1257" s="54"/>
    </row>
    <row r="1258" spans="2:31" x14ac:dyDescent="0.3">
      <c r="B1258" s="4" t="s">
        <v>317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6.0518333333333336</v>
      </c>
      <c r="M1258" s="44">
        <v>32.873666666666658</v>
      </c>
      <c r="N1258" s="45">
        <v>24.258166666666675</v>
      </c>
      <c r="O1258" s="44">
        <v>2.4729999999999999</v>
      </c>
      <c r="P1258" s="45">
        <v>2.346000000000001</v>
      </c>
      <c r="Q1258" s="44">
        <v>15.207000000000004</v>
      </c>
      <c r="R1258" s="45">
        <v>21.969166666666677</v>
      </c>
      <c r="S1258" s="44">
        <v>0.96749999999999947</v>
      </c>
      <c r="T1258" s="45">
        <v>8.9666666666666686E-2</v>
      </c>
      <c r="U1258" s="44">
        <v>0</v>
      </c>
      <c r="V1258" s="45">
        <v>0</v>
      </c>
      <c r="W1258" s="44">
        <v>5.8336666666666641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112.06966666666669</v>
      </c>
      <c r="AE1258" s="54"/>
    </row>
    <row r="1259" spans="2:31" x14ac:dyDescent="0.3">
      <c r="B1259" s="4" t="s">
        <v>322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11.705333333333334</v>
      </c>
      <c r="M1259" s="44">
        <v>125.14783333333328</v>
      </c>
      <c r="N1259" s="45">
        <v>69.408333333333346</v>
      </c>
      <c r="O1259" s="44">
        <v>16.783999999999999</v>
      </c>
      <c r="P1259" s="45">
        <v>63.923166666666653</v>
      </c>
      <c r="Q1259" s="44">
        <v>167.85816666666668</v>
      </c>
      <c r="R1259" s="45">
        <v>100.04566666666666</v>
      </c>
      <c r="S1259" s="44">
        <v>38.318500000000014</v>
      </c>
      <c r="T1259" s="45">
        <v>7.7074999999999996</v>
      </c>
      <c r="U1259" s="44">
        <v>0</v>
      </c>
      <c r="V1259" s="45">
        <v>0</v>
      </c>
      <c r="W1259" s="44">
        <v>1.0886666666666676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601.98716666666655</v>
      </c>
      <c r="AE1259" s="54"/>
    </row>
    <row r="1260" spans="2:31" x14ac:dyDescent="0.3">
      <c r="B1260" s="4" t="s">
        <v>323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23.442999999999998</v>
      </c>
      <c r="M1260" s="44">
        <v>194.56599999999995</v>
      </c>
      <c r="N1260" s="45">
        <v>166.10299999999995</v>
      </c>
      <c r="O1260" s="44">
        <v>126.82400000000003</v>
      </c>
      <c r="P1260" s="45">
        <v>124.64099999999998</v>
      </c>
      <c r="Q1260" s="44">
        <v>110.33083333333336</v>
      </c>
      <c r="R1260" s="45">
        <v>67.196000000000012</v>
      </c>
      <c r="S1260" s="44">
        <v>49.481999999999992</v>
      </c>
      <c r="T1260" s="45">
        <v>19.462166666666665</v>
      </c>
      <c r="U1260" s="44">
        <v>16.713499999999993</v>
      </c>
      <c r="V1260" s="45">
        <v>12.482666666666665</v>
      </c>
      <c r="W1260" s="44">
        <v>6.9495000000000013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58"/>
        <v>918.19366666666656</v>
      </c>
      <c r="AE1260" s="54"/>
    </row>
    <row r="1261" spans="2:31" x14ac:dyDescent="0.3">
      <c r="B1261" s="4" t="s">
        <v>324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0</v>
      </c>
      <c r="R1261" s="45">
        <v>0</v>
      </c>
      <c r="S1261" s="44">
        <v>0</v>
      </c>
      <c r="T1261" s="45">
        <v>0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58"/>
        <v>0</v>
      </c>
      <c r="AE1261" s="54"/>
    </row>
    <row r="1262" spans="2:31" x14ac:dyDescent="0.3">
      <c r="B1262" s="12" t="s">
        <v>2</v>
      </c>
      <c r="C1262" s="12"/>
      <c r="D1262" s="12"/>
      <c r="E1262" s="13">
        <f>SUM(E1208:E1261)</f>
        <v>0</v>
      </c>
      <c r="F1262" s="13">
        <f t="shared" ref="F1262" si="459">SUM(F1208:F1261)</f>
        <v>0</v>
      </c>
      <c r="G1262" s="13">
        <f t="shared" ref="G1262" si="460">SUM(G1208:G1261)</f>
        <v>0</v>
      </c>
      <c r="H1262" s="13">
        <f t="shared" ref="H1262" si="461">SUM(H1208:H1261)</f>
        <v>0</v>
      </c>
      <c r="I1262" s="13">
        <f t="shared" ref="I1262" si="462">SUM(I1208:I1261)</f>
        <v>0</v>
      </c>
      <c r="J1262" s="13">
        <f t="shared" ref="J1262" si="463">SUM(J1208:J1261)</f>
        <v>0</v>
      </c>
      <c r="K1262" s="13">
        <f t="shared" ref="K1262" si="464">SUM(K1208:K1261)</f>
        <v>0</v>
      </c>
      <c r="L1262" s="13">
        <f t="shared" ref="L1262" si="465">SUM(L1208:L1261)</f>
        <v>86.267600000000016</v>
      </c>
      <c r="M1262" s="13">
        <f t="shared" ref="M1262" si="466">SUM(M1208:M1261)</f>
        <v>754.40174499999978</v>
      </c>
      <c r="N1262" s="13">
        <f t="shared" ref="N1262" si="467">SUM(N1208:N1261)</f>
        <v>759.29766333333328</v>
      </c>
      <c r="O1262" s="13">
        <f t="shared" ref="O1262" si="468">SUM(O1208:O1261)</f>
        <v>663.13759666666681</v>
      </c>
      <c r="P1262" s="13">
        <f t="shared" ref="P1262" si="469">SUM(P1208:P1261)</f>
        <v>612.14710999999988</v>
      </c>
      <c r="Q1262" s="13">
        <f t="shared" ref="Q1262" si="470">SUM(Q1208:Q1261)</f>
        <v>732.86228499999993</v>
      </c>
      <c r="R1262" s="13">
        <f t="shared" ref="R1262" si="471">SUM(R1208:R1261)</f>
        <v>733.38383333333331</v>
      </c>
      <c r="S1262" s="13">
        <f t="shared" ref="S1262" si="472">SUM(S1208:S1261)</f>
        <v>700.5008333333335</v>
      </c>
      <c r="T1262" s="13">
        <f t="shared" ref="T1262" si="473">SUM(T1208:T1261)</f>
        <v>647.08581166666693</v>
      </c>
      <c r="U1262" s="13">
        <f t="shared" ref="U1262" si="474">SUM(U1208:U1261)</f>
        <v>754.28281166666648</v>
      </c>
      <c r="V1262" s="13">
        <f t="shared" ref="V1262" si="475">SUM(V1208:V1261)</f>
        <v>854.12639833333344</v>
      </c>
      <c r="W1262" s="13">
        <f t="shared" ref="W1262" si="476">SUM(W1208:W1261)</f>
        <v>717.4652699999998</v>
      </c>
      <c r="X1262" s="13">
        <f t="shared" ref="X1262" si="477">SUM(X1208:X1261)</f>
        <v>0</v>
      </c>
      <c r="Y1262" s="13">
        <f t="shared" ref="Y1262" si="478">SUM(Y1208:Y1261)</f>
        <v>0</v>
      </c>
      <c r="Z1262" s="13">
        <f t="shared" ref="Z1262" si="479">SUM(Z1208:Z1261)</f>
        <v>0</v>
      </c>
      <c r="AA1262" s="13">
        <f t="shared" ref="AA1262" si="480">SUM(AA1208:AA1261)</f>
        <v>0</v>
      </c>
      <c r="AB1262" s="13">
        <f t="shared" ref="AB1262" si="481">SUM(AB1208:AB1261)</f>
        <v>0</v>
      </c>
      <c r="AC1262" s="116">
        <f>SUM(AC1208:AE1261)</f>
        <v>8014.9589583333291</v>
      </c>
      <c r="AD1262" s="116"/>
      <c r="AE1262" s="116"/>
    </row>
    <row r="1265" spans="2:31" x14ac:dyDescent="0.3">
      <c r="B1265" s="8">
        <f>'Resumen-Mensual'!$Z$26</f>
        <v>45922</v>
      </c>
    </row>
    <row r="1266" spans="2:31" x14ac:dyDescent="0.3">
      <c r="B1266" s="8"/>
    </row>
    <row r="1267" spans="2:31" x14ac:dyDescent="0.3">
      <c r="B1267" s="9" t="s">
        <v>81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100" t="s">
        <v>2</v>
      </c>
      <c r="AD1267" s="100"/>
      <c r="AE1267" s="100"/>
    </row>
    <row r="1268" spans="2:31" x14ac:dyDescent="0.3">
      <c r="B1268" s="14" t="s">
        <v>4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19.453833333333332</v>
      </c>
      <c r="N1268" s="45">
        <v>30.938499999999987</v>
      </c>
      <c r="O1268" s="44">
        <v>11.994999999999997</v>
      </c>
      <c r="P1268" s="45">
        <v>2.9051666666666667</v>
      </c>
      <c r="Q1268" s="44">
        <v>5.6209999999999978</v>
      </c>
      <c r="R1268" s="45">
        <v>15.89433333333333</v>
      </c>
      <c r="S1268" s="44">
        <v>14.299500000000002</v>
      </c>
      <c r="T1268" s="45">
        <v>8.1126666666666658</v>
      </c>
      <c r="U1268" s="44">
        <v>6.5088333333333308</v>
      </c>
      <c r="V1268" s="45">
        <v>11.194666666666659</v>
      </c>
      <c r="W1268" s="44">
        <v>11.307833333333337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138.23133333333331</v>
      </c>
      <c r="AE1268" s="56"/>
    </row>
    <row r="1269" spans="2:31" x14ac:dyDescent="0.3">
      <c r="B1269" s="14" t="s">
        <v>5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15.620333333333337</v>
      </c>
      <c r="N1269" s="45">
        <v>34.781833333333338</v>
      </c>
      <c r="O1269" s="44">
        <v>21.417500000000004</v>
      </c>
      <c r="P1269" s="45">
        <v>11.950000000000001</v>
      </c>
      <c r="Q1269" s="44">
        <v>10.569666666666668</v>
      </c>
      <c r="R1269" s="45">
        <v>6.2625000000000002</v>
      </c>
      <c r="S1269" s="44">
        <v>5.3708333333333318</v>
      </c>
      <c r="T1269" s="45">
        <v>1.9114999999999966</v>
      </c>
      <c r="U1269" s="44">
        <v>2.6776666666666671</v>
      </c>
      <c r="V1269" s="45">
        <v>0.87799999999999823</v>
      </c>
      <c r="W1269" s="44">
        <v>1.7639999999999991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113.20383333333335</v>
      </c>
      <c r="AE1269" s="54"/>
    </row>
    <row r="1270" spans="2:31" x14ac:dyDescent="0.3">
      <c r="B1270" s="14" t="s">
        <v>6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3.2200000000000006</v>
      </c>
      <c r="N1270" s="45">
        <v>1.0000000000001563E-2</v>
      </c>
      <c r="O1270" s="44">
        <v>0</v>
      </c>
      <c r="P1270" s="45">
        <v>0</v>
      </c>
      <c r="Q1270" s="44">
        <v>0</v>
      </c>
      <c r="R1270" s="45">
        <v>6.649999999999995</v>
      </c>
      <c r="S1270" s="44">
        <v>24.759999999999994</v>
      </c>
      <c r="T1270" s="45">
        <v>40.650000000000048</v>
      </c>
      <c r="U1270" s="44">
        <v>19.47</v>
      </c>
      <c r="V1270" s="45">
        <v>31.300000000000004</v>
      </c>
      <c r="W1270" s="44">
        <v>13.209999999999994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139.27000000000004</v>
      </c>
      <c r="AE1270" s="54"/>
    </row>
    <row r="1271" spans="2:31" x14ac:dyDescent="0.3">
      <c r="B1271" s="14" t="s">
        <v>105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1.2833333333333341</v>
      </c>
      <c r="N1271" s="45">
        <v>2.5</v>
      </c>
      <c r="O1271" s="44">
        <v>0.79999999999999927</v>
      </c>
      <c r="P1271" s="45">
        <v>0.7000000000000004</v>
      </c>
      <c r="Q1271" s="44">
        <v>8.1295000000000019</v>
      </c>
      <c r="R1271" s="45">
        <v>33.32016666666668</v>
      </c>
      <c r="S1271" s="44">
        <v>26.716500000000003</v>
      </c>
      <c r="T1271" s="45">
        <v>40.381500000000024</v>
      </c>
      <c r="U1271" s="44">
        <v>19.558333333333341</v>
      </c>
      <c r="V1271" s="45">
        <v>29.390833333333337</v>
      </c>
      <c r="W1271" s="44">
        <v>3.422166666666663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166.2023333333334</v>
      </c>
      <c r="AE1271" s="54"/>
    </row>
    <row r="1272" spans="2:31" x14ac:dyDescent="0.3">
      <c r="B1272" s="14" t="s">
        <v>7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11.830333333333332</v>
      </c>
      <c r="N1272" s="45">
        <v>10.259499999999997</v>
      </c>
      <c r="O1272" s="44">
        <v>0.68550000000000011</v>
      </c>
      <c r="P1272" s="45">
        <v>1.2418333333333333</v>
      </c>
      <c r="Q1272" s="44">
        <v>11.120000000000003</v>
      </c>
      <c r="R1272" s="45">
        <v>35.061333333333323</v>
      </c>
      <c r="S1272" s="44">
        <v>59.727833333333322</v>
      </c>
      <c r="T1272" s="45">
        <v>66.159500000000008</v>
      </c>
      <c r="U1272" s="44">
        <v>38.268499999999996</v>
      </c>
      <c r="V1272" s="45">
        <v>75.866833333333332</v>
      </c>
      <c r="W1272" s="44">
        <v>3.6344999999999987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313.85566666666665</v>
      </c>
      <c r="AE1272" s="54"/>
    </row>
    <row r="1273" spans="2:31" x14ac:dyDescent="0.3">
      <c r="B1273" s="14" t="s">
        <v>8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0</v>
      </c>
      <c r="AE1273" s="54"/>
    </row>
    <row r="1274" spans="2:31" x14ac:dyDescent="0.3">
      <c r="B1274" s="14" t="s">
        <v>9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2.500000000000006E-2</v>
      </c>
      <c r="N1274" s="45">
        <v>0</v>
      </c>
      <c r="O1274" s="44">
        <v>0</v>
      </c>
      <c r="P1274" s="45">
        <v>2.6749999999999994</v>
      </c>
      <c r="Q1274" s="44">
        <v>14.895333333333337</v>
      </c>
      <c r="R1274" s="45">
        <v>23.028333333333325</v>
      </c>
      <c r="S1274" s="44">
        <v>25.028666666666673</v>
      </c>
      <c r="T1274" s="45">
        <v>22.297999999999995</v>
      </c>
      <c r="U1274" s="44">
        <v>0</v>
      </c>
      <c r="V1274" s="45">
        <v>0</v>
      </c>
      <c r="W1274" s="44">
        <v>17.535833333333333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105.48616666666666</v>
      </c>
      <c r="AE1274" s="54"/>
    </row>
    <row r="1275" spans="2:31" x14ac:dyDescent="0.3">
      <c r="B1275" s="14" t="s">
        <v>10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4.456500000000001</v>
      </c>
      <c r="N1275" s="45">
        <v>0.87149999999999916</v>
      </c>
      <c r="O1275" s="44">
        <v>0</v>
      </c>
      <c r="P1275" s="45">
        <v>0</v>
      </c>
      <c r="Q1275" s="44">
        <v>0</v>
      </c>
      <c r="R1275" s="45">
        <v>0.40083333333333382</v>
      </c>
      <c r="S1275" s="44">
        <v>0.11699999999999947</v>
      </c>
      <c r="T1275" s="45">
        <v>0</v>
      </c>
      <c r="U1275" s="44">
        <v>0</v>
      </c>
      <c r="V1275" s="45">
        <v>14.929</v>
      </c>
      <c r="W1275" s="44">
        <v>13.590833333333327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34.365666666666662</v>
      </c>
      <c r="AE1275" s="54"/>
    </row>
    <row r="1276" spans="2:31" x14ac:dyDescent="0.3">
      <c r="B1276" s="14" t="s">
        <v>11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4.5001666666666678</v>
      </c>
      <c r="N1276" s="45">
        <v>2.2010000000000001</v>
      </c>
      <c r="O1276" s="44">
        <v>1.0833333333333309E-2</v>
      </c>
      <c r="P1276" s="45">
        <v>13.010166666666667</v>
      </c>
      <c r="Q1276" s="44">
        <v>20.445666666666664</v>
      </c>
      <c r="R1276" s="45">
        <v>28.443333333333346</v>
      </c>
      <c r="S1276" s="44">
        <v>20.706666666666671</v>
      </c>
      <c r="T1276" s="45">
        <v>9.2736666666666636</v>
      </c>
      <c r="U1276" s="44">
        <v>44.696000000000005</v>
      </c>
      <c r="V1276" s="45">
        <v>55.929333333333339</v>
      </c>
      <c r="W1276" s="44">
        <v>44.323833333333326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243.54066666666665</v>
      </c>
      <c r="AE1276" s="54"/>
    </row>
    <row r="1277" spans="2:31" x14ac:dyDescent="0.3">
      <c r="B1277" s="14" t="s">
        <v>12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9.7833333333333647E-2</v>
      </c>
      <c r="S1277" s="44">
        <v>0</v>
      </c>
      <c r="T1277" s="45">
        <v>0</v>
      </c>
      <c r="U1277" s="44">
        <v>5.089333333333335</v>
      </c>
      <c r="V1277" s="45">
        <v>19.437499999999996</v>
      </c>
      <c r="W1277" s="44">
        <v>13.558500000000004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38.183166666666672</v>
      </c>
      <c r="AE1277" s="54"/>
    </row>
    <row r="1278" spans="2:31" x14ac:dyDescent="0.3">
      <c r="B1278" s="14" t="s">
        <v>13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17.79066666666666</v>
      </c>
      <c r="T1278" s="45">
        <v>57.32716666666667</v>
      </c>
      <c r="U1278" s="44">
        <v>37.044499999999992</v>
      </c>
      <c r="V1278" s="45">
        <v>82.663333333333355</v>
      </c>
      <c r="W1278" s="44">
        <v>36.689500000000017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231.51516666666669</v>
      </c>
      <c r="AE1278" s="54"/>
    </row>
    <row r="1279" spans="2:31" x14ac:dyDescent="0.3">
      <c r="B1279" s="14" t="s">
        <v>14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3">
      <c r="B1280" s="14" t="s">
        <v>15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5.7771666666666679</v>
      </c>
      <c r="O1280" s="44">
        <v>13.481333333333332</v>
      </c>
      <c r="P1280" s="45">
        <v>0</v>
      </c>
      <c r="Q1280" s="44">
        <v>0</v>
      </c>
      <c r="R1280" s="45">
        <v>12.92</v>
      </c>
      <c r="S1280" s="44">
        <v>6.6505000000000027</v>
      </c>
      <c r="T1280" s="45">
        <v>9.6138333333333286</v>
      </c>
      <c r="U1280" s="44">
        <v>15.362500000000006</v>
      </c>
      <c r="V1280" s="45">
        <v>28.044833333333326</v>
      </c>
      <c r="W1280" s="44">
        <v>28.682999999999993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120.53316666666665</v>
      </c>
      <c r="AE1280" s="54"/>
    </row>
    <row r="1281" spans="2:31" x14ac:dyDescent="0.3">
      <c r="B1281" s="14" t="s">
        <v>16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1.3348333333333346</v>
      </c>
      <c r="P1281" s="45">
        <v>7.4733333333333327</v>
      </c>
      <c r="Q1281" s="44">
        <v>11.701999999999998</v>
      </c>
      <c r="R1281" s="45">
        <v>16.607333333333333</v>
      </c>
      <c r="S1281" s="44">
        <v>12.557999999999995</v>
      </c>
      <c r="T1281" s="45">
        <v>12.100999999999996</v>
      </c>
      <c r="U1281" s="44">
        <v>13.89383333333334</v>
      </c>
      <c r="V1281" s="45">
        <v>20.674000000000003</v>
      </c>
      <c r="W1281" s="44">
        <v>13.009999999999998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109.35433333333333</v>
      </c>
      <c r="AE1281" s="54"/>
    </row>
    <row r="1282" spans="2:31" x14ac:dyDescent="0.3">
      <c r="B1282" s="14" t="s">
        <v>17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3.9204999999999992</v>
      </c>
      <c r="O1282" s="44">
        <v>15.523666666666667</v>
      </c>
      <c r="P1282" s="45">
        <v>29.834166666666665</v>
      </c>
      <c r="Q1282" s="44">
        <v>37.368666666666662</v>
      </c>
      <c r="R1282" s="45">
        <v>46.062833333333323</v>
      </c>
      <c r="S1282" s="44">
        <v>33.151833333333322</v>
      </c>
      <c r="T1282" s="45">
        <v>26.597500000000007</v>
      </c>
      <c r="U1282" s="44">
        <v>27.648999999999994</v>
      </c>
      <c r="V1282" s="45">
        <v>36.8825</v>
      </c>
      <c r="W1282" s="44">
        <v>16.973333333333333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273.964</v>
      </c>
      <c r="AE1282" s="54"/>
    </row>
    <row r="1283" spans="2:31" x14ac:dyDescent="0.3">
      <c r="B1283" s="14" t="s">
        <v>18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0.32266666666666699</v>
      </c>
      <c r="O1283" s="44">
        <v>4.6500000000000222E-2</v>
      </c>
      <c r="P1283" s="45">
        <v>1.1140000000000001</v>
      </c>
      <c r="Q1283" s="44">
        <v>0</v>
      </c>
      <c r="R1283" s="45">
        <v>4.1353333333333344</v>
      </c>
      <c r="S1283" s="44">
        <v>2.1444999999999994</v>
      </c>
      <c r="T1283" s="45">
        <v>1.0989999999999975</v>
      </c>
      <c r="U1283" s="44">
        <v>1.4213333333333342</v>
      </c>
      <c r="V1283" s="45">
        <v>3.8653333333333335</v>
      </c>
      <c r="W1283" s="44">
        <v>14.380500000000003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28.529166666666669</v>
      </c>
      <c r="AE1283" s="54"/>
    </row>
    <row r="1284" spans="2:31" x14ac:dyDescent="0.3">
      <c r="B1284" s="14" t="s">
        <v>19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2.5000000000000001E-2</v>
      </c>
      <c r="O1284" s="44">
        <v>0.14016666666666666</v>
      </c>
      <c r="P1284" s="45">
        <v>0.12766666666666671</v>
      </c>
      <c r="Q1284" s="44">
        <v>9.2166666666666647E-2</v>
      </c>
      <c r="R1284" s="45">
        <v>7.298166666666666</v>
      </c>
      <c r="S1284" s="44">
        <v>0.95633333333333304</v>
      </c>
      <c r="T1284" s="45">
        <v>0</v>
      </c>
      <c r="U1284" s="44">
        <v>0</v>
      </c>
      <c r="V1284" s="45">
        <v>0</v>
      </c>
      <c r="W1284" s="44">
        <v>19.655166666666666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28.294666666666664</v>
      </c>
      <c r="AE1284" s="54"/>
    </row>
    <row r="1285" spans="2:31" x14ac:dyDescent="0.3">
      <c r="B1285" s="4" t="s">
        <v>20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6.5975000000000001</v>
      </c>
      <c r="N1285" s="45">
        <v>11.309999999999986</v>
      </c>
      <c r="O1285" s="44">
        <v>10.910000000000002</v>
      </c>
      <c r="P1285" s="45">
        <v>13.210000000000008</v>
      </c>
      <c r="Q1285" s="44">
        <v>16.409999999999989</v>
      </c>
      <c r="R1285" s="45">
        <v>20.609999999999992</v>
      </c>
      <c r="S1285" s="44">
        <v>24.509999999999994</v>
      </c>
      <c r="T1285" s="45">
        <v>25.309999999999963</v>
      </c>
      <c r="U1285" s="44">
        <v>26.210000000000022</v>
      </c>
      <c r="V1285" s="45">
        <v>26.009999999999994</v>
      </c>
      <c r="W1285" s="44">
        <v>19.27783333333333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200.3653333333333</v>
      </c>
      <c r="AE1285" s="54"/>
    </row>
    <row r="1286" spans="2:31" x14ac:dyDescent="0.3">
      <c r="B1286" s="4" t="s">
        <v>21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0.397666666666667</v>
      </c>
      <c r="O1286" s="44">
        <v>1.7654999999999994</v>
      </c>
      <c r="P1286" s="45">
        <v>0</v>
      </c>
      <c r="Q1286" s="44">
        <v>0</v>
      </c>
      <c r="R1286" s="45">
        <v>0</v>
      </c>
      <c r="S1286" s="44">
        <v>6.4500000000000071E-2</v>
      </c>
      <c r="T1286" s="45">
        <v>1.113833333333333</v>
      </c>
      <c r="U1286" s="44">
        <v>0.64266666666666739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3.9841666666666669</v>
      </c>
      <c r="AE1286" s="54"/>
    </row>
    <row r="1287" spans="2:31" x14ac:dyDescent="0.3">
      <c r="B1287" s="4" t="s">
        <v>22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0.70766666666666656</v>
      </c>
      <c r="N1287" s="45">
        <v>2.4581666666666666</v>
      </c>
      <c r="O1287" s="44">
        <v>0.50333333333333352</v>
      </c>
      <c r="P1287" s="45">
        <v>0</v>
      </c>
      <c r="Q1287" s="44">
        <v>0</v>
      </c>
      <c r="R1287" s="45">
        <v>0</v>
      </c>
      <c r="S1287" s="44">
        <v>0.44850000000000007</v>
      </c>
      <c r="T1287" s="45">
        <v>2.3346666666666653</v>
      </c>
      <c r="U1287" s="44">
        <v>2.1475000000000004</v>
      </c>
      <c r="V1287" s="45">
        <v>0.33533333333333376</v>
      </c>
      <c r="W1287" s="44">
        <v>0.31000000000000028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9.2451666666666679</v>
      </c>
      <c r="AE1287" s="54"/>
    </row>
    <row r="1288" spans="2:31" x14ac:dyDescent="0.3">
      <c r="B1288" s="4" t="s">
        <v>23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2.3190000000000004</v>
      </c>
      <c r="N1288" s="45">
        <v>5.5573333333333315</v>
      </c>
      <c r="O1288" s="44">
        <v>3.5773333333333328</v>
      </c>
      <c r="P1288" s="45">
        <v>0</v>
      </c>
      <c r="Q1288" s="44">
        <v>0</v>
      </c>
      <c r="R1288" s="45">
        <v>0</v>
      </c>
      <c r="S1288" s="44">
        <v>2.8859999999999997</v>
      </c>
      <c r="T1288" s="45">
        <v>20.259999999999994</v>
      </c>
      <c r="U1288" s="44">
        <v>20.77999999999998</v>
      </c>
      <c r="V1288" s="45">
        <v>19.69000000000003</v>
      </c>
      <c r="W1288" s="44">
        <v>12.776166666666652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87.845833333333317</v>
      </c>
      <c r="AE1288" s="54"/>
    </row>
    <row r="1289" spans="2:31" x14ac:dyDescent="0.3">
      <c r="B1289" s="4" t="s">
        <v>24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0.23100000000000023</v>
      </c>
      <c r="P1289" s="45">
        <v>0</v>
      </c>
      <c r="Q1289" s="44">
        <v>0</v>
      </c>
      <c r="R1289" s="45">
        <v>0</v>
      </c>
      <c r="S1289" s="44">
        <v>2.5999999999999978E-2</v>
      </c>
      <c r="T1289" s="45">
        <v>1.9526666666666672</v>
      </c>
      <c r="U1289" s="44">
        <v>5.5550000000000024</v>
      </c>
      <c r="V1289" s="45">
        <v>2.0301666666666671</v>
      </c>
      <c r="W1289" s="44">
        <v>1.2646666666666657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11.059500000000002</v>
      </c>
      <c r="AE1289" s="54"/>
    </row>
    <row r="1290" spans="2:31" x14ac:dyDescent="0.3">
      <c r="B1290" s="4" t="s">
        <v>25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4.033333333333336E-2</v>
      </c>
      <c r="N1290" s="45">
        <v>6.5881666666666661</v>
      </c>
      <c r="O1290" s="44">
        <v>9.1009999999999991</v>
      </c>
      <c r="P1290" s="45">
        <v>5.7889999999999997</v>
      </c>
      <c r="Q1290" s="44">
        <v>4.1198333333333315</v>
      </c>
      <c r="R1290" s="45">
        <v>3.440833333333333</v>
      </c>
      <c r="S1290" s="44">
        <v>1.0544999999999993</v>
      </c>
      <c r="T1290" s="45">
        <v>3.670666666666667</v>
      </c>
      <c r="U1290" s="44">
        <v>1.4116666666666668</v>
      </c>
      <c r="V1290" s="45">
        <v>2.7666666666666657</v>
      </c>
      <c r="W1290" s="44">
        <v>3.9349999999999996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41.917666666666669</v>
      </c>
      <c r="AE1290" s="54"/>
    </row>
    <row r="1291" spans="2:31" x14ac:dyDescent="0.3">
      <c r="B1291" s="4" t="s">
        <v>26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0.41416666666666696</v>
      </c>
      <c r="N1291" s="45">
        <v>0.88000000000000078</v>
      </c>
      <c r="O1291" s="44">
        <v>0.49833333333333307</v>
      </c>
      <c r="P1291" s="45">
        <v>0</v>
      </c>
      <c r="Q1291" s="44">
        <v>0</v>
      </c>
      <c r="R1291" s="45">
        <v>0</v>
      </c>
      <c r="S1291" s="44">
        <v>0.42183333333333339</v>
      </c>
      <c r="T1291" s="45">
        <v>3.036999999999999</v>
      </c>
      <c r="U1291" s="44">
        <v>3.7396666666666669</v>
      </c>
      <c r="V1291" s="45">
        <v>4.0566666666666675</v>
      </c>
      <c r="W1291" s="44">
        <v>4.5649999999999995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82"/>
        <v>17.612666666666669</v>
      </c>
      <c r="AE1291" s="54"/>
    </row>
    <row r="1292" spans="2:31" x14ac:dyDescent="0.3">
      <c r="B1292" s="4" t="s">
        <v>27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5.833333333333333</v>
      </c>
      <c r="N1292" s="45">
        <v>8.1999999999999922</v>
      </c>
      <c r="O1292" s="44">
        <v>2.2966666666666664</v>
      </c>
      <c r="P1292" s="45">
        <v>0</v>
      </c>
      <c r="Q1292" s="44">
        <v>0</v>
      </c>
      <c r="R1292" s="45">
        <v>0</v>
      </c>
      <c r="S1292" s="44">
        <v>0.67500000000000004</v>
      </c>
      <c r="T1292" s="45">
        <v>6.5</v>
      </c>
      <c r="U1292" s="44">
        <v>9.6000000000000121</v>
      </c>
      <c r="V1292" s="45">
        <v>11.997333333333334</v>
      </c>
      <c r="W1292" s="44">
        <v>12.897666666666671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58.000000000000007</v>
      </c>
      <c r="AE1292" s="54"/>
    </row>
    <row r="1293" spans="2:31" x14ac:dyDescent="0.3">
      <c r="B1293" s="4" t="s">
        <v>28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1.0066666666666668</v>
      </c>
      <c r="N1293" s="45">
        <v>2.1195000000000004</v>
      </c>
      <c r="O1293" s="44">
        <v>1.3065000000000002</v>
      </c>
      <c r="P1293" s="45">
        <v>0</v>
      </c>
      <c r="Q1293" s="44">
        <v>0</v>
      </c>
      <c r="R1293" s="45">
        <v>0</v>
      </c>
      <c r="S1293" s="44">
        <v>1.5711666666666666</v>
      </c>
      <c r="T1293" s="45">
        <v>12.109166666666662</v>
      </c>
      <c r="U1293" s="44">
        <v>14.684333333333337</v>
      </c>
      <c r="V1293" s="45">
        <v>15.853666666666662</v>
      </c>
      <c r="W1293" s="44">
        <v>9.4391666666666687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58.090166666666661</v>
      </c>
      <c r="AE1293" s="54"/>
    </row>
    <row r="1294" spans="2:31" x14ac:dyDescent="0.3">
      <c r="B1294" s="4" t="s">
        <v>106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1.5724999999999996</v>
      </c>
      <c r="N1294" s="45">
        <v>2.8310000000000004</v>
      </c>
      <c r="O1294" s="44">
        <v>0.9464999999999999</v>
      </c>
      <c r="P1294" s="45">
        <v>0</v>
      </c>
      <c r="Q1294" s="44">
        <v>0</v>
      </c>
      <c r="R1294" s="45">
        <v>0</v>
      </c>
      <c r="S1294" s="44">
        <v>0.7553333333333333</v>
      </c>
      <c r="T1294" s="45">
        <v>6.5418333333333312</v>
      </c>
      <c r="U1294" s="44">
        <v>9.8366666666666696</v>
      </c>
      <c r="V1294" s="45">
        <v>10.997000000000003</v>
      </c>
      <c r="W1294" s="44">
        <v>4.3839999999999995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37.864833333333337</v>
      </c>
      <c r="AE1294" s="54"/>
    </row>
    <row r="1295" spans="2:31" x14ac:dyDescent="0.3">
      <c r="B1295" s="4" t="s">
        <v>29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1.2908333333333337</v>
      </c>
      <c r="N1295" s="45">
        <v>2.3379999999999996</v>
      </c>
      <c r="O1295" s="44">
        <v>0.81700000000000006</v>
      </c>
      <c r="P1295" s="45">
        <v>0</v>
      </c>
      <c r="Q1295" s="44">
        <v>0</v>
      </c>
      <c r="R1295" s="45">
        <v>0</v>
      </c>
      <c r="S1295" s="44">
        <v>0.78749999999999998</v>
      </c>
      <c r="T1295" s="45">
        <v>7.4565000000000019</v>
      </c>
      <c r="U1295" s="44">
        <v>10.714833333333333</v>
      </c>
      <c r="V1295" s="45">
        <v>14.248999999999995</v>
      </c>
      <c r="W1295" s="44">
        <v>12.874666666666664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50.528333333333329</v>
      </c>
      <c r="AE1295" s="54"/>
    </row>
    <row r="1296" spans="2:31" x14ac:dyDescent="0.3">
      <c r="B1296" s="4" t="s">
        <v>30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0.68250000000000055</v>
      </c>
      <c r="N1296" s="45">
        <v>2.5711666666666648</v>
      </c>
      <c r="O1296" s="44">
        <v>1.8403333333333338</v>
      </c>
      <c r="P1296" s="45">
        <v>0</v>
      </c>
      <c r="Q1296" s="44">
        <v>0</v>
      </c>
      <c r="R1296" s="45">
        <v>0</v>
      </c>
      <c r="S1296" s="44">
        <v>2.3890000000000002</v>
      </c>
      <c r="T1296" s="45">
        <v>19.108000000000001</v>
      </c>
      <c r="U1296" s="44">
        <v>24.48683333333333</v>
      </c>
      <c r="V1296" s="45">
        <v>27.212499999999999</v>
      </c>
      <c r="W1296" s="44">
        <v>23.625333333333334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101.91566666666667</v>
      </c>
      <c r="AE1296" s="54"/>
    </row>
    <row r="1297" spans="2:31" x14ac:dyDescent="0.3">
      <c r="B1297" s="4" t="s">
        <v>31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1.5750000000000008</v>
      </c>
      <c r="N1297" s="45">
        <v>3.0999999999999965</v>
      </c>
      <c r="O1297" s="44">
        <v>1.4299999999999993</v>
      </c>
      <c r="P1297" s="45">
        <v>0</v>
      </c>
      <c r="Q1297" s="44">
        <v>0</v>
      </c>
      <c r="R1297" s="45">
        <v>0</v>
      </c>
      <c r="S1297" s="44">
        <v>0.65999999999999992</v>
      </c>
      <c r="T1297" s="45">
        <v>4.9000000000000012</v>
      </c>
      <c r="U1297" s="44">
        <v>5.5</v>
      </c>
      <c r="V1297" s="45">
        <v>6</v>
      </c>
      <c r="W1297" s="44">
        <v>5.5616666666666683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82"/>
        <v>28.726666666666667</v>
      </c>
      <c r="AE1297" s="54"/>
    </row>
    <row r="1298" spans="2:31" x14ac:dyDescent="0.3">
      <c r="B1298" s="4" t="s">
        <v>32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1.755833333333334</v>
      </c>
      <c r="N1298" s="45">
        <v>4.069999999999995</v>
      </c>
      <c r="O1298" s="44">
        <v>2.3053333333333317</v>
      </c>
      <c r="P1298" s="45">
        <v>0</v>
      </c>
      <c r="Q1298" s="44">
        <v>0</v>
      </c>
      <c r="R1298" s="45">
        <v>0</v>
      </c>
      <c r="S1298" s="44">
        <v>1.5340000000000003</v>
      </c>
      <c r="T1298" s="45">
        <v>12.845166666666666</v>
      </c>
      <c r="U1298" s="44">
        <v>15.157666666666671</v>
      </c>
      <c r="V1298" s="45">
        <v>14.424833333333332</v>
      </c>
      <c r="W1298" s="44">
        <v>13.056333333333336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65.149166666666673</v>
      </c>
      <c r="AE1298" s="54"/>
    </row>
    <row r="1299" spans="2:31" x14ac:dyDescent="0.3">
      <c r="B1299" s="4" t="s">
        <v>33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0.40250000000000019</v>
      </c>
      <c r="N1299" s="45">
        <v>0.63000000000000023</v>
      </c>
      <c r="O1299" s="44">
        <v>0.3206666666666666</v>
      </c>
      <c r="P1299" s="45">
        <v>0</v>
      </c>
      <c r="Q1299" s="44">
        <v>0</v>
      </c>
      <c r="R1299" s="45">
        <v>0</v>
      </c>
      <c r="S1299" s="44">
        <v>0.34549999999999997</v>
      </c>
      <c r="T1299" s="45">
        <v>2.6750000000000038</v>
      </c>
      <c r="U1299" s="44">
        <v>3.2394999999999983</v>
      </c>
      <c r="V1299" s="45">
        <v>3.8996666666666662</v>
      </c>
      <c r="W1299" s="44">
        <v>3.4936666666666678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82"/>
        <v>15.006500000000003</v>
      </c>
      <c r="AE1299" s="54"/>
    </row>
    <row r="1300" spans="2:31" x14ac:dyDescent="0.3">
      <c r="B1300" s="4" t="s">
        <v>34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0</v>
      </c>
      <c r="AE1300" s="54"/>
    </row>
    <row r="1301" spans="2:31" x14ac:dyDescent="0.3">
      <c r="B1301" s="4" t="s">
        <v>35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4.1706666666666674</v>
      </c>
      <c r="N1301" s="45">
        <v>5.4958333333333371</v>
      </c>
      <c r="O1301" s="44">
        <v>2.3784999999999998</v>
      </c>
      <c r="P1301" s="45">
        <v>0</v>
      </c>
      <c r="Q1301" s="44">
        <v>0</v>
      </c>
      <c r="R1301" s="45">
        <v>0</v>
      </c>
      <c r="S1301" s="44">
        <v>0.33433333333333332</v>
      </c>
      <c r="T1301" s="45">
        <v>1.281833333333332</v>
      </c>
      <c r="U1301" s="44">
        <v>0.8</v>
      </c>
      <c r="V1301" s="45">
        <v>0.53250000000000008</v>
      </c>
      <c r="W1301" s="44">
        <v>2.3909999999999991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17.384666666666671</v>
      </c>
      <c r="AE1301" s="54"/>
    </row>
    <row r="1302" spans="2:31" x14ac:dyDescent="0.3">
      <c r="B1302" s="4" t="s">
        <v>36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0.59233333333333305</v>
      </c>
      <c r="N1302" s="45">
        <v>1.3298333333333336</v>
      </c>
      <c r="O1302" s="44">
        <v>0.77183333333333337</v>
      </c>
      <c r="P1302" s="45">
        <v>0</v>
      </c>
      <c r="Q1302" s="44">
        <v>0</v>
      </c>
      <c r="R1302" s="45">
        <v>0</v>
      </c>
      <c r="S1302" s="44">
        <v>0.37399999999999989</v>
      </c>
      <c r="T1302" s="45">
        <v>2.0966666666666667</v>
      </c>
      <c r="U1302" s="44">
        <v>1.4426666666666672</v>
      </c>
      <c r="V1302" s="45">
        <v>0.73050000000000026</v>
      </c>
      <c r="W1302" s="44">
        <v>0.16266666666666668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7.5004999999999997</v>
      </c>
      <c r="AE1302" s="54"/>
    </row>
    <row r="1303" spans="2:31" x14ac:dyDescent="0.3">
      <c r="B1303" s="4" t="s">
        <v>107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0.20899999999999988</v>
      </c>
      <c r="O1303" s="44">
        <v>5.8333333333333275E-3</v>
      </c>
      <c r="P1303" s="45">
        <v>0</v>
      </c>
      <c r="Q1303" s="44">
        <v>0</v>
      </c>
      <c r="R1303" s="45">
        <v>0</v>
      </c>
      <c r="S1303" s="44">
        <v>0.72</v>
      </c>
      <c r="T1303" s="45">
        <v>3.9406666666666661</v>
      </c>
      <c r="U1303" s="44">
        <v>2.4178333333333328</v>
      </c>
      <c r="V1303" s="45">
        <v>1.0758333333333332</v>
      </c>
      <c r="W1303" s="44">
        <v>7.7833333333333379E-2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8.4469999999999974</v>
      </c>
      <c r="AE1303" s="54"/>
    </row>
    <row r="1304" spans="2:31" x14ac:dyDescent="0.3">
      <c r="B1304" s="4" t="s">
        <v>86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0.86333333333333273</v>
      </c>
      <c r="N1304" s="45">
        <v>1.3758333333333339</v>
      </c>
      <c r="O1304" s="44">
        <v>0.68033333333333335</v>
      </c>
      <c r="P1304" s="45">
        <v>0</v>
      </c>
      <c r="Q1304" s="44">
        <v>0</v>
      </c>
      <c r="R1304" s="45">
        <v>0</v>
      </c>
      <c r="S1304" s="44">
        <v>0.17399999999999999</v>
      </c>
      <c r="T1304" s="45">
        <v>1.6573333333333335</v>
      </c>
      <c r="U1304" s="44">
        <v>2.0471666666666675</v>
      </c>
      <c r="V1304" s="45">
        <v>2.9076666666666653</v>
      </c>
      <c r="W1304" s="44">
        <v>3.2774999999999994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12.983166666666666</v>
      </c>
      <c r="AE1304" s="54"/>
    </row>
    <row r="1305" spans="2:31" x14ac:dyDescent="0.3">
      <c r="B1305" s="4" t="s">
        <v>87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5.2016666666666653</v>
      </c>
      <c r="N1305" s="45">
        <v>8.7676666666666723</v>
      </c>
      <c r="O1305" s="44">
        <v>3.6573333333333329</v>
      </c>
      <c r="P1305" s="45">
        <v>0</v>
      </c>
      <c r="Q1305" s="44">
        <v>0</v>
      </c>
      <c r="R1305" s="45">
        <v>0</v>
      </c>
      <c r="S1305" s="44">
        <v>0.77549999999999986</v>
      </c>
      <c r="T1305" s="45">
        <v>6.5658333333333347</v>
      </c>
      <c r="U1305" s="44">
        <v>8.5614999999999952</v>
      </c>
      <c r="V1305" s="45">
        <v>8.9436666666666653</v>
      </c>
      <c r="W1305" s="44">
        <v>9.2943333333333307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51.767499999999998</v>
      </c>
      <c r="AE1305" s="54"/>
    </row>
    <row r="1306" spans="2:31" x14ac:dyDescent="0.3">
      <c r="B1306" s="4" t="s">
        <v>93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3.2083333333333335</v>
      </c>
      <c r="N1306" s="45">
        <v>5.0999999999999996</v>
      </c>
      <c r="O1306" s="44">
        <v>1.8200000000000007</v>
      </c>
      <c r="P1306" s="45">
        <v>0</v>
      </c>
      <c r="Q1306" s="44">
        <v>0</v>
      </c>
      <c r="R1306" s="45">
        <v>0</v>
      </c>
      <c r="S1306" s="44">
        <v>0.32999999999999996</v>
      </c>
      <c r="T1306" s="45">
        <v>2.6999999999999988</v>
      </c>
      <c r="U1306" s="44">
        <v>3.9000000000000039</v>
      </c>
      <c r="V1306" s="45">
        <v>5.3968333333333334</v>
      </c>
      <c r="W1306" s="44">
        <v>5.9276666666666653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28.382833333333338</v>
      </c>
      <c r="AE1306" s="54"/>
    </row>
    <row r="1307" spans="2:31" x14ac:dyDescent="0.3">
      <c r="B1307" s="4" t="s">
        <v>98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3.085833333333333</v>
      </c>
      <c r="N1307" s="45">
        <v>4.3548333333333344</v>
      </c>
      <c r="O1307" s="44">
        <v>1.5308333333333335</v>
      </c>
      <c r="P1307" s="45">
        <v>0</v>
      </c>
      <c r="Q1307" s="44">
        <v>0</v>
      </c>
      <c r="R1307" s="45">
        <v>0</v>
      </c>
      <c r="S1307" s="44">
        <v>0.26400000000000001</v>
      </c>
      <c r="T1307" s="45">
        <v>2.4435000000000002</v>
      </c>
      <c r="U1307" s="44">
        <v>3.5841666666666665</v>
      </c>
      <c r="V1307" s="45">
        <v>4.4063333333333343</v>
      </c>
      <c r="W1307" s="44">
        <v>5.4496666666666682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25.119166666666668</v>
      </c>
      <c r="AE1307" s="54"/>
    </row>
    <row r="1308" spans="2:31" x14ac:dyDescent="0.3">
      <c r="B1308" s="4" t="s">
        <v>99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5.9181666666666661</v>
      </c>
      <c r="N1308" s="45">
        <v>9.3496666666666677</v>
      </c>
      <c r="O1308" s="44">
        <v>3.1760000000000002</v>
      </c>
      <c r="P1308" s="45">
        <v>0</v>
      </c>
      <c r="Q1308" s="44">
        <v>0</v>
      </c>
      <c r="R1308" s="45">
        <v>0</v>
      </c>
      <c r="S1308" s="44">
        <v>0.8849999999999999</v>
      </c>
      <c r="T1308" s="45">
        <v>3.6676666666666646</v>
      </c>
      <c r="U1308" s="44">
        <v>1.9478333333333349</v>
      </c>
      <c r="V1308" s="45">
        <v>2.8870000000000013</v>
      </c>
      <c r="W1308" s="44">
        <v>3.4803333333333319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31.311666666666667</v>
      </c>
      <c r="AE1308" s="54"/>
    </row>
    <row r="1309" spans="2:31" x14ac:dyDescent="0.3">
      <c r="B1309" s="4" t="s">
        <v>100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1.4106666666666663</v>
      </c>
      <c r="N1309" s="45">
        <v>7.8000000000000078</v>
      </c>
      <c r="O1309" s="44">
        <v>12</v>
      </c>
      <c r="P1309" s="45">
        <v>13.5</v>
      </c>
      <c r="Q1309" s="44">
        <v>19.399999999999995</v>
      </c>
      <c r="R1309" s="45">
        <v>11.837333333333335</v>
      </c>
      <c r="S1309" s="44">
        <v>0</v>
      </c>
      <c r="T1309" s="45">
        <v>4.0499999999998454E-2</v>
      </c>
      <c r="U1309" s="44">
        <v>16.139833333333332</v>
      </c>
      <c r="V1309" s="45">
        <v>33.802333333333344</v>
      </c>
      <c r="W1309" s="44">
        <v>4.0458333333333343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119.9765</v>
      </c>
      <c r="AE1309" s="54"/>
    </row>
    <row r="1310" spans="2:31" x14ac:dyDescent="0.3">
      <c r="B1310" s="4" t="s">
        <v>101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27.848333333333336</v>
      </c>
      <c r="N1310" s="45">
        <v>45.5</v>
      </c>
      <c r="O1310" s="44">
        <v>18.191333333333336</v>
      </c>
      <c r="P1310" s="45">
        <v>0</v>
      </c>
      <c r="Q1310" s="44">
        <v>0</v>
      </c>
      <c r="R1310" s="45">
        <v>0</v>
      </c>
      <c r="S1310" s="44">
        <v>4.2990000000000004</v>
      </c>
      <c r="T1310" s="45">
        <v>27.880000000000042</v>
      </c>
      <c r="U1310" s="44">
        <v>27.170000000000019</v>
      </c>
      <c r="V1310" s="45">
        <v>27.809999999999963</v>
      </c>
      <c r="W1310" s="44">
        <v>22.732999999999993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201.4316666666667</v>
      </c>
      <c r="AE1310" s="54"/>
    </row>
    <row r="1311" spans="2:31" x14ac:dyDescent="0.3">
      <c r="B1311" s="4" t="s">
        <v>108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0.22750000000000004</v>
      </c>
      <c r="N1311" s="45">
        <v>2.6944999999999988</v>
      </c>
      <c r="O1311" s="44">
        <v>1.4516666666666664</v>
      </c>
      <c r="P1311" s="45">
        <v>0</v>
      </c>
      <c r="Q1311" s="44">
        <v>0</v>
      </c>
      <c r="R1311" s="45">
        <v>0</v>
      </c>
      <c r="S1311" s="44">
        <v>1.7175000000000002</v>
      </c>
      <c r="T1311" s="45">
        <v>13.992000000000001</v>
      </c>
      <c r="U1311" s="44">
        <v>16.628</v>
      </c>
      <c r="V1311" s="45">
        <v>17.819000000000003</v>
      </c>
      <c r="W1311" s="44">
        <v>11.210499999999994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65.740666666666669</v>
      </c>
      <c r="AE1311" s="54"/>
    </row>
    <row r="1312" spans="2:31" x14ac:dyDescent="0.3">
      <c r="B1312" s="4" t="s">
        <v>114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0.64233333333333298</v>
      </c>
      <c r="N1312" s="45">
        <v>0</v>
      </c>
      <c r="O1312" s="44">
        <v>0.87166666666666981</v>
      </c>
      <c r="P1312" s="45">
        <v>27.88</v>
      </c>
      <c r="Q1312" s="44">
        <v>64.97983333333336</v>
      </c>
      <c r="R1312" s="45">
        <v>71.062000000000026</v>
      </c>
      <c r="S1312" s="44">
        <v>52.536666666666669</v>
      </c>
      <c r="T1312" s="45">
        <v>43.558333333333323</v>
      </c>
      <c r="U1312" s="44">
        <v>35.789000000000001</v>
      </c>
      <c r="V1312" s="45">
        <v>54.289833333333327</v>
      </c>
      <c r="W1312" s="44">
        <v>51.884666666666661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403.49433333333332</v>
      </c>
      <c r="AE1312" s="54"/>
    </row>
    <row r="1313" spans="2:31" x14ac:dyDescent="0.3">
      <c r="B1313" s="4" t="s">
        <v>118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3">
      <c r="B1314" s="4" t="s">
        <v>125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4.8333333333333336E-3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4.7500000000000001E-2</v>
      </c>
      <c r="U1314" s="44">
        <v>0.23383333333333325</v>
      </c>
      <c r="V1314" s="45">
        <v>0.55116666666666658</v>
      </c>
      <c r="W1314" s="44">
        <v>1.6721666666666664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2.5094999999999996</v>
      </c>
      <c r="AE1314" s="54"/>
    </row>
    <row r="1315" spans="2:31" x14ac:dyDescent="0.3">
      <c r="B1315" s="4" t="s">
        <v>126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3.5708299999999999</v>
      </c>
      <c r="P1315" s="45">
        <v>0</v>
      </c>
      <c r="Q1315" s="44">
        <v>0</v>
      </c>
      <c r="R1315" s="45">
        <v>0</v>
      </c>
      <c r="S1315" s="44">
        <v>0.72061333333333322</v>
      </c>
      <c r="T1315" s="45">
        <v>4.1698450000000005</v>
      </c>
      <c r="U1315" s="44">
        <v>1.9275566666666661</v>
      </c>
      <c r="V1315" s="45">
        <v>1.0383033333333336</v>
      </c>
      <c r="W1315" s="44">
        <v>1.8702999999999994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13.297448333333332</v>
      </c>
      <c r="AE1315" s="54"/>
    </row>
    <row r="1316" spans="2:31" x14ac:dyDescent="0.3">
      <c r="B1316" s="4" t="s">
        <v>304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1.1523333333333389E-2</v>
      </c>
      <c r="N1316" s="45">
        <v>0.93615666666666608</v>
      </c>
      <c r="O1316" s="44">
        <v>2.4433333333333321E-2</v>
      </c>
      <c r="P1316" s="45">
        <v>5.4949999999999992E-2</v>
      </c>
      <c r="Q1316" s="44">
        <v>4.8999999999999044E-4</v>
      </c>
      <c r="R1316" s="45">
        <v>0</v>
      </c>
      <c r="S1316" s="44">
        <v>0</v>
      </c>
      <c r="T1316" s="45">
        <v>3.5999999999999737E-4</v>
      </c>
      <c r="U1316" s="44">
        <v>0</v>
      </c>
      <c r="V1316" s="45">
        <v>0</v>
      </c>
      <c r="W1316" s="44">
        <v>1.2861333333333334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2.3140466666666661</v>
      </c>
      <c r="AE1316" s="54"/>
    </row>
    <row r="1317" spans="2:31" x14ac:dyDescent="0.3">
      <c r="B1317" s="4" t="s">
        <v>305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0.72967166666666705</v>
      </c>
      <c r="N1317" s="45">
        <v>3.2984949999999986</v>
      </c>
      <c r="O1317" s="44">
        <v>1.0962233333333324</v>
      </c>
      <c r="P1317" s="45">
        <v>1.3917666666666662</v>
      </c>
      <c r="Q1317" s="44">
        <v>7.3115000000000013E-2</v>
      </c>
      <c r="R1317" s="45">
        <v>0</v>
      </c>
      <c r="S1317" s="44">
        <v>6.413333333333323E-3</v>
      </c>
      <c r="T1317" s="45">
        <v>1.4516666666666645E-2</v>
      </c>
      <c r="U1317" s="44">
        <v>0</v>
      </c>
      <c r="V1317" s="45">
        <v>3.3416666666666946E-3</v>
      </c>
      <c r="W1317" s="44">
        <v>1.5293816666666671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8.1429249999999982</v>
      </c>
      <c r="AE1317" s="54"/>
    </row>
    <row r="1318" spans="2:31" x14ac:dyDescent="0.3">
      <c r="B1318" s="4" t="s">
        <v>317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0</v>
      </c>
      <c r="O1318" s="44">
        <v>0</v>
      </c>
      <c r="P1318" s="45">
        <v>0</v>
      </c>
      <c r="Q1318" s="44">
        <v>0</v>
      </c>
      <c r="R1318" s="45">
        <v>0.47349999999999987</v>
      </c>
      <c r="S1318" s="44">
        <v>12.571833333333334</v>
      </c>
      <c r="T1318" s="45">
        <v>22.322666666666677</v>
      </c>
      <c r="U1318" s="44">
        <v>74.539166666666659</v>
      </c>
      <c r="V1318" s="45">
        <v>137.39599999999999</v>
      </c>
      <c r="W1318" s="44">
        <v>96.598000000000042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343.90116666666665</v>
      </c>
      <c r="AE1318" s="54"/>
    </row>
    <row r="1319" spans="2:31" x14ac:dyDescent="0.3">
      <c r="B1319" s="4" t="s">
        <v>322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0</v>
      </c>
      <c r="O1319" s="44">
        <v>0</v>
      </c>
      <c r="P1319" s="45">
        <v>0.38066666666666671</v>
      </c>
      <c r="Q1319" s="44">
        <v>2.2590000000000008</v>
      </c>
      <c r="R1319" s="45">
        <v>26.978333333333342</v>
      </c>
      <c r="S1319" s="44">
        <v>49.801333333333325</v>
      </c>
      <c r="T1319" s="45">
        <v>0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79.419333333333327</v>
      </c>
      <c r="AE1319" s="54"/>
    </row>
    <row r="1320" spans="2:31" x14ac:dyDescent="0.3">
      <c r="B1320" s="4" t="s">
        <v>323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83"/>
        <v>0</v>
      </c>
      <c r="AE1320" s="54"/>
    </row>
    <row r="1321" spans="2:31" x14ac:dyDescent="0.3">
      <c r="B1321" s="4" t="s">
        <v>324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83"/>
        <v>0</v>
      </c>
      <c r="AE1321" s="54"/>
    </row>
    <row r="1322" spans="2:31" x14ac:dyDescent="0.3">
      <c r="B1322" s="12" t="s">
        <v>2</v>
      </c>
      <c r="C1322" s="12"/>
      <c r="D1322" s="12"/>
      <c r="E1322" s="13">
        <f>SUM(E1268:E1321)</f>
        <v>0</v>
      </c>
      <c r="F1322" s="13">
        <f t="shared" ref="F1322" si="484">SUM(F1268:F1321)</f>
        <v>0</v>
      </c>
      <c r="G1322" s="13">
        <f t="shared" ref="G1322" si="485">SUM(G1268:G1321)</f>
        <v>0</v>
      </c>
      <c r="H1322" s="13">
        <f t="shared" ref="H1322" si="486">SUM(H1268:H1321)</f>
        <v>0</v>
      </c>
      <c r="I1322" s="13">
        <f t="shared" ref="I1322" si="487">SUM(I1268:I1321)</f>
        <v>0</v>
      </c>
      <c r="J1322" s="13">
        <f t="shared" ref="J1322" si="488">SUM(J1268:J1321)</f>
        <v>0</v>
      </c>
      <c r="K1322" s="13">
        <f t="shared" ref="K1322" si="489">SUM(K1268:K1321)</f>
        <v>0</v>
      </c>
      <c r="L1322" s="13">
        <f t="shared" ref="L1322" si="490">SUM(L1268:L1321)</f>
        <v>0</v>
      </c>
      <c r="M1322" s="13">
        <f t="shared" ref="M1322" si="491">SUM(M1268:M1321)</f>
        <v>138.49769499999999</v>
      </c>
      <c r="N1322" s="13">
        <f t="shared" ref="N1322" si="492">SUM(N1268:N1321)</f>
        <v>240.87531833333335</v>
      </c>
      <c r="O1322" s="13">
        <f t="shared" ref="O1322" si="493">SUM(O1268:O1321)</f>
        <v>154.51165333333333</v>
      </c>
      <c r="P1322" s="13">
        <f t="shared" ref="P1322" si="494">SUM(P1268:P1321)</f>
        <v>133.23771666666664</v>
      </c>
      <c r="Q1322" s="13">
        <f t="shared" ref="Q1322" si="495">SUM(Q1268:Q1321)</f>
        <v>227.18627166666673</v>
      </c>
      <c r="R1322" s="13">
        <f t="shared" ref="R1322" si="496">SUM(R1268:R1321)</f>
        <v>370.58433333333335</v>
      </c>
      <c r="S1322" s="13">
        <f t="shared" ref="S1322" si="497">SUM(S1268:S1321)</f>
        <v>413.61786000000018</v>
      </c>
      <c r="T1322" s="13">
        <f t="shared" ref="T1322" si="498">SUM(T1268:T1321)</f>
        <v>561.71905500000003</v>
      </c>
      <c r="U1322" s="13">
        <f t="shared" ref="U1322" si="499">SUM(U1268:U1321)</f>
        <v>582.47472333333326</v>
      </c>
      <c r="V1322" s="13">
        <f t="shared" ref="V1322" si="500">SUM(V1268:V1321)</f>
        <v>870.16931166666666</v>
      </c>
      <c r="W1322" s="13">
        <f t="shared" ref="W1322" si="501">SUM(W1268:W1321)</f>
        <v>602.09114833333331</v>
      </c>
      <c r="X1322" s="13">
        <f t="shared" ref="X1322" si="502">SUM(X1268:X1321)</f>
        <v>0</v>
      </c>
      <c r="Y1322" s="13">
        <f t="shared" ref="Y1322" si="503">SUM(Y1268:Y1321)</f>
        <v>0</v>
      </c>
      <c r="Z1322" s="13">
        <f t="shared" ref="Z1322" si="504">SUM(Z1268:Z1321)</f>
        <v>0</v>
      </c>
      <c r="AA1322" s="13">
        <f t="shared" ref="AA1322" si="505">SUM(AA1268:AA1321)</f>
        <v>0</v>
      </c>
      <c r="AB1322" s="13">
        <f t="shared" ref="AB1322" si="506">SUM(AB1268:AB1321)</f>
        <v>0</v>
      </c>
      <c r="AC1322" s="116">
        <f>SUM(AC1268:AE1321)</f>
        <v>4294.965086666667</v>
      </c>
      <c r="AD1322" s="116"/>
      <c r="AE1322" s="116"/>
    </row>
    <row r="1325" spans="2:31" x14ac:dyDescent="0.3">
      <c r="B1325" s="8">
        <f>'Resumen-Mensual'!$AA$26</f>
        <v>45923</v>
      </c>
    </row>
    <row r="1326" spans="2:31" x14ac:dyDescent="0.3">
      <c r="B1326" s="8"/>
    </row>
    <row r="1327" spans="2:31" x14ac:dyDescent="0.3">
      <c r="B1327" s="9" t="s">
        <v>81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100" t="s">
        <v>2</v>
      </c>
      <c r="AD1327" s="100"/>
      <c r="AE1327" s="100"/>
    </row>
    <row r="1328" spans="2:31" x14ac:dyDescent="0.3">
      <c r="B1328" s="14" t="s">
        <v>4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3.9513333333333329</v>
      </c>
      <c r="N1328" s="45">
        <v>0</v>
      </c>
      <c r="O1328" s="44">
        <v>0</v>
      </c>
      <c r="P1328" s="45">
        <v>3.7496666666666671</v>
      </c>
      <c r="Q1328" s="44">
        <v>8.5476666666666663</v>
      </c>
      <c r="R1328" s="45">
        <v>16.576833333333333</v>
      </c>
      <c r="S1328" s="44">
        <v>8.4083333333333297</v>
      </c>
      <c r="T1328" s="45">
        <v>12.870833333333332</v>
      </c>
      <c r="U1328" s="44">
        <v>18.334333333333337</v>
      </c>
      <c r="V1328" s="45">
        <v>10.796833333333334</v>
      </c>
      <c r="W1328" s="44">
        <v>9.9615000000000027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93.197333333333333</v>
      </c>
      <c r="AE1328" s="56"/>
    </row>
    <row r="1329" spans="2:31" x14ac:dyDescent="0.3">
      <c r="B1329" s="14" t="s">
        <v>5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6.2540000000000004</v>
      </c>
      <c r="N1329" s="45">
        <v>13.595333333333331</v>
      </c>
      <c r="O1329" s="44">
        <v>14.391666666666678</v>
      </c>
      <c r="P1329" s="45">
        <v>8.2400000000000055</v>
      </c>
      <c r="Q1329" s="44">
        <v>6.937833333333332</v>
      </c>
      <c r="R1329" s="45">
        <v>15.65066666666667</v>
      </c>
      <c r="S1329" s="44">
        <v>14.985833333333334</v>
      </c>
      <c r="T1329" s="45">
        <v>6.096666666666664</v>
      </c>
      <c r="U1329" s="44">
        <v>3.9113333333333324</v>
      </c>
      <c r="V1329" s="45">
        <v>8.5988333333333351</v>
      </c>
      <c r="W1329" s="44">
        <v>7.6573333333333355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106.31950000000001</v>
      </c>
      <c r="AE1329" s="54"/>
    </row>
    <row r="1330" spans="2:31" x14ac:dyDescent="0.3">
      <c r="B1330" s="14" t="s">
        <v>6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1.9704999999999988</v>
      </c>
      <c r="N1330" s="45">
        <v>3.2378333333333336</v>
      </c>
      <c r="O1330" s="44">
        <v>0.90999999999999859</v>
      </c>
      <c r="P1330" s="45">
        <v>0.48000000000000037</v>
      </c>
      <c r="Q1330" s="44">
        <v>6.6200000000000037</v>
      </c>
      <c r="R1330" s="45">
        <v>22.630000000000027</v>
      </c>
      <c r="S1330" s="44">
        <v>43.670000000000037</v>
      </c>
      <c r="T1330" s="45">
        <v>37.217666666666673</v>
      </c>
      <c r="U1330" s="44">
        <v>24.410000000000018</v>
      </c>
      <c r="V1330" s="45">
        <v>26.809999999999963</v>
      </c>
      <c r="W1330" s="44">
        <v>21.995000000000008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189.95100000000008</v>
      </c>
      <c r="AE1330" s="54"/>
    </row>
    <row r="1331" spans="2:31" x14ac:dyDescent="0.3">
      <c r="B1331" s="14" t="s">
        <v>105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1.0149999999999997</v>
      </c>
      <c r="N1331" s="45">
        <v>1.5999999999999985</v>
      </c>
      <c r="O1331" s="44">
        <v>1.1000000000000008</v>
      </c>
      <c r="P1331" s="45">
        <v>0.19999999999999982</v>
      </c>
      <c r="Q1331" s="44">
        <v>5.6526666666666667</v>
      </c>
      <c r="R1331" s="45">
        <v>23.702833333333338</v>
      </c>
      <c r="S1331" s="44">
        <v>58.657500000000006</v>
      </c>
      <c r="T1331" s="45">
        <v>43.278999999999982</v>
      </c>
      <c r="U1331" s="44">
        <v>28.614833333333344</v>
      </c>
      <c r="V1331" s="45">
        <v>47.217500000000008</v>
      </c>
      <c r="W1331" s="44">
        <v>21.68666666666666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232.726</v>
      </c>
      <c r="AE1331" s="54"/>
    </row>
    <row r="1332" spans="2:31" x14ac:dyDescent="0.3">
      <c r="B1332" s="14" t="s">
        <v>7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5.9530000000000003</v>
      </c>
      <c r="N1332" s="45">
        <v>6.2166666666666677</v>
      </c>
      <c r="O1332" s="44">
        <v>2.0254999999999996</v>
      </c>
      <c r="P1332" s="45">
        <v>2.3326666666666669</v>
      </c>
      <c r="Q1332" s="44">
        <v>11.930333333333326</v>
      </c>
      <c r="R1332" s="45">
        <v>37.485499999999995</v>
      </c>
      <c r="S1332" s="44">
        <v>68.296666666666681</v>
      </c>
      <c r="T1332" s="45">
        <v>21.14050000000001</v>
      </c>
      <c r="U1332" s="44">
        <v>24.376833333333348</v>
      </c>
      <c r="V1332" s="45">
        <v>44.040833333333339</v>
      </c>
      <c r="W1332" s="44">
        <v>24.095666666666666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247.89416666666671</v>
      </c>
      <c r="AE1332" s="54"/>
    </row>
    <row r="1333" spans="2:31" x14ac:dyDescent="0.3">
      <c r="B1333" s="14" t="s">
        <v>8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0.20200000000000021</v>
      </c>
      <c r="O1333" s="44">
        <v>0</v>
      </c>
      <c r="P1333" s="45">
        <v>0</v>
      </c>
      <c r="Q1333" s="44">
        <v>3.8663333333333338</v>
      </c>
      <c r="R1333" s="45">
        <v>14.563666666666656</v>
      </c>
      <c r="S1333" s="44">
        <v>2.4285000000000001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21.06049999999999</v>
      </c>
      <c r="AE1333" s="54"/>
    </row>
    <row r="1334" spans="2:31" x14ac:dyDescent="0.3">
      <c r="B1334" s="14" t="s">
        <v>9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2.6604999999999999</v>
      </c>
      <c r="N1334" s="45">
        <v>2.1599999999999997</v>
      </c>
      <c r="O1334" s="44">
        <v>3.9833333333333325</v>
      </c>
      <c r="P1334" s="45">
        <v>6.1983333333333341</v>
      </c>
      <c r="Q1334" s="44">
        <v>4.1550000000000002</v>
      </c>
      <c r="R1334" s="45">
        <v>0.11033333333333337</v>
      </c>
      <c r="S1334" s="44">
        <v>0</v>
      </c>
      <c r="T1334" s="45">
        <v>5.0746666666666664</v>
      </c>
      <c r="U1334" s="44">
        <v>3.5399999999999983</v>
      </c>
      <c r="V1334" s="45">
        <v>0</v>
      </c>
      <c r="W1334" s="44">
        <v>3.2554999999999987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31.137666666666661</v>
      </c>
      <c r="AE1334" s="54"/>
    </row>
    <row r="1335" spans="2:31" x14ac:dyDescent="0.3">
      <c r="B1335" s="14" t="s">
        <v>10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1.7198333333333335</v>
      </c>
      <c r="N1335" s="45">
        <v>1.9143333333333337</v>
      </c>
      <c r="O1335" s="44">
        <v>1.5428333333333331</v>
      </c>
      <c r="P1335" s="45">
        <v>2.827833333333333</v>
      </c>
      <c r="Q1335" s="44">
        <v>1.8281666666666669</v>
      </c>
      <c r="R1335" s="45">
        <v>1.7656666666666669</v>
      </c>
      <c r="S1335" s="44">
        <v>0</v>
      </c>
      <c r="T1335" s="45">
        <v>0.14349999999999993</v>
      </c>
      <c r="U1335" s="44">
        <v>2.5191666666666666</v>
      </c>
      <c r="V1335" s="45">
        <v>0.27316666666666667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14.5345</v>
      </c>
      <c r="AE1335" s="54"/>
    </row>
    <row r="1336" spans="2:31" x14ac:dyDescent="0.3">
      <c r="B1336" s="14" t="s">
        <v>11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30.670499999999997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30.670499999999997</v>
      </c>
      <c r="AE1336" s="54"/>
    </row>
    <row r="1337" spans="2:31" x14ac:dyDescent="0.3">
      <c r="B1337" s="14" t="s">
        <v>12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3.7891666666666661</v>
      </c>
      <c r="N1337" s="45">
        <v>3.4724999999999993</v>
      </c>
      <c r="O1337" s="44">
        <v>2.2483333333333335</v>
      </c>
      <c r="P1337" s="45">
        <v>2.7473333333333332</v>
      </c>
      <c r="Q1337" s="44">
        <v>1.1660000000000006</v>
      </c>
      <c r="R1337" s="45">
        <v>0.46799999999999986</v>
      </c>
      <c r="S1337" s="44">
        <v>0.76150000000000018</v>
      </c>
      <c r="T1337" s="45">
        <v>2.9191666666666665</v>
      </c>
      <c r="U1337" s="44">
        <v>12.452666666666666</v>
      </c>
      <c r="V1337" s="45">
        <v>17.960833333333344</v>
      </c>
      <c r="W1337" s="44">
        <v>3.9764999999999988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51.96200000000001</v>
      </c>
      <c r="AE1337" s="54"/>
    </row>
    <row r="1338" spans="2:31" x14ac:dyDescent="0.3">
      <c r="B1338" s="14" t="s">
        <v>13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0.87416666666666676</v>
      </c>
      <c r="N1338" s="45">
        <v>0.89883333333333337</v>
      </c>
      <c r="O1338" s="44">
        <v>0.41099999999999987</v>
      </c>
      <c r="P1338" s="45">
        <v>0.98899999999999966</v>
      </c>
      <c r="Q1338" s="44">
        <v>1.2398333333333331</v>
      </c>
      <c r="R1338" s="45">
        <v>0.66200000000000025</v>
      </c>
      <c r="S1338" s="44">
        <v>0</v>
      </c>
      <c r="T1338" s="45">
        <v>0</v>
      </c>
      <c r="U1338" s="44">
        <v>0</v>
      </c>
      <c r="V1338" s="45">
        <v>0</v>
      </c>
      <c r="W1338" s="44">
        <v>0.6154999999999996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5.6903333333333332</v>
      </c>
      <c r="AE1338" s="54"/>
    </row>
    <row r="1339" spans="2:31" x14ac:dyDescent="0.3">
      <c r="B1339" s="14" t="s">
        <v>14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3">
      <c r="B1340" s="14" t="s">
        <v>15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8.4350000000000005</v>
      </c>
      <c r="N1340" s="45">
        <v>22.848333333333343</v>
      </c>
      <c r="O1340" s="44">
        <v>19.742000000000008</v>
      </c>
      <c r="P1340" s="45">
        <v>0</v>
      </c>
      <c r="Q1340" s="44">
        <v>0</v>
      </c>
      <c r="R1340" s="45">
        <v>28.854000000000006</v>
      </c>
      <c r="S1340" s="44">
        <v>20.357499999999995</v>
      </c>
      <c r="T1340" s="45">
        <v>13.594666666666674</v>
      </c>
      <c r="U1340" s="44">
        <v>8.105500000000001</v>
      </c>
      <c r="V1340" s="45">
        <v>13.693500000000002</v>
      </c>
      <c r="W1340" s="44">
        <v>23.137666666666675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158.76816666666673</v>
      </c>
      <c r="AE1340" s="54"/>
    </row>
    <row r="1341" spans="2:31" x14ac:dyDescent="0.3">
      <c r="B1341" s="14" t="s">
        <v>16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6.3551666666666655</v>
      </c>
      <c r="N1341" s="45">
        <v>9.3646666666666647</v>
      </c>
      <c r="O1341" s="44">
        <v>7.0341666666666658</v>
      </c>
      <c r="P1341" s="45">
        <v>3.0573333333333341</v>
      </c>
      <c r="Q1341" s="44">
        <v>5.8895000000000008</v>
      </c>
      <c r="R1341" s="45">
        <v>6.930666666666669</v>
      </c>
      <c r="S1341" s="44">
        <v>5.5223333333333331</v>
      </c>
      <c r="T1341" s="45">
        <v>9.3420000000000023</v>
      </c>
      <c r="U1341" s="44">
        <v>7.5773333333333293</v>
      </c>
      <c r="V1341" s="45">
        <v>0.50000000000000022</v>
      </c>
      <c r="W1341" s="44">
        <v>0.85916666666666786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62.432333333333332</v>
      </c>
      <c r="AE1341" s="54"/>
    </row>
    <row r="1342" spans="2:31" x14ac:dyDescent="0.3">
      <c r="B1342" s="14" t="s">
        <v>17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1.0196666666666667</v>
      </c>
      <c r="N1342" s="45">
        <v>1.3156666666666665</v>
      </c>
      <c r="O1342" s="44">
        <v>3.5500000000000034</v>
      </c>
      <c r="P1342" s="45">
        <v>3.5728333333333335</v>
      </c>
      <c r="Q1342" s="44">
        <v>7.3135000000000039</v>
      </c>
      <c r="R1342" s="45">
        <v>10.364333333333331</v>
      </c>
      <c r="S1342" s="44">
        <v>16.548333333333328</v>
      </c>
      <c r="T1342" s="45">
        <v>18.998666666666679</v>
      </c>
      <c r="U1342" s="44">
        <v>10.495999999999993</v>
      </c>
      <c r="V1342" s="45">
        <v>1.6666666666663351E-4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73.179166666666674</v>
      </c>
      <c r="AE1342" s="54"/>
    </row>
    <row r="1343" spans="2:31" x14ac:dyDescent="0.3">
      <c r="B1343" s="14" t="s">
        <v>18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8.8273333333333319</v>
      </c>
      <c r="N1343" s="45">
        <v>19.139833333333332</v>
      </c>
      <c r="O1343" s="44">
        <v>18.788333333333341</v>
      </c>
      <c r="P1343" s="45">
        <v>16.181833333333337</v>
      </c>
      <c r="Q1343" s="44">
        <v>11.759500000000005</v>
      </c>
      <c r="R1343" s="45">
        <v>9.6506666666666643</v>
      </c>
      <c r="S1343" s="44">
        <v>8.5388333333333328</v>
      </c>
      <c r="T1343" s="45">
        <v>3.1850000000000005</v>
      </c>
      <c r="U1343" s="44">
        <v>3.7988333333333348</v>
      </c>
      <c r="V1343" s="45">
        <v>10.494833333333332</v>
      </c>
      <c r="W1343" s="44">
        <v>5.9859999999999998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116.35100000000001</v>
      </c>
      <c r="AE1343" s="54"/>
    </row>
    <row r="1344" spans="2:31" x14ac:dyDescent="0.3">
      <c r="B1344" s="14" t="s">
        <v>19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5.4166666666666682E-2</v>
      </c>
      <c r="N1344" s="45">
        <v>5.3333333333333337E-2</v>
      </c>
      <c r="O1344" s="44">
        <v>0.21250000000000005</v>
      </c>
      <c r="P1344" s="45">
        <v>1.6643333333333341</v>
      </c>
      <c r="Q1344" s="44">
        <v>5.5066666666666659</v>
      </c>
      <c r="R1344" s="45">
        <v>17.177</v>
      </c>
      <c r="S1344" s="44">
        <v>4.7803333333333331</v>
      </c>
      <c r="T1344" s="45">
        <v>0</v>
      </c>
      <c r="U1344" s="44">
        <v>0</v>
      </c>
      <c r="V1344" s="45">
        <v>0.27616666666666562</v>
      </c>
      <c r="W1344" s="44">
        <v>15.251333333333333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44.975833333333327</v>
      </c>
      <c r="AE1344" s="54"/>
    </row>
    <row r="1345" spans="2:31" x14ac:dyDescent="0.3">
      <c r="B1345" s="4" t="s">
        <v>20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2.1734999999999989</v>
      </c>
      <c r="N1345" s="45">
        <v>5.2099999999999982</v>
      </c>
      <c r="O1345" s="44">
        <v>5.6100000000000083</v>
      </c>
      <c r="P1345" s="45">
        <v>6.4100000000000072</v>
      </c>
      <c r="Q1345" s="44">
        <v>9.1100000000000101</v>
      </c>
      <c r="R1345" s="45">
        <v>12.009999999999993</v>
      </c>
      <c r="S1345" s="44">
        <v>14.009999999999993</v>
      </c>
      <c r="T1345" s="45">
        <v>15.309999999999976</v>
      </c>
      <c r="U1345" s="44">
        <v>17.210000000000015</v>
      </c>
      <c r="V1345" s="45">
        <v>18.710000000000015</v>
      </c>
      <c r="W1345" s="44">
        <v>16.17383333333331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121.9373333333333</v>
      </c>
      <c r="AE1345" s="54"/>
    </row>
    <row r="1346" spans="2:31" x14ac:dyDescent="0.3">
      <c r="B1346" s="4" t="s">
        <v>21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4.5346666666666673</v>
      </c>
      <c r="P1346" s="45">
        <v>13.486833333333333</v>
      </c>
      <c r="Q1346" s="44">
        <v>12.686500000000006</v>
      </c>
      <c r="R1346" s="45">
        <v>12.173333333333336</v>
      </c>
      <c r="S1346" s="44">
        <v>10.767166666666668</v>
      </c>
      <c r="T1346" s="45">
        <v>4.3809999999999985</v>
      </c>
      <c r="U1346" s="44">
        <v>7.1550000000000011</v>
      </c>
      <c r="V1346" s="45">
        <v>4.1465000000000014</v>
      </c>
      <c r="W1346" s="44">
        <v>2.1121666666666674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71.443166666666684</v>
      </c>
      <c r="AE1346" s="54"/>
    </row>
    <row r="1347" spans="2:31" x14ac:dyDescent="0.3">
      <c r="B1347" s="4" t="s">
        <v>22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0.20399999999999993</v>
      </c>
      <c r="P1347" s="45">
        <v>0.80083333333333317</v>
      </c>
      <c r="Q1347" s="44">
        <v>0.63916666666666666</v>
      </c>
      <c r="R1347" s="45">
        <v>0.9883333333333334</v>
      </c>
      <c r="S1347" s="44">
        <v>5.5666666666666607E-2</v>
      </c>
      <c r="T1347" s="45">
        <v>0.18733333333333324</v>
      </c>
      <c r="U1347" s="44">
        <v>0.51616666666666655</v>
      </c>
      <c r="V1347" s="45">
        <v>0.56400000000000006</v>
      </c>
      <c r="W1347" s="44">
        <v>2.5333333333333357E-2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3.9808333333333326</v>
      </c>
      <c r="AE1347" s="54"/>
    </row>
    <row r="1348" spans="2:31" x14ac:dyDescent="0.3">
      <c r="B1348" s="4" t="s">
        <v>23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3.2325000000000013</v>
      </c>
      <c r="Q1348" s="44">
        <v>4.038166666666668</v>
      </c>
      <c r="R1348" s="45">
        <v>6.0404999999999998</v>
      </c>
      <c r="S1348" s="44">
        <v>2.5210000000000008</v>
      </c>
      <c r="T1348" s="45">
        <v>0.3989999999999998</v>
      </c>
      <c r="U1348" s="44">
        <v>0.8408333333333331</v>
      </c>
      <c r="V1348" s="45">
        <v>0.29166666666666646</v>
      </c>
      <c r="W1348" s="44">
        <v>2.0931666666666668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19.456833333333336</v>
      </c>
      <c r="AE1348" s="54"/>
    </row>
    <row r="1349" spans="2:31" x14ac:dyDescent="0.3">
      <c r="B1349" s="4" t="s">
        <v>24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0.35516666666666669</v>
      </c>
      <c r="P1349" s="45">
        <v>4.2213333333333338</v>
      </c>
      <c r="Q1349" s="44">
        <v>4.0308333333333319</v>
      </c>
      <c r="R1349" s="45">
        <v>4.5020000000000007</v>
      </c>
      <c r="S1349" s="44">
        <v>0.24999999999999983</v>
      </c>
      <c r="T1349" s="45">
        <v>2.3173333333333326</v>
      </c>
      <c r="U1349" s="44">
        <v>4.8871666666666673</v>
      </c>
      <c r="V1349" s="45">
        <v>3.6091666666666669</v>
      </c>
      <c r="W1349" s="44">
        <v>2.2961666666666658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26.469166666666666</v>
      </c>
      <c r="AE1349" s="54"/>
    </row>
    <row r="1350" spans="2:31" x14ac:dyDescent="0.3">
      <c r="B1350" s="4" t="s">
        <v>25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0.65550000000000019</v>
      </c>
      <c r="P1350" s="45">
        <v>1.1013333333333333</v>
      </c>
      <c r="Q1350" s="44">
        <v>0.79533333333333434</v>
      </c>
      <c r="R1350" s="45">
        <v>0.5198333333333337</v>
      </c>
      <c r="S1350" s="44">
        <v>0.75116666666666709</v>
      </c>
      <c r="T1350" s="45">
        <v>1.0204999999999995</v>
      </c>
      <c r="U1350" s="44">
        <v>2.7573333333333334</v>
      </c>
      <c r="V1350" s="45">
        <v>4.9226666666666654</v>
      </c>
      <c r="W1350" s="44">
        <v>6.4511666666666656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18.974833333333333</v>
      </c>
      <c r="AE1350" s="54"/>
    </row>
    <row r="1351" spans="2:31" x14ac:dyDescent="0.3">
      <c r="B1351" s="4" t="s">
        <v>26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0.65716666666666657</v>
      </c>
      <c r="P1351" s="45">
        <v>1.3525</v>
      </c>
      <c r="Q1351" s="44">
        <v>1.0900000000000019</v>
      </c>
      <c r="R1351" s="45">
        <v>0.7599999999999999</v>
      </c>
      <c r="S1351" s="44">
        <v>0.5</v>
      </c>
      <c r="T1351" s="45">
        <v>0.42999999999999977</v>
      </c>
      <c r="U1351" s="44">
        <v>0.48000000000000037</v>
      </c>
      <c r="V1351" s="45">
        <v>0.67999999999999983</v>
      </c>
      <c r="W1351" s="44">
        <v>1.1129999999999998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7.0626666666666678</v>
      </c>
      <c r="AE1351" s="54"/>
    </row>
    <row r="1352" spans="2:31" x14ac:dyDescent="0.3">
      <c r="B1352" s="4" t="s">
        <v>27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1.7633333333333325</v>
      </c>
      <c r="P1352" s="45">
        <v>0.89999999999999902</v>
      </c>
      <c r="Q1352" s="44">
        <v>0</v>
      </c>
      <c r="R1352" s="45">
        <v>0.19999999999999982</v>
      </c>
      <c r="S1352" s="44">
        <v>0</v>
      </c>
      <c r="T1352" s="45">
        <v>9.9999999999999908E-2</v>
      </c>
      <c r="U1352" s="44">
        <v>0</v>
      </c>
      <c r="V1352" s="45">
        <v>0</v>
      </c>
      <c r="W1352" s="44">
        <v>0.97166666666666746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3.9349999999999987</v>
      </c>
      <c r="AE1352" s="54"/>
    </row>
    <row r="1353" spans="2:31" x14ac:dyDescent="0.3">
      <c r="B1353" s="4" t="s">
        <v>28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2.1970000000000001</v>
      </c>
      <c r="P1353" s="45">
        <v>5.3388333333333344</v>
      </c>
      <c r="Q1353" s="44">
        <v>4.0458333333333334</v>
      </c>
      <c r="R1353" s="45">
        <v>3.0198333333333336</v>
      </c>
      <c r="S1353" s="44">
        <v>2.5369999999999995</v>
      </c>
      <c r="T1353" s="45">
        <v>2.6168333333333322</v>
      </c>
      <c r="U1353" s="44">
        <v>2.8961666666666663</v>
      </c>
      <c r="V1353" s="45">
        <v>3.4046666666666683</v>
      </c>
      <c r="W1353" s="44">
        <v>3.9376666666666651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29.993833333333331</v>
      </c>
      <c r="AE1353" s="54"/>
    </row>
    <row r="1354" spans="2:31" x14ac:dyDescent="0.3">
      <c r="B1354" s="4" t="s">
        <v>106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1.9378333333333335</v>
      </c>
      <c r="P1354" s="45">
        <v>2.2743333333333329</v>
      </c>
      <c r="Q1354" s="44">
        <v>0</v>
      </c>
      <c r="R1354" s="45">
        <v>0.39099999999999985</v>
      </c>
      <c r="S1354" s="44">
        <v>0</v>
      </c>
      <c r="T1354" s="45">
        <v>0.14616666666666658</v>
      </c>
      <c r="U1354" s="44">
        <v>0.52999999999999992</v>
      </c>
      <c r="V1354" s="45">
        <v>0.5378333333333335</v>
      </c>
      <c r="W1354" s="44">
        <v>2.0721666666666665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7.8893333333333331</v>
      </c>
      <c r="AE1354" s="54"/>
    </row>
    <row r="1355" spans="2:31" x14ac:dyDescent="0.3">
      <c r="B1355" s="4" t="s">
        <v>29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2.3864999999999998</v>
      </c>
      <c r="P1355" s="45">
        <v>2.6374999999999988</v>
      </c>
      <c r="Q1355" s="44">
        <v>0.23050000000000009</v>
      </c>
      <c r="R1355" s="45">
        <v>0.3811666666666666</v>
      </c>
      <c r="S1355" s="44">
        <v>0.11999999999999998</v>
      </c>
      <c r="T1355" s="45">
        <v>0</v>
      </c>
      <c r="U1355" s="44">
        <v>7.5666666666666646E-2</v>
      </c>
      <c r="V1355" s="45">
        <v>0.56299999999999994</v>
      </c>
      <c r="W1355" s="44">
        <v>2.9000000000000008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9.2943333333333324</v>
      </c>
      <c r="AE1355" s="54"/>
    </row>
    <row r="1356" spans="2:31" x14ac:dyDescent="0.3">
      <c r="B1356" s="4" t="s">
        <v>30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1.5716666666666661</v>
      </c>
      <c r="P1356" s="45">
        <v>6.833000000000002</v>
      </c>
      <c r="Q1356" s="44">
        <v>9.5861666666666618</v>
      </c>
      <c r="R1356" s="45">
        <v>12.45000000000001</v>
      </c>
      <c r="S1356" s="44">
        <v>15.25</v>
      </c>
      <c r="T1356" s="45">
        <v>19.149999999999995</v>
      </c>
      <c r="U1356" s="44">
        <v>24.450000000000028</v>
      </c>
      <c r="V1356" s="45">
        <v>29.75</v>
      </c>
      <c r="W1356" s="44">
        <v>31.137499999999999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150.17833333333337</v>
      </c>
      <c r="AE1356" s="54"/>
    </row>
    <row r="1357" spans="2:31" x14ac:dyDescent="0.3">
      <c r="B1357" s="4" t="s">
        <v>31</v>
      </c>
      <c r="C1357" s="4"/>
      <c r="D1357" s="4"/>
      <c r="E1357" s="44">
        <v>0</v>
      </c>
      <c r="F1357" s="45">
        <v>6.8633333333333297</v>
      </c>
      <c r="G1357" s="44">
        <v>12.899999999999986</v>
      </c>
      <c r="H1357" s="45">
        <v>4.2166666666666668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0.68999999999999984</v>
      </c>
      <c r="P1357" s="45">
        <v>0.79999999999999927</v>
      </c>
      <c r="Q1357" s="44">
        <v>0.30000000000000038</v>
      </c>
      <c r="R1357" s="45">
        <v>9.9999999999999908E-2</v>
      </c>
      <c r="S1357" s="44">
        <v>0.19999999999999982</v>
      </c>
      <c r="T1357" s="45">
        <v>0</v>
      </c>
      <c r="U1357" s="44">
        <v>0.39999999999999963</v>
      </c>
      <c r="V1357" s="45">
        <v>0.7000000000000004</v>
      </c>
      <c r="W1357" s="44">
        <v>0.44166666666666665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27.61166666666665</v>
      </c>
      <c r="AE1357" s="54"/>
    </row>
    <row r="1358" spans="2:31" x14ac:dyDescent="0.3">
      <c r="B1358" s="4" t="s">
        <v>32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2.7331666666666661</v>
      </c>
      <c r="P1358" s="45">
        <v>5.92</v>
      </c>
      <c r="Q1358" s="44">
        <v>4.319999999999995</v>
      </c>
      <c r="R1358" s="45">
        <v>2.4799999999999995</v>
      </c>
      <c r="S1358" s="44">
        <v>1.5999999999999985</v>
      </c>
      <c r="T1358" s="45">
        <v>1.3799999999999997</v>
      </c>
      <c r="U1358" s="44">
        <v>1.7900000000000023</v>
      </c>
      <c r="V1358" s="45">
        <v>2.6599999999999975</v>
      </c>
      <c r="W1358" s="44">
        <v>4.2753333333333359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27.158499999999993</v>
      </c>
      <c r="AE1358" s="54"/>
    </row>
    <row r="1359" spans="2:31" x14ac:dyDescent="0.3">
      <c r="B1359" s="4" t="s">
        <v>33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0.3193333333333333</v>
      </c>
      <c r="P1359" s="45">
        <v>0.69200000000000028</v>
      </c>
      <c r="Q1359" s="44">
        <v>0.59400000000000019</v>
      </c>
      <c r="R1359" s="45">
        <v>0.55899999999999961</v>
      </c>
      <c r="S1359" s="44">
        <v>0.57483333333333264</v>
      </c>
      <c r="T1359" s="45">
        <v>0.64049999999999996</v>
      </c>
      <c r="U1359" s="44">
        <v>0.67549999999999988</v>
      </c>
      <c r="V1359" s="45">
        <v>0.7018333333333332</v>
      </c>
      <c r="W1359" s="44">
        <v>0.70299999999999951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07"/>
        <v>5.4599999999999982</v>
      </c>
      <c r="AE1359" s="54"/>
    </row>
    <row r="1360" spans="2:31" x14ac:dyDescent="0.3">
      <c r="B1360" s="4" t="s">
        <v>34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0</v>
      </c>
      <c r="AE1360" s="54"/>
    </row>
    <row r="1361" spans="2:31" x14ac:dyDescent="0.3">
      <c r="B1361" s="4" t="s">
        <v>35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2.8230000000000004</v>
      </c>
      <c r="P1361" s="45">
        <v>7.4201666666666686</v>
      </c>
      <c r="Q1361" s="44">
        <v>6.437666666666666</v>
      </c>
      <c r="R1361" s="45">
        <v>8.2376666666666658</v>
      </c>
      <c r="S1361" s="44">
        <v>6.4203333333333319</v>
      </c>
      <c r="T1361" s="45">
        <v>4.1174999999999988</v>
      </c>
      <c r="U1361" s="44">
        <v>4.8726666666666683</v>
      </c>
      <c r="V1361" s="45">
        <v>9.4016666666666691</v>
      </c>
      <c r="W1361" s="44">
        <v>8.8663333333333316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58.597000000000001</v>
      </c>
      <c r="AE1361" s="54"/>
    </row>
    <row r="1362" spans="2:31" x14ac:dyDescent="0.3">
      <c r="B1362" s="4" t="s">
        <v>36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1.9788333333333337</v>
      </c>
      <c r="P1362" s="45">
        <v>4.6389999999999993</v>
      </c>
      <c r="Q1362" s="44">
        <v>4.1370000000000005</v>
      </c>
      <c r="R1362" s="45">
        <v>1.6373333333333342</v>
      </c>
      <c r="S1362" s="44">
        <v>2.0065</v>
      </c>
      <c r="T1362" s="45">
        <v>1.9803333333333339</v>
      </c>
      <c r="U1362" s="44">
        <v>1.6058333333333334</v>
      </c>
      <c r="V1362" s="45">
        <v>2.7305000000000006</v>
      </c>
      <c r="W1362" s="44">
        <v>9.9276666666666742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30.643000000000008</v>
      </c>
      <c r="AE1362" s="54"/>
    </row>
    <row r="1363" spans="2:31" x14ac:dyDescent="0.3">
      <c r="B1363" s="4" t="s">
        <v>107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2.6591666666666667</v>
      </c>
      <c r="P1363" s="45">
        <v>5.6438333333333333</v>
      </c>
      <c r="Q1363" s="44">
        <v>4.7466666666666653</v>
      </c>
      <c r="R1363" s="45">
        <v>1.8066666666666669</v>
      </c>
      <c r="S1363" s="44">
        <v>2.1059999999999999</v>
      </c>
      <c r="T1363" s="45">
        <v>4.4229999999999992</v>
      </c>
      <c r="U1363" s="44">
        <v>3.8034999999999997</v>
      </c>
      <c r="V1363" s="45">
        <v>3.4785000000000017</v>
      </c>
      <c r="W1363" s="44">
        <v>11.864499999999992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40.531833333333324</v>
      </c>
      <c r="AE1363" s="54"/>
    </row>
    <row r="1364" spans="2:31" x14ac:dyDescent="0.3">
      <c r="B1364" s="4" t="s">
        <v>86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0.29166666666666663</v>
      </c>
      <c r="P1364" s="45">
        <v>0.1774999999999998</v>
      </c>
      <c r="Q1364" s="44">
        <v>8.9999999999999927E-2</v>
      </c>
      <c r="R1364" s="45">
        <v>8.9999999999999927E-2</v>
      </c>
      <c r="S1364" s="44">
        <v>8.9999999999999927E-2</v>
      </c>
      <c r="T1364" s="45">
        <v>8.9999999999999927E-2</v>
      </c>
      <c r="U1364" s="44">
        <v>8.9999999999999927E-2</v>
      </c>
      <c r="V1364" s="45">
        <v>8.9999999999999927E-2</v>
      </c>
      <c r="W1364" s="44">
        <v>0.25616666666666632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1.2653333333333325</v>
      </c>
      <c r="AE1364" s="54"/>
    </row>
    <row r="1365" spans="2:31" x14ac:dyDescent="0.3">
      <c r="B1365" s="4" t="s">
        <v>87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0.78583333333333305</v>
      </c>
      <c r="P1365" s="45">
        <v>0.34316666666666656</v>
      </c>
      <c r="Q1365" s="44">
        <v>0.54500000000000004</v>
      </c>
      <c r="R1365" s="45">
        <v>0.16799999999999995</v>
      </c>
      <c r="S1365" s="44">
        <v>9.0666666666666576E-2</v>
      </c>
      <c r="T1365" s="45">
        <v>0.20450000000000021</v>
      </c>
      <c r="U1365" s="44">
        <v>0.15250000000000002</v>
      </c>
      <c r="V1365" s="45">
        <v>0.32999999999999974</v>
      </c>
      <c r="W1365" s="44">
        <v>0.75500000000000034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3.3746666666666663</v>
      </c>
      <c r="AE1365" s="54"/>
    </row>
    <row r="1366" spans="2:31" x14ac:dyDescent="0.3">
      <c r="B1366" s="4" t="s">
        <v>93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0.49833333333333346</v>
      </c>
      <c r="P1366" s="45">
        <v>0.19999999999999982</v>
      </c>
      <c r="Q1366" s="44">
        <v>9.9999999999999908E-2</v>
      </c>
      <c r="R1366" s="45">
        <v>0.19999999999999982</v>
      </c>
      <c r="S1366" s="44">
        <v>9.9999999999999908E-2</v>
      </c>
      <c r="T1366" s="45">
        <v>9.9999999999999908E-2</v>
      </c>
      <c r="U1366" s="44">
        <v>0</v>
      </c>
      <c r="V1366" s="45">
        <v>0</v>
      </c>
      <c r="W1366" s="44">
        <v>0.53000000000000058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1.7283333333333335</v>
      </c>
      <c r="AE1366" s="54"/>
    </row>
    <row r="1367" spans="2:31" x14ac:dyDescent="0.3">
      <c r="B1367" s="4" t="s">
        <v>98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0.56733333333333336</v>
      </c>
      <c r="P1367" s="45">
        <v>0.50816666666666666</v>
      </c>
      <c r="Q1367" s="44">
        <v>0.15616666666666665</v>
      </c>
      <c r="R1367" s="45">
        <v>2.5666666666666678E-2</v>
      </c>
      <c r="S1367" s="44">
        <v>0</v>
      </c>
      <c r="T1367" s="45">
        <v>0</v>
      </c>
      <c r="U1367" s="44">
        <v>3.666666666666667E-3</v>
      </c>
      <c r="V1367" s="45">
        <v>1.4999999999999998E-3</v>
      </c>
      <c r="W1367" s="44">
        <v>5.300000000000004E-2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1.3154999999999999</v>
      </c>
      <c r="AE1367" s="54"/>
    </row>
    <row r="1368" spans="2:31" x14ac:dyDescent="0.3">
      <c r="B1368" s="4" t="s">
        <v>99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1.5045000000000004</v>
      </c>
      <c r="P1368" s="45">
        <v>5.9486666666666643</v>
      </c>
      <c r="Q1368" s="44">
        <v>5.7463333333333368</v>
      </c>
      <c r="R1368" s="45">
        <v>8.4435000000000002</v>
      </c>
      <c r="S1368" s="44">
        <v>9.7766666666666655</v>
      </c>
      <c r="T1368" s="45">
        <v>4.1995000000000005</v>
      </c>
      <c r="U1368" s="44">
        <v>3.7726666666666673</v>
      </c>
      <c r="V1368" s="45">
        <v>9.1016666666666683</v>
      </c>
      <c r="W1368" s="44">
        <v>10.227499999999999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58.720999999999997</v>
      </c>
      <c r="AE1368" s="54"/>
    </row>
    <row r="1369" spans="2:31" x14ac:dyDescent="0.3">
      <c r="B1369" s="4" t="s">
        <v>100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2.38</v>
      </c>
      <c r="N1369" s="45">
        <v>9.5676666666666659</v>
      </c>
      <c r="O1369" s="44">
        <v>12.399999999999986</v>
      </c>
      <c r="P1369" s="45">
        <v>12.899999999999986</v>
      </c>
      <c r="Q1369" s="44">
        <v>16.428999999999998</v>
      </c>
      <c r="R1369" s="45">
        <v>19.022499999999994</v>
      </c>
      <c r="S1369" s="44">
        <v>12.752333333333329</v>
      </c>
      <c r="T1369" s="45">
        <v>1.1108333333333333</v>
      </c>
      <c r="U1369" s="44">
        <v>3.2766666666666637</v>
      </c>
      <c r="V1369" s="45">
        <v>31.50233333333334</v>
      </c>
      <c r="W1369" s="44">
        <v>26.968666666666653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148.30999999999995</v>
      </c>
      <c r="AE1369" s="54"/>
    </row>
    <row r="1370" spans="2:31" x14ac:dyDescent="0.3">
      <c r="B1370" s="4" t="s">
        <v>101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</v>
      </c>
      <c r="N1370" s="45">
        <v>0</v>
      </c>
      <c r="O1370" s="44">
        <v>16.092333333333336</v>
      </c>
      <c r="P1370" s="45">
        <v>37.160000000000011</v>
      </c>
      <c r="Q1370" s="44">
        <v>32.447666666666649</v>
      </c>
      <c r="R1370" s="45">
        <v>30.019999999999985</v>
      </c>
      <c r="S1370" s="44">
        <v>28.660000000000029</v>
      </c>
      <c r="T1370" s="45">
        <v>27.880000000000042</v>
      </c>
      <c r="U1370" s="44">
        <v>27.170000000000019</v>
      </c>
      <c r="V1370" s="45">
        <v>27.809999999999963</v>
      </c>
      <c r="W1370" s="44">
        <v>26.270333333333337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253.51033333333336</v>
      </c>
      <c r="AE1370" s="54"/>
    </row>
    <row r="1371" spans="2:31" x14ac:dyDescent="0.3">
      <c r="B1371" s="4" t="s">
        <v>108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4.2818333333333305</v>
      </c>
      <c r="P1371" s="45">
        <v>8.2200000000000131</v>
      </c>
      <c r="Q1371" s="44">
        <v>5.4700000000000051</v>
      </c>
      <c r="R1371" s="45">
        <v>3.3799999999999972</v>
      </c>
      <c r="S1371" s="44">
        <v>2.4399999999999986</v>
      </c>
      <c r="T1371" s="45">
        <v>2.2900000000000018</v>
      </c>
      <c r="U1371" s="44">
        <v>2.1800000000000037</v>
      </c>
      <c r="V1371" s="45">
        <v>2.6899999999999986</v>
      </c>
      <c r="W1371" s="44">
        <v>4.0103333333333318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34.962166666666675</v>
      </c>
      <c r="AE1371" s="54"/>
    </row>
    <row r="1372" spans="2:31" x14ac:dyDescent="0.3">
      <c r="B1372" s="4" t="s">
        <v>114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64.306833333333344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64.306833333333344</v>
      </c>
      <c r="AE1372" s="54"/>
    </row>
    <row r="1373" spans="2:31" x14ac:dyDescent="0.3">
      <c r="B1373" s="4" t="s">
        <v>118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3">
      <c r="B1374" s="4" t="s">
        <v>125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1.6666666666666666E-4</v>
      </c>
      <c r="S1374" s="44">
        <v>1.6666666666666663E-4</v>
      </c>
      <c r="T1374" s="45">
        <v>6.6666666666666664E-4</v>
      </c>
      <c r="U1374" s="44">
        <v>1.3333333333333333E-3</v>
      </c>
      <c r="V1374" s="45">
        <v>5.8333333333333336E-3</v>
      </c>
      <c r="W1374" s="44">
        <v>0.20333333333333331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0.21149999999999997</v>
      </c>
      <c r="AE1374" s="54"/>
    </row>
    <row r="1375" spans="2:31" x14ac:dyDescent="0.3">
      <c r="B1375" s="4" t="s">
        <v>126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8.1490000000000007E-2</v>
      </c>
      <c r="P1375" s="45">
        <v>9.0428333333333333E-2</v>
      </c>
      <c r="Q1375" s="44">
        <v>4.8310000000000013E-2</v>
      </c>
      <c r="R1375" s="45">
        <v>1.11E-2</v>
      </c>
      <c r="S1375" s="44">
        <v>1.8155000000000011E-2</v>
      </c>
      <c r="T1375" s="45">
        <v>3.738000000000001E-2</v>
      </c>
      <c r="U1375" s="44">
        <v>0.3051299999999999</v>
      </c>
      <c r="V1375" s="45">
        <v>1.0250849999999998</v>
      </c>
      <c r="W1375" s="44">
        <v>1.7317733333333332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3.3488516666666666</v>
      </c>
      <c r="AE1375" s="54"/>
    </row>
    <row r="1376" spans="2:31" x14ac:dyDescent="0.3">
      <c r="B1376" s="4" t="s">
        <v>304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8.3733333333333368E-3</v>
      </c>
      <c r="P1376" s="45">
        <v>0</v>
      </c>
      <c r="Q1376" s="44">
        <v>0</v>
      </c>
      <c r="R1376" s="45">
        <v>0</v>
      </c>
      <c r="S1376" s="44">
        <v>8.1300000000000001E-3</v>
      </c>
      <c r="T1376" s="45">
        <v>0.15748000000000009</v>
      </c>
      <c r="U1376" s="44">
        <v>0.5339799999999999</v>
      </c>
      <c r="V1376" s="45">
        <v>1.1049099999999998</v>
      </c>
      <c r="W1376" s="44">
        <v>1.8767400000000001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3.689613333333333</v>
      </c>
      <c r="AE1376" s="54"/>
    </row>
    <row r="1377" spans="2:31" x14ac:dyDescent="0.3">
      <c r="B1377" s="4" t="s">
        <v>305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3.4636666666666677E-2</v>
      </c>
      <c r="P1377" s="45">
        <v>0</v>
      </c>
      <c r="Q1377" s="44">
        <v>0</v>
      </c>
      <c r="R1377" s="45">
        <v>0</v>
      </c>
      <c r="S1377" s="44">
        <v>4.4215000000000018E-2</v>
      </c>
      <c r="T1377" s="45">
        <v>0.28314000000000011</v>
      </c>
      <c r="U1377" s="44">
        <v>0.93389000000000011</v>
      </c>
      <c r="V1377" s="45">
        <v>1.8435049999999999</v>
      </c>
      <c r="W1377" s="44">
        <v>3.3501533333333335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6.4895399999999999</v>
      </c>
      <c r="AE1377" s="54"/>
    </row>
    <row r="1378" spans="2:31" x14ac:dyDescent="0.3">
      <c r="B1378" s="4" t="s">
        <v>317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1.2163333333333339</v>
      </c>
      <c r="P1378" s="45">
        <v>8.3814999999999991</v>
      </c>
      <c r="Q1378" s="44">
        <v>19.173666666666676</v>
      </c>
      <c r="R1378" s="45">
        <v>43.721666666666664</v>
      </c>
      <c r="S1378" s="44">
        <v>35.387999999999998</v>
      </c>
      <c r="T1378" s="45">
        <v>27.587166666666672</v>
      </c>
      <c r="U1378" s="44">
        <v>0</v>
      </c>
      <c r="V1378" s="45">
        <v>55.671000000000014</v>
      </c>
      <c r="W1378" s="44">
        <v>67.792333333333332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258.93166666666667</v>
      </c>
      <c r="AE1378" s="54"/>
    </row>
    <row r="1379" spans="2:31" x14ac:dyDescent="0.3">
      <c r="B1379" s="4" t="s">
        <v>322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</v>
      </c>
      <c r="O1379" s="44">
        <v>0</v>
      </c>
      <c r="P1379" s="45">
        <v>0</v>
      </c>
      <c r="Q1379" s="44">
        <v>0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0</v>
      </c>
      <c r="AE1379" s="54"/>
    </row>
    <row r="1380" spans="2:31" x14ac:dyDescent="0.3">
      <c r="B1380" s="4" t="s">
        <v>323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0</v>
      </c>
      <c r="O1380" s="44">
        <v>0</v>
      </c>
      <c r="P1380" s="45">
        <v>0</v>
      </c>
      <c r="Q1380" s="44">
        <v>6.0696666666666648</v>
      </c>
      <c r="R1380" s="45">
        <v>55.851833333333353</v>
      </c>
      <c r="S1380" s="44">
        <v>6.2731666666666657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08"/>
        <v>68.194666666666677</v>
      </c>
      <c r="AE1380" s="54"/>
    </row>
    <row r="1381" spans="2:31" x14ac:dyDescent="0.3">
      <c r="B1381" s="4" t="s">
        <v>324</v>
      </c>
      <c r="C1381" s="4"/>
      <c r="D1381" s="4"/>
      <c r="E1381" s="44">
        <v>0</v>
      </c>
      <c r="F1381" s="45">
        <v>0.19466666666666665</v>
      </c>
      <c r="G1381" s="44">
        <v>0.90649999999999997</v>
      </c>
      <c r="H1381" s="45">
        <v>2.1499999999999984E-2</v>
      </c>
      <c r="I1381" s="44">
        <v>0</v>
      </c>
      <c r="J1381" s="45">
        <v>0</v>
      </c>
      <c r="K1381" s="44">
        <v>0</v>
      </c>
      <c r="L1381" s="45">
        <v>0</v>
      </c>
      <c r="M1381" s="44">
        <v>7.1499999999999994E-2</v>
      </c>
      <c r="N1381" s="45">
        <v>0.95683333333333342</v>
      </c>
      <c r="O1381" s="44">
        <v>1.5483333333333342</v>
      </c>
      <c r="P1381" s="45">
        <v>2.2835000000000005</v>
      </c>
      <c r="Q1381" s="44">
        <v>6.3079999999999981</v>
      </c>
      <c r="R1381" s="45">
        <v>5.2811666666666666</v>
      </c>
      <c r="S1381" s="44">
        <v>0.65183333333333349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08"/>
        <v>18.223833333333332</v>
      </c>
      <c r="AE1381" s="54"/>
    </row>
    <row r="1382" spans="2:31" x14ac:dyDescent="0.3">
      <c r="B1382" s="12" t="s">
        <v>2</v>
      </c>
      <c r="C1382" s="12"/>
      <c r="D1382" s="12"/>
      <c r="E1382" s="13">
        <f>SUM(E1328:E1381)</f>
        <v>0</v>
      </c>
      <c r="F1382" s="13">
        <f t="shared" ref="F1382" si="509">SUM(F1328:F1381)</f>
        <v>7.0579999999999963</v>
      </c>
      <c r="G1382" s="13">
        <f t="shared" ref="G1382" si="510">SUM(G1328:G1381)</f>
        <v>13.806499999999986</v>
      </c>
      <c r="H1382" s="13">
        <f t="shared" ref="H1382" si="511">SUM(H1328:H1381)</f>
        <v>4.2381666666666664</v>
      </c>
      <c r="I1382" s="13">
        <f t="shared" ref="I1382" si="512">SUM(I1328:I1381)</f>
        <v>0</v>
      </c>
      <c r="J1382" s="13">
        <f t="shared" ref="J1382" si="513">SUM(J1328:J1381)</f>
        <v>0</v>
      </c>
      <c r="K1382" s="13">
        <f t="shared" ref="K1382" si="514">SUM(K1328:K1381)</f>
        <v>0</v>
      </c>
      <c r="L1382" s="13">
        <f t="shared" ref="L1382" si="515">SUM(L1328:L1381)</f>
        <v>0</v>
      </c>
      <c r="M1382" s="13">
        <f t="shared" ref="M1382" si="516">SUM(M1328:M1381)</f>
        <v>57.503833333333326</v>
      </c>
      <c r="N1382" s="13">
        <f t="shared" ref="N1382" si="517">SUM(N1328:N1381)</f>
        <v>101.75383333333333</v>
      </c>
      <c r="O1382" s="13">
        <f t="shared" ref="O1382" si="518">SUM(O1328:O1381)</f>
        <v>148.32700000000006</v>
      </c>
      <c r="P1382" s="13">
        <f t="shared" ref="P1382" si="519">SUM(P1328:P1381)</f>
        <v>202.15809500000006</v>
      </c>
      <c r="Q1382" s="13">
        <f t="shared" ref="Q1382" si="520">SUM(Q1328:Q1381)</f>
        <v>241.78464333333338</v>
      </c>
      <c r="R1382" s="13">
        <f t="shared" ref="R1382" si="521">SUM(R1328:R1381)</f>
        <v>441.06443333333328</v>
      </c>
      <c r="S1382" s="13">
        <f t="shared" ref="S1382" si="522">SUM(S1328:S1381)</f>
        <v>408.91866666666664</v>
      </c>
      <c r="T1382" s="13">
        <f t="shared" ref="T1382" si="523">SUM(T1328:T1381)</f>
        <v>296.40250000000009</v>
      </c>
      <c r="U1382" s="13">
        <f t="shared" ref="U1382" si="524">SUM(U1328:U1381)</f>
        <v>261.50250000000011</v>
      </c>
      <c r="V1382" s="13">
        <f t="shared" ref="V1382" si="525">SUM(V1328:V1381)</f>
        <v>398.69049999999987</v>
      </c>
      <c r="W1382" s="13">
        <f t="shared" ref="W1382" si="526">SUM(W1328:W1381)</f>
        <v>484.84283333333326</v>
      </c>
      <c r="X1382" s="13">
        <f t="shared" ref="X1382" si="527">SUM(X1328:X1381)</f>
        <v>0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</v>
      </c>
      <c r="AC1382" s="116">
        <f>SUM(AC1328:AE1381)</f>
        <v>3068.0515050000013</v>
      </c>
      <c r="AD1382" s="116"/>
      <c r="AE1382" s="116"/>
    </row>
    <row r="1385" spans="2:31" x14ac:dyDescent="0.3">
      <c r="B1385" s="8">
        <f>'Resumen-Mensual'!$AB$26</f>
        <v>45924</v>
      </c>
    </row>
    <row r="1386" spans="2:31" x14ac:dyDescent="0.3">
      <c r="B1386" s="8"/>
    </row>
    <row r="1387" spans="2:31" x14ac:dyDescent="0.3">
      <c r="B1387" s="9" t="s">
        <v>81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100" t="s">
        <v>2</v>
      </c>
      <c r="AD1387" s="100"/>
      <c r="AE1387" s="100"/>
    </row>
    <row r="1388" spans="2:31" x14ac:dyDescent="0.3">
      <c r="B1388" s="14" t="s">
        <v>4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31.295833333333334</v>
      </c>
      <c r="N1388" s="45">
        <v>14.281499999999998</v>
      </c>
      <c r="O1388" s="44">
        <v>0.54733333333333312</v>
      </c>
      <c r="P1388" s="45">
        <v>2.6166666666666658E-2</v>
      </c>
      <c r="Q1388" s="44">
        <v>0.7073333333333337</v>
      </c>
      <c r="R1388" s="45">
        <v>1.6686666666666663</v>
      </c>
      <c r="S1388" s="44">
        <v>0.40416666666666656</v>
      </c>
      <c r="T1388" s="45">
        <v>3.4571666666666658</v>
      </c>
      <c r="U1388" s="44">
        <v>5.4233333333333329</v>
      </c>
      <c r="V1388" s="45">
        <v>7.3381666666666705</v>
      </c>
      <c r="W1388" s="44">
        <v>9.4726666666666635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74.62233333333333</v>
      </c>
      <c r="AE1388" s="56"/>
    </row>
    <row r="1389" spans="2:31" x14ac:dyDescent="0.3">
      <c r="B1389" s="14" t="s">
        <v>5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12.183833333333334</v>
      </c>
      <c r="N1389" s="45">
        <v>2.9846666666666648</v>
      </c>
      <c r="O1389" s="44">
        <v>11.560833333333333</v>
      </c>
      <c r="P1389" s="45">
        <v>10.330000000000002</v>
      </c>
      <c r="Q1389" s="44">
        <v>1.0486666666666669</v>
      </c>
      <c r="R1389" s="45">
        <v>2.7006666666666663</v>
      </c>
      <c r="S1389" s="44">
        <v>0.82949999999999902</v>
      </c>
      <c r="T1389" s="45">
        <v>2.0621666666666689</v>
      </c>
      <c r="U1389" s="44">
        <v>13.56</v>
      </c>
      <c r="V1389" s="45">
        <v>17.403166666666667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74.663499999999999</v>
      </c>
      <c r="AE1389" s="54"/>
    </row>
    <row r="1390" spans="2:31" x14ac:dyDescent="0.3">
      <c r="B1390" s="14" t="s">
        <v>6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17.170000000000002</v>
      </c>
      <c r="U1390" s="44">
        <v>12.61</v>
      </c>
      <c r="V1390" s="45">
        <v>12.11</v>
      </c>
      <c r="W1390" s="44">
        <v>16.691666666666677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58.581666666666678</v>
      </c>
      <c r="AE1390" s="54"/>
    </row>
    <row r="1391" spans="2:31" x14ac:dyDescent="0.3">
      <c r="B1391" s="14" t="s">
        <v>105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0.11583333333333336</v>
      </c>
      <c r="N1391" s="45">
        <v>8.8333333333333337E-3</v>
      </c>
      <c r="O1391" s="44">
        <v>0</v>
      </c>
      <c r="P1391" s="45">
        <v>0.25366666666666665</v>
      </c>
      <c r="Q1391" s="44">
        <v>5.3665000000000003</v>
      </c>
      <c r="R1391" s="45">
        <v>2.9605000000000001</v>
      </c>
      <c r="S1391" s="44">
        <v>0</v>
      </c>
      <c r="T1391" s="45">
        <v>21.844333333333314</v>
      </c>
      <c r="U1391" s="44">
        <v>47.193333333333321</v>
      </c>
      <c r="V1391" s="45">
        <v>45.565000000000055</v>
      </c>
      <c r="W1391" s="44">
        <v>58.702833333333317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182.01083333333332</v>
      </c>
      <c r="AE1391" s="54"/>
    </row>
    <row r="1392" spans="2:31" x14ac:dyDescent="0.3">
      <c r="B1392" s="14" t="s">
        <v>7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1.4369999999999985</v>
      </c>
      <c r="O1392" s="44">
        <v>1.6656666666666669</v>
      </c>
      <c r="P1392" s="45">
        <v>1.9046666666666674</v>
      </c>
      <c r="Q1392" s="44">
        <v>8.3219999999999974</v>
      </c>
      <c r="R1392" s="45">
        <v>18.392000000000007</v>
      </c>
      <c r="S1392" s="44">
        <v>43.045499999999983</v>
      </c>
      <c r="T1392" s="45">
        <v>31.30683333333333</v>
      </c>
      <c r="U1392" s="44">
        <v>76.666666666666643</v>
      </c>
      <c r="V1392" s="45">
        <v>65.844666666666669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248.58499999999998</v>
      </c>
      <c r="AE1392" s="54"/>
    </row>
    <row r="1393" spans="2:31" x14ac:dyDescent="0.3">
      <c r="B1393" s="14" t="s">
        <v>8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5.0848333333333393</v>
      </c>
      <c r="P1393" s="45">
        <v>3.6299999999999972</v>
      </c>
      <c r="Q1393" s="44">
        <v>2.6439999999999992</v>
      </c>
      <c r="R1393" s="45">
        <v>2.6058333333333334</v>
      </c>
      <c r="S1393" s="44">
        <v>1.6418333333333337</v>
      </c>
      <c r="T1393" s="45">
        <v>20.551500000000001</v>
      </c>
      <c r="U1393" s="44">
        <v>22.517500000000005</v>
      </c>
      <c r="V1393" s="45">
        <v>11.000666666666659</v>
      </c>
      <c r="W1393" s="44">
        <v>6.2458333333333274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75.921999999999983</v>
      </c>
      <c r="AE1393" s="54"/>
    </row>
    <row r="1394" spans="2:31" x14ac:dyDescent="0.3">
      <c r="B1394" s="14" t="s">
        <v>9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1.9476666666666669</v>
      </c>
      <c r="N1394" s="45">
        <v>3.9364999999999992</v>
      </c>
      <c r="O1394" s="44">
        <v>5.3056666666666672</v>
      </c>
      <c r="P1394" s="45">
        <v>7.9633333333333338</v>
      </c>
      <c r="Q1394" s="44">
        <v>5.83</v>
      </c>
      <c r="R1394" s="45">
        <v>2.7108333333333343</v>
      </c>
      <c r="S1394" s="44">
        <v>2.7321666666666671</v>
      </c>
      <c r="T1394" s="45">
        <v>4.9958333333333327</v>
      </c>
      <c r="U1394" s="44">
        <v>11.074166666666665</v>
      </c>
      <c r="V1394" s="45">
        <v>9.963499999999998</v>
      </c>
      <c r="W1394" s="44">
        <v>19.585166666666662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76.04483333333333</v>
      </c>
      <c r="AE1394" s="54"/>
    </row>
    <row r="1395" spans="2:31" x14ac:dyDescent="0.3">
      <c r="B1395" s="14" t="s">
        <v>10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3.5308333333333337</v>
      </c>
      <c r="N1395" s="45">
        <v>3.1403333333333339</v>
      </c>
      <c r="O1395" s="44">
        <v>2.0258333333333325</v>
      </c>
      <c r="P1395" s="45">
        <v>4.0616666666666665</v>
      </c>
      <c r="Q1395" s="44">
        <v>1.8866666666666669</v>
      </c>
      <c r="R1395" s="45">
        <v>7.6999999999999971E-2</v>
      </c>
      <c r="S1395" s="44">
        <v>2.8319999999999999</v>
      </c>
      <c r="T1395" s="45">
        <v>5.902333333333333</v>
      </c>
      <c r="U1395" s="44">
        <v>8.653666666666668</v>
      </c>
      <c r="V1395" s="45">
        <v>3.0726666666666671</v>
      </c>
      <c r="W1395" s="44">
        <v>2.0236666666666672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37.206666666666663</v>
      </c>
      <c r="AE1395" s="54"/>
    </row>
    <row r="1396" spans="2:31" x14ac:dyDescent="0.3">
      <c r="B1396" s="14" t="s">
        <v>11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3.4010000000000016</v>
      </c>
      <c r="N1396" s="45">
        <v>2.2699999999999991</v>
      </c>
      <c r="O1396" s="44">
        <v>2.8700000000000023</v>
      </c>
      <c r="P1396" s="45">
        <v>3.8045</v>
      </c>
      <c r="Q1396" s="44">
        <v>6.5748333333333351</v>
      </c>
      <c r="R1396" s="45">
        <v>4.2968333333333337</v>
      </c>
      <c r="S1396" s="44">
        <v>33.923166666666624</v>
      </c>
      <c r="T1396" s="45">
        <v>38.120999999999995</v>
      </c>
      <c r="U1396" s="44">
        <v>45.505666666666677</v>
      </c>
      <c r="V1396" s="45">
        <v>52.778333333333322</v>
      </c>
      <c r="W1396" s="44">
        <v>49.752499999999984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243.2978333333333</v>
      </c>
      <c r="AE1396" s="54"/>
    </row>
    <row r="1397" spans="2:31" x14ac:dyDescent="0.3">
      <c r="B1397" s="14" t="s">
        <v>12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3.5943333333333336</v>
      </c>
      <c r="N1397" s="45">
        <v>4.0915000000000017</v>
      </c>
      <c r="O1397" s="44">
        <v>4.9039999999999981</v>
      </c>
      <c r="P1397" s="45">
        <v>4.9249999999999998</v>
      </c>
      <c r="Q1397" s="44">
        <v>1.1025</v>
      </c>
      <c r="R1397" s="45">
        <v>0.85866666666666658</v>
      </c>
      <c r="S1397" s="44">
        <v>7.169999999999999</v>
      </c>
      <c r="T1397" s="45">
        <v>12.911666666666669</v>
      </c>
      <c r="U1397" s="44">
        <v>16.824666666666669</v>
      </c>
      <c r="V1397" s="45">
        <v>7.5256666666666678</v>
      </c>
      <c r="W1397" s="44">
        <v>9.6479999999999979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73.555999999999997</v>
      </c>
      <c r="AE1397" s="54"/>
    </row>
    <row r="1398" spans="2:31" x14ac:dyDescent="0.3">
      <c r="B1398" s="14" t="s">
        <v>13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0.44466666666666677</v>
      </c>
      <c r="N1398" s="45">
        <v>1.1500000000000002E-2</v>
      </c>
      <c r="O1398" s="44">
        <v>7.1666666666666675E-3</v>
      </c>
      <c r="P1398" s="45">
        <v>0.12150000000000001</v>
      </c>
      <c r="Q1398" s="44">
        <v>0</v>
      </c>
      <c r="R1398" s="45">
        <v>0.6901666666666666</v>
      </c>
      <c r="S1398" s="44">
        <v>2.9473333333333329</v>
      </c>
      <c r="T1398" s="45">
        <v>4.1001666666666665</v>
      </c>
      <c r="U1398" s="44">
        <v>6.931333333333332</v>
      </c>
      <c r="V1398" s="45">
        <v>12.696666666666674</v>
      </c>
      <c r="W1398" s="44">
        <v>29.216000000000008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57.166500000000013</v>
      </c>
      <c r="AE1398" s="54"/>
    </row>
    <row r="1399" spans="2:31" x14ac:dyDescent="0.3">
      <c r="B1399" s="14" t="s">
        <v>14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3">
      <c r="B1400" s="14" t="s">
        <v>15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3.7660000000000009</v>
      </c>
      <c r="N1400" s="45">
        <v>7.9429999999999987</v>
      </c>
      <c r="O1400" s="44">
        <v>8.5583333333333336</v>
      </c>
      <c r="P1400" s="45">
        <v>0</v>
      </c>
      <c r="Q1400" s="44">
        <v>0</v>
      </c>
      <c r="R1400" s="45">
        <v>7.1126666666666631</v>
      </c>
      <c r="S1400" s="44">
        <v>2.4253333333333336</v>
      </c>
      <c r="T1400" s="45">
        <v>7.5263333333333318</v>
      </c>
      <c r="U1400" s="44">
        <v>10.879000000000003</v>
      </c>
      <c r="V1400" s="45">
        <v>8.2051666666666634</v>
      </c>
      <c r="W1400" s="44">
        <v>5.4860000000000007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61.901833333333329</v>
      </c>
      <c r="AE1400" s="54"/>
    </row>
    <row r="1401" spans="2:31" x14ac:dyDescent="0.3">
      <c r="B1401" s="14" t="s">
        <v>16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3.9073333333333338</v>
      </c>
      <c r="N1401" s="45">
        <v>6.4464999999999977</v>
      </c>
      <c r="O1401" s="44">
        <v>6.3359999999999985</v>
      </c>
      <c r="P1401" s="45">
        <v>6.3356666666666657</v>
      </c>
      <c r="Q1401" s="44">
        <v>4.2976666666666663</v>
      </c>
      <c r="R1401" s="45">
        <v>2.7676666666666661</v>
      </c>
      <c r="S1401" s="44">
        <v>1.7761666666666669</v>
      </c>
      <c r="T1401" s="45">
        <v>5.5890000000000031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37.455999999999996</v>
      </c>
      <c r="AE1401" s="54"/>
    </row>
    <row r="1402" spans="2:31" x14ac:dyDescent="0.3">
      <c r="B1402" s="14" t="s">
        <v>17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1.6783333333333343</v>
      </c>
      <c r="N1402" s="45">
        <v>3.8600000000000061</v>
      </c>
      <c r="O1402" s="44">
        <v>6.0799999999999992</v>
      </c>
      <c r="P1402" s="45">
        <v>9.347666666666667</v>
      </c>
      <c r="Q1402" s="44">
        <v>9.4666666666666668</v>
      </c>
      <c r="R1402" s="45">
        <v>7.4748333333333328</v>
      </c>
      <c r="S1402" s="44">
        <v>2.1016666666666666</v>
      </c>
      <c r="T1402" s="45">
        <v>12.2035</v>
      </c>
      <c r="U1402" s="44">
        <v>0</v>
      </c>
      <c r="V1402" s="45">
        <v>7.0333333333333317E-2</v>
      </c>
      <c r="W1402" s="44">
        <v>0.46033333333333337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52.743333333333339</v>
      </c>
      <c r="AE1402" s="54"/>
    </row>
    <row r="1403" spans="2:31" x14ac:dyDescent="0.3">
      <c r="B1403" s="14" t="s">
        <v>18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1.513000000000001</v>
      </c>
      <c r="N1403" s="45">
        <v>0</v>
      </c>
      <c r="O1403" s="44">
        <v>1.3500000000000045E-2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1.5265000000000011</v>
      </c>
      <c r="AE1403" s="54"/>
    </row>
    <row r="1404" spans="2:31" x14ac:dyDescent="0.3">
      <c r="B1404" s="14" t="s">
        <v>19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0.42066666666666658</v>
      </c>
      <c r="Q1404" s="44">
        <v>2.3146666666666671</v>
      </c>
      <c r="R1404" s="45">
        <v>2.3683333333333336</v>
      </c>
      <c r="S1404" s="44">
        <v>1.9753333333333338</v>
      </c>
      <c r="T1404" s="45">
        <v>4.2618333333333336</v>
      </c>
      <c r="U1404" s="44">
        <v>3.0624999999999996</v>
      </c>
      <c r="V1404" s="45">
        <v>0</v>
      </c>
      <c r="W1404" s="44">
        <v>0.12883333333333338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14.532166666666667</v>
      </c>
      <c r="AE1404" s="54"/>
    </row>
    <row r="1405" spans="2:31" x14ac:dyDescent="0.3">
      <c r="B1405" s="4" t="s">
        <v>20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0.32300000000000012</v>
      </c>
      <c r="N1405" s="45">
        <v>0.51000000000000068</v>
      </c>
      <c r="O1405" s="44">
        <v>1.5100000000000011</v>
      </c>
      <c r="P1405" s="45">
        <v>2.9099999999999975</v>
      </c>
      <c r="Q1405" s="44">
        <v>3.7100000000000017</v>
      </c>
      <c r="R1405" s="45">
        <v>1.3713333333333331</v>
      </c>
      <c r="S1405" s="44">
        <v>2.5954999999999995</v>
      </c>
      <c r="T1405" s="45">
        <v>5.4231666666666696</v>
      </c>
      <c r="U1405" s="44">
        <v>2.7834999999999983</v>
      </c>
      <c r="V1405" s="45">
        <v>0.97100000000000053</v>
      </c>
      <c r="W1405" s="44">
        <v>1.4598333333333335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23.56733333333333</v>
      </c>
      <c r="AE1405" s="54"/>
    </row>
    <row r="1406" spans="2:31" x14ac:dyDescent="0.3">
      <c r="B1406" s="4" t="s">
        <v>21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12.491333333333341</v>
      </c>
      <c r="N1406" s="45">
        <v>14.683333333333321</v>
      </c>
      <c r="O1406" s="44">
        <v>14.480000000000013</v>
      </c>
      <c r="P1406" s="45">
        <v>16.469000000000012</v>
      </c>
      <c r="Q1406" s="44">
        <v>17.942500000000003</v>
      </c>
      <c r="R1406" s="45">
        <v>16.349166666666665</v>
      </c>
      <c r="S1406" s="44">
        <v>19.620666666666676</v>
      </c>
      <c r="T1406" s="45">
        <v>20.413499999999996</v>
      </c>
      <c r="U1406" s="44">
        <v>20.736166666666666</v>
      </c>
      <c r="V1406" s="45">
        <v>21.349999999999998</v>
      </c>
      <c r="W1406" s="44">
        <v>20.480499999999992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195.01616666666666</v>
      </c>
      <c r="AE1406" s="54"/>
    </row>
    <row r="1407" spans="2:31" x14ac:dyDescent="0.3">
      <c r="B1407" s="4" t="s">
        <v>22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0.10183333333333337</v>
      </c>
      <c r="N1407" s="45">
        <v>0.37</v>
      </c>
      <c r="O1407" s="44">
        <v>0.599833333333334</v>
      </c>
      <c r="P1407" s="45">
        <v>0.8591666666666663</v>
      </c>
      <c r="Q1407" s="44">
        <v>1.000833333333333</v>
      </c>
      <c r="R1407" s="45">
        <v>0.8983333333333331</v>
      </c>
      <c r="S1407" s="44">
        <v>0.76483333333333403</v>
      </c>
      <c r="T1407" s="45">
        <v>0.74533333333333318</v>
      </c>
      <c r="U1407" s="44">
        <v>0.62650000000000006</v>
      </c>
      <c r="V1407" s="45">
        <v>0.50733333333333352</v>
      </c>
      <c r="W1407" s="44">
        <v>0.30350000000000021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6.7775000000000007</v>
      </c>
      <c r="AE1407" s="54"/>
    </row>
    <row r="1408" spans="2:31" x14ac:dyDescent="0.3">
      <c r="B1408" s="4" t="s">
        <v>23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1.7623333333333349</v>
      </c>
      <c r="N1408" s="45">
        <v>4.2720000000000002</v>
      </c>
      <c r="O1408" s="44">
        <v>5.3380000000000054</v>
      </c>
      <c r="P1408" s="45">
        <v>5.232000000000002</v>
      </c>
      <c r="Q1408" s="44">
        <v>4.3619999999999983</v>
      </c>
      <c r="R1408" s="45">
        <v>2.8089999999999997</v>
      </c>
      <c r="S1408" s="44">
        <v>3.3663333333333374</v>
      </c>
      <c r="T1408" s="45">
        <v>2.6199999999999997</v>
      </c>
      <c r="U1408" s="44">
        <v>2.8200000000000003</v>
      </c>
      <c r="V1408" s="45">
        <v>3.6603333333333343</v>
      </c>
      <c r="W1408" s="44">
        <v>2.1245000000000003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38.366500000000009</v>
      </c>
      <c r="AE1408" s="54"/>
    </row>
    <row r="1409" spans="2:31" x14ac:dyDescent="0.3">
      <c r="B1409" s="4" t="s">
        <v>24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0.62583333333333269</v>
      </c>
      <c r="N1409" s="45">
        <v>0.90416666666666601</v>
      </c>
      <c r="O1409" s="44">
        <v>0.91549999999999898</v>
      </c>
      <c r="P1409" s="45">
        <v>0.89216666666666666</v>
      </c>
      <c r="Q1409" s="44">
        <v>1.2021666666666668</v>
      </c>
      <c r="R1409" s="45">
        <v>0.29066666666666674</v>
      </c>
      <c r="S1409" s="44">
        <v>1.2761666666666662</v>
      </c>
      <c r="T1409" s="45">
        <v>1.0384999999999995</v>
      </c>
      <c r="U1409" s="44">
        <v>0.75300000000000011</v>
      </c>
      <c r="V1409" s="45">
        <v>1.3706666666666663</v>
      </c>
      <c r="W1409" s="44">
        <v>0.72866666666666668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9.9974999999999969</v>
      </c>
      <c r="AE1409" s="54"/>
    </row>
    <row r="1410" spans="2:31" x14ac:dyDescent="0.3">
      <c r="B1410" s="4" t="s">
        <v>25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0.15683333333333355</v>
      </c>
      <c r="N1410" s="45">
        <v>0.28600000000000009</v>
      </c>
      <c r="O1410" s="44">
        <v>1.0636666666666668</v>
      </c>
      <c r="P1410" s="45">
        <v>1.2706666666666666</v>
      </c>
      <c r="Q1410" s="44">
        <v>0.442</v>
      </c>
      <c r="R1410" s="45">
        <v>0.19433333333333327</v>
      </c>
      <c r="S1410" s="44">
        <v>0.43450000000000005</v>
      </c>
      <c r="T1410" s="45">
        <v>0.40883333333333355</v>
      </c>
      <c r="U1410" s="44">
        <v>0.53283333333333327</v>
      </c>
      <c r="V1410" s="45">
        <v>1.1616666666666666</v>
      </c>
      <c r="W1410" s="44">
        <v>1.3603333333333332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7.3116666666666674</v>
      </c>
      <c r="AE1410" s="54"/>
    </row>
    <row r="1411" spans="2:31" x14ac:dyDescent="0.3">
      <c r="B1411" s="4" t="s">
        <v>26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2.6578333333333335</v>
      </c>
      <c r="N1411" s="45">
        <v>2.8409999999999997</v>
      </c>
      <c r="O1411" s="44">
        <v>1.4793333333333338</v>
      </c>
      <c r="P1411" s="45">
        <v>0.10816666666666667</v>
      </c>
      <c r="Q1411" s="44">
        <v>0</v>
      </c>
      <c r="R1411" s="45">
        <v>8.8499999999999995E-2</v>
      </c>
      <c r="S1411" s="44">
        <v>2.4000000000000014E-2</v>
      </c>
      <c r="T1411" s="45">
        <v>0</v>
      </c>
      <c r="U1411" s="44">
        <v>0</v>
      </c>
      <c r="V1411" s="45">
        <v>4.6000000000000013E-2</v>
      </c>
      <c r="W1411" s="44">
        <v>0.21933333333333319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7.4641666666666673</v>
      </c>
      <c r="AE1411" s="54"/>
    </row>
    <row r="1412" spans="2:31" x14ac:dyDescent="0.3">
      <c r="B1412" s="4" t="s">
        <v>27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1.7056666666666667</v>
      </c>
      <c r="O1412" s="44">
        <v>2.1781666666666668</v>
      </c>
      <c r="P1412" s="45">
        <v>0.69349999999999967</v>
      </c>
      <c r="Q1412" s="44">
        <v>5.8000000000000003E-2</v>
      </c>
      <c r="R1412" s="45">
        <v>0.19999999999999982</v>
      </c>
      <c r="S1412" s="44">
        <v>0</v>
      </c>
      <c r="T1412" s="45">
        <v>9.9999999999999908E-2</v>
      </c>
      <c r="U1412" s="44">
        <v>0.7000000000000004</v>
      </c>
      <c r="V1412" s="45">
        <v>2.2000000000000015</v>
      </c>
      <c r="W1412" s="44">
        <v>2.5499999999999998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10.385333333333335</v>
      </c>
      <c r="AE1412" s="54"/>
    </row>
    <row r="1413" spans="2:31" x14ac:dyDescent="0.3">
      <c r="B1413" s="4" t="s">
        <v>28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3.9631666666666669</v>
      </c>
      <c r="N1413" s="45">
        <v>8.5318333333333296</v>
      </c>
      <c r="O1413" s="44">
        <v>5.4754999999999994</v>
      </c>
      <c r="P1413" s="45">
        <v>0.61149999999999993</v>
      </c>
      <c r="Q1413" s="44">
        <v>0</v>
      </c>
      <c r="R1413" s="45">
        <v>1.8716666666666661</v>
      </c>
      <c r="S1413" s="44">
        <v>2.4104999999999994</v>
      </c>
      <c r="T1413" s="45">
        <v>2.2936666666666676</v>
      </c>
      <c r="U1413" s="44">
        <v>2.1398333333333333</v>
      </c>
      <c r="V1413" s="45">
        <v>2.2325000000000004</v>
      </c>
      <c r="W1413" s="44">
        <v>2.097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31.627166666666664</v>
      </c>
      <c r="AE1413" s="54"/>
    </row>
    <row r="1414" spans="2:31" x14ac:dyDescent="0.3">
      <c r="B1414" s="4" t="s">
        <v>106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7.666666666666681E-3</v>
      </c>
      <c r="N1414" s="45">
        <v>0</v>
      </c>
      <c r="O1414" s="44">
        <v>0</v>
      </c>
      <c r="P1414" s="45">
        <v>1.1833333333333333E-2</v>
      </c>
      <c r="Q1414" s="44">
        <v>1.4999999999999996E-2</v>
      </c>
      <c r="R1414" s="45">
        <v>0</v>
      </c>
      <c r="S1414" s="44">
        <v>0</v>
      </c>
      <c r="T1414" s="45">
        <v>1.1666666666666668E-3</v>
      </c>
      <c r="U1414" s="44">
        <v>7.6666666666666689E-3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4.3333333333333349E-2</v>
      </c>
      <c r="AE1414" s="54"/>
    </row>
    <row r="1415" spans="2:31" x14ac:dyDescent="0.3">
      <c r="B1415" s="4" t="s">
        <v>29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0.36899999999999988</v>
      </c>
      <c r="Q1415" s="44">
        <v>0.10366666666666667</v>
      </c>
      <c r="R1415" s="45">
        <v>2.5666666666666667E-2</v>
      </c>
      <c r="S1415" s="44">
        <v>0</v>
      </c>
      <c r="T1415" s="45">
        <v>5.0000000000000001E-4</v>
      </c>
      <c r="U1415" s="44">
        <v>6.0000000000000001E-3</v>
      </c>
      <c r="V1415" s="45">
        <v>0</v>
      </c>
      <c r="W1415" s="44">
        <v>0.35166666666666663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0.85649999999999982</v>
      </c>
      <c r="AE1415" s="54"/>
    </row>
    <row r="1416" spans="2:31" x14ac:dyDescent="0.3">
      <c r="B1416" s="4" t="s">
        <v>30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1.0499999999999999E-2</v>
      </c>
      <c r="P1416" s="45">
        <v>0</v>
      </c>
      <c r="Q1416" s="44">
        <v>3.5805000000000002</v>
      </c>
      <c r="R1416" s="45">
        <v>12.351500000000005</v>
      </c>
      <c r="S1416" s="44">
        <v>14.379999999999997</v>
      </c>
      <c r="T1416" s="45">
        <v>18.27999999999998</v>
      </c>
      <c r="U1416" s="44">
        <v>23.579999999999991</v>
      </c>
      <c r="V1416" s="45">
        <v>28.880000000000045</v>
      </c>
      <c r="W1416" s="44">
        <v>29.223000000000038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130.28550000000007</v>
      </c>
      <c r="AE1416" s="54"/>
    </row>
    <row r="1417" spans="2:31" x14ac:dyDescent="0.3">
      <c r="B1417" s="4" t="s">
        <v>31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4.8133333333333326</v>
      </c>
      <c r="N1417" s="45">
        <v>5.5</v>
      </c>
      <c r="O1417" s="44">
        <v>4</v>
      </c>
      <c r="P1417" s="45">
        <v>1.5999999999999985</v>
      </c>
      <c r="Q1417" s="44">
        <v>0.60000000000000075</v>
      </c>
      <c r="R1417" s="45">
        <v>0.19999999999999982</v>
      </c>
      <c r="S1417" s="44">
        <v>0</v>
      </c>
      <c r="T1417" s="45">
        <v>9.9999999999999908E-2</v>
      </c>
      <c r="U1417" s="44">
        <v>0.5</v>
      </c>
      <c r="V1417" s="45">
        <v>1.2000000000000015</v>
      </c>
      <c r="W1417" s="44">
        <v>1.0200000000000009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19.533333333333335</v>
      </c>
      <c r="AE1417" s="54"/>
    </row>
    <row r="1418" spans="2:31" x14ac:dyDescent="0.3">
      <c r="B1418" s="4" t="s">
        <v>32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4.4325000000000001</v>
      </c>
      <c r="N1418" s="45">
        <v>7.8311666666666664</v>
      </c>
      <c r="O1418" s="44">
        <v>1.1805000000000001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13.444166666666666</v>
      </c>
      <c r="AE1418" s="54"/>
    </row>
    <row r="1419" spans="2:31" x14ac:dyDescent="0.3">
      <c r="B1419" s="4" t="s">
        <v>33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0.95950000000000035</v>
      </c>
      <c r="N1419" s="45">
        <v>1.7681666666666673</v>
      </c>
      <c r="O1419" s="44">
        <v>1.1475</v>
      </c>
      <c r="P1419" s="45">
        <v>0.20833333333333345</v>
      </c>
      <c r="Q1419" s="44">
        <v>0.41666666666666669</v>
      </c>
      <c r="R1419" s="45">
        <v>0.54816666666666658</v>
      </c>
      <c r="S1419" s="44">
        <v>0.51400000000000068</v>
      </c>
      <c r="T1419" s="45">
        <v>0.4711666666666664</v>
      </c>
      <c r="U1419" s="44">
        <v>0.49733333333333291</v>
      </c>
      <c r="V1419" s="45">
        <v>0.55500000000000016</v>
      </c>
      <c r="W1419" s="44">
        <v>0.54683333333333362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32"/>
        <v>7.6326666666666672</v>
      </c>
      <c r="AE1419" s="54"/>
    </row>
    <row r="1420" spans="2:31" x14ac:dyDescent="0.3">
      <c r="B1420" s="4" t="s">
        <v>34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0</v>
      </c>
      <c r="AE1420" s="54"/>
    </row>
    <row r="1421" spans="2:31" x14ac:dyDescent="0.3">
      <c r="B1421" s="4" t="s">
        <v>35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4.4284999999999997</v>
      </c>
      <c r="N1421" s="45">
        <v>3.0334999999999996</v>
      </c>
      <c r="O1421" s="44">
        <v>0.61683333333333346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8.0788333333333338</v>
      </c>
      <c r="AE1421" s="54"/>
    </row>
    <row r="1422" spans="2:31" x14ac:dyDescent="0.3">
      <c r="B1422" s="4" t="s">
        <v>36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0.11933333333333331</v>
      </c>
      <c r="O1422" s="44">
        <v>2.5000000000000001E-2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0.14433333333333331</v>
      </c>
      <c r="AE1422" s="54"/>
    </row>
    <row r="1423" spans="2:31" x14ac:dyDescent="0.3">
      <c r="B1423" s="4" t="s">
        <v>107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1.0666666666666669</v>
      </c>
      <c r="O1423" s="44">
        <v>0.45650000000000002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1.523166666666667</v>
      </c>
      <c r="AE1423" s="54"/>
    </row>
    <row r="1424" spans="2:31" x14ac:dyDescent="0.3">
      <c r="B1424" s="4" t="s">
        <v>86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0.23683333333333337</v>
      </c>
      <c r="N1424" s="45">
        <v>1.1811666666666665</v>
      </c>
      <c r="O1424" s="44">
        <v>1.2275</v>
      </c>
      <c r="P1424" s="45">
        <v>0.21633333333333335</v>
      </c>
      <c r="Q1424" s="44">
        <v>5.7666666666666679E-2</v>
      </c>
      <c r="R1424" s="45">
        <v>0</v>
      </c>
      <c r="S1424" s="44">
        <v>0</v>
      </c>
      <c r="T1424" s="45">
        <v>0</v>
      </c>
      <c r="U1424" s="44">
        <v>0.18899999999999997</v>
      </c>
      <c r="V1424" s="45">
        <v>0.51133333333333331</v>
      </c>
      <c r="W1424" s="44">
        <v>0.62283333333333346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4.2426666666666675</v>
      </c>
      <c r="AE1424" s="54"/>
    </row>
    <row r="1425" spans="2:31" x14ac:dyDescent="0.3">
      <c r="B1425" s="4" t="s">
        <v>87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4.3474999999999984</v>
      </c>
      <c r="N1425" s="45">
        <v>7.6833333333333318</v>
      </c>
      <c r="O1425" s="44">
        <v>5.9931666666666672</v>
      </c>
      <c r="P1425" s="45">
        <v>1.9646666666666663</v>
      </c>
      <c r="Q1425" s="44">
        <v>0.15233333333333335</v>
      </c>
      <c r="R1425" s="45">
        <v>0.15850000000000003</v>
      </c>
      <c r="S1425" s="44">
        <v>0.33999999999999991</v>
      </c>
      <c r="T1425" s="45">
        <v>4.6166666666666648E-2</v>
      </c>
      <c r="U1425" s="44">
        <v>0.2536666666666666</v>
      </c>
      <c r="V1425" s="45">
        <v>1.3611666666666669</v>
      </c>
      <c r="W1425" s="44">
        <v>1.5040000000000004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23.804500000000001</v>
      </c>
      <c r="AE1425" s="54"/>
    </row>
    <row r="1426" spans="2:31" x14ac:dyDescent="0.3">
      <c r="B1426" s="4" t="s">
        <v>93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0.48466666666666663</v>
      </c>
      <c r="N1426" s="45">
        <v>2.3171666666666662</v>
      </c>
      <c r="O1426" s="44">
        <v>3.1033333333333326</v>
      </c>
      <c r="P1426" s="45">
        <v>1.5</v>
      </c>
      <c r="Q1426" s="44">
        <v>0.39999999999999963</v>
      </c>
      <c r="R1426" s="45">
        <v>0.19999999999999982</v>
      </c>
      <c r="S1426" s="44">
        <v>0</v>
      </c>
      <c r="T1426" s="45">
        <v>0.19999999999999982</v>
      </c>
      <c r="U1426" s="44">
        <v>0.30000000000000038</v>
      </c>
      <c r="V1426" s="45">
        <v>1.2999999999999985</v>
      </c>
      <c r="W1426" s="44">
        <v>1.7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11.505166666666662</v>
      </c>
      <c r="AE1426" s="54"/>
    </row>
    <row r="1427" spans="2:31" x14ac:dyDescent="0.3">
      <c r="B1427" s="4" t="s">
        <v>98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2.0873333333333344</v>
      </c>
      <c r="N1427" s="45">
        <v>1.3499999999999979E-2</v>
      </c>
      <c r="O1427" s="44">
        <v>0.41966666666666658</v>
      </c>
      <c r="P1427" s="45">
        <v>1.7333333333333333E-2</v>
      </c>
      <c r="Q1427" s="44">
        <v>0</v>
      </c>
      <c r="R1427" s="45">
        <v>8.0000000000000002E-3</v>
      </c>
      <c r="S1427" s="44">
        <v>0</v>
      </c>
      <c r="T1427" s="45">
        <v>0</v>
      </c>
      <c r="U1427" s="44">
        <v>0</v>
      </c>
      <c r="V1427" s="45">
        <v>0.31000000000000016</v>
      </c>
      <c r="W1427" s="44">
        <v>0.55249999999999955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3.4083333333333341</v>
      </c>
      <c r="AE1427" s="54"/>
    </row>
    <row r="1428" spans="2:31" x14ac:dyDescent="0.3">
      <c r="B1428" s="4" t="s">
        <v>99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6.430833333333335</v>
      </c>
      <c r="N1428" s="45">
        <v>6.4566666666666608</v>
      </c>
      <c r="O1428" s="44">
        <v>0.80266666666666675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13.690166666666663</v>
      </c>
      <c r="AE1428" s="54"/>
    </row>
    <row r="1429" spans="2:31" x14ac:dyDescent="0.3">
      <c r="B1429" s="4" t="s">
        <v>100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2.579666666666665</v>
      </c>
      <c r="N1429" s="45">
        <v>8</v>
      </c>
      <c r="O1429" s="44">
        <v>10.799999999999995</v>
      </c>
      <c r="P1429" s="45">
        <v>12.503833333333334</v>
      </c>
      <c r="Q1429" s="44">
        <v>7.4080000000000021</v>
      </c>
      <c r="R1429" s="45">
        <v>0</v>
      </c>
      <c r="S1429" s="44">
        <v>0</v>
      </c>
      <c r="T1429" s="45">
        <v>0.19783333333333294</v>
      </c>
      <c r="U1429" s="44">
        <v>11.352166666666667</v>
      </c>
      <c r="V1429" s="45">
        <v>12.390666666666668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65.232166666666672</v>
      </c>
      <c r="AE1429" s="54"/>
    </row>
    <row r="1430" spans="2:31" x14ac:dyDescent="0.3">
      <c r="B1430" s="4" t="s">
        <v>101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22.556999999999995</v>
      </c>
      <c r="N1430" s="45">
        <v>39.552833333333325</v>
      </c>
      <c r="O1430" s="44">
        <v>38.839000000000006</v>
      </c>
      <c r="P1430" s="45">
        <v>35.605000000000025</v>
      </c>
      <c r="Q1430" s="44">
        <v>31.680666666666674</v>
      </c>
      <c r="R1430" s="45">
        <v>29.461999999999989</v>
      </c>
      <c r="S1430" s="44">
        <v>28.660000000000029</v>
      </c>
      <c r="T1430" s="45">
        <v>27.880000000000042</v>
      </c>
      <c r="U1430" s="44">
        <v>27.170000000000019</v>
      </c>
      <c r="V1430" s="45">
        <v>27.640000000000011</v>
      </c>
      <c r="W1430" s="44">
        <v>25.120333333333324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334.16683333333344</v>
      </c>
      <c r="AE1430" s="54"/>
    </row>
    <row r="1431" spans="2:31" x14ac:dyDescent="0.3">
      <c r="B1431" s="4" t="s">
        <v>108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5.4545000000000021</v>
      </c>
      <c r="N1431" s="45">
        <v>6.0733333333333333</v>
      </c>
      <c r="O1431" s="44">
        <v>4.2575000000000021</v>
      </c>
      <c r="P1431" s="45">
        <v>0</v>
      </c>
      <c r="Q1431" s="44">
        <v>0</v>
      </c>
      <c r="R1431" s="45">
        <v>0.64050000000000007</v>
      </c>
      <c r="S1431" s="44">
        <v>1.1300000000000006</v>
      </c>
      <c r="T1431" s="45">
        <v>0.72999999999999932</v>
      </c>
      <c r="U1431" s="44">
        <v>0.51000000000000068</v>
      </c>
      <c r="V1431" s="45">
        <v>0.63000000000000023</v>
      </c>
      <c r="W1431" s="44">
        <v>0.96050000000000069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20.386333333333337</v>
      </c>
      <c r="AE1431" s="54"/>
    </row>
    <row r="1432" spans="2:31" x14ac:dyDescent="0.3">
      <c r="B1432" s="4" t="s">
        <v>114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0</v>
      </c>
      <c r="V1432" s="45">
        <v>0</v>
      </c>
      <c r="W1432" s="44">
        <v>87.252333333333368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87.252333333333368</v>
      </c>
      <c r="AE1432" s="54"/>
    </row>
    <row r="1433" spans="2:31" x14ac:dyDescent="0.3">
      <c r="B1433" s="4" t="s">
        <v>118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3">
      <c r="B1434" s="4" t="s">
        <v>125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1.1000000000000003E-2</v>
      </c>
      <c r="O1434" s="44">
        <v>9.1666666666666632E-3</v>
      </c>
      <c r="P1434" s="45">
        <v>1.2333333333333333E-2</v>
      </c>
      <c r="Q1434" s="44">
        <v>2.7333333333333331E-2</v>
      </c>
      <c r="R1434" s="45">
        <v>1.0000000000000002E-2</v>
      </c>
      <c r="S1434" s="44">
        <v>1.5E-3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7.1333333333333332E-2</v>
      </c>
      <c r="AE1434" s="54"/>
    </row>
    <row r="1435" spans="2:31" x14ac:dyDescent="0.3">
      <c r="B1435" s="4" t="s">
        <v>126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6.0608883333333337</v>
      </c>
      <c r="N1435" s="45">
        <v>5.1230133333333328</v>
      </c>
      <c r="O1435" s="44">
        <v>0.34104666666666655</v>
      </c>
      <c r="P1435" s="45">
        <v>0.13522333333333333</v>
      </c>
      <c r="Q1435" s="44">
        <v>0.37153666666666663</v>
      </c>
      <c r="R1435" s="45">
        <v>0.40367500000000006</v>
      </c>
      <c r="S1435" s="44">
        <v>0.36024999999999985</v>
      </c>
      <c r="T1435" s="45">
        <v>0.39608833333333332</v>
      </c>
      <c r="U1435" s="44">
        <v>0.39960166666666663</v>
      </c>
      <c r="V1435" s="45">
        <v>0.4350549999999998</v>
      </c>
      <c r="W1435" s="44">
        <v>0.15909500000000001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14.185473333333336</v>
      </c>
      <c r="AE1435" s="54"/>
    </row>
    <row r="1436" spans="2:31" x14ac:dyDescent="0.3">
      <c r="B1436" s="4" t="s">
        <v>304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0.77052999999999949</v>
      </c>
      <c r="N1436" s="45">
        <v>0</v>
      </c>
      <c r="O1436" s="44">
        <v>0</v>
      </c>
      <c r="P1436" s="45">
        <v>0</v>
      </c>
      <c r="Q1436" s="44">
        <v>0</v>
      </c>
      <c r="R1436" s="45">
        <v>2.8899999999999998E-3</v>
      </c>
      <c r="S1436" s="44">
        <v>2.253333333333329E-3</v>
      </c>
      <c r="T1436" s="45">
        <v>7.6396666666666654E-2</v>
      </c>
      <c r="U1436" s="44">
        <v>0.1993433333333334</v>
      </c>
      <c r="V1436" s="45">
        <v>0.41552999999999957</v>
      </c>
      <c r="W1436" s="44">
        <v>0.98753333333333326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2.4544766666666655</v>
      </c>
      <c r="AE1436" s="54"/>
    </row>
    <row r="1437" spans="2:31" x14ac:dyDescent="0.3">
      <c r="B1437" s="4" t="s">
        <v>305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3.1904150000000002</v>
      </c>
      <c r="N1437" s="45">
        <v>0.330421666666667</v>
      </c>
      <c r="O1437" s="44">
        <v>0</v>
      </c>
      <c r="P1437" s="45">
        <v>0</v>
      </c>
      <c r="Q1437" s="44">
        <v>0</v>
      </c>
      <c r="R1437" s="45">
        <v>6.5966666666666665E-3</v>
      </c>
      <c r="S1437" s="44">
        <v>2.3328333333333343E-2</v>
      </c>
      <c r="T1437" s="45">
        <v>0.14134833333333333</v>
      </c>
      <c r="U1437" s="44">
        <v>0.38622166666666635</v>
      </c>
      <c r="V1437" s="45">
        <v>0.76991500000000035</v>
      </c>
      <c r="W1437" s="44">
        <v>1.7842666666666667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6.6325133333333337</v>
      </c>
      <c r="AE1437" s="54"/>
    </row>
    <row r="1438" spans="2:31" x14ac:dyDescent="0.3">
      <c r="B1438" s="4" t="s">
        <v>317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0.43116666666666675</v>
      </c>
      <c r="Q1438" s="44">
        <v>6.7519999999999998</v>
      </c>
      <c r="R1438" s="45">
        <v>9.4524999999999988</v>
      </c>
      <c r="S1438" s="44">
        <v>1.3195000000000003</v>
      </c>
      <c r="T1438" s="45">
        <v>0</v>
      </c>
      <c r="U1438" s="44">
        <v>25.030666666666669</v>
      </c>
      <c r="V1438" s="45">
        <v>79.360666666666674</v>
      </c>
      <c r="W1438" s="44">
        <v>85.661166666666702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208.00766666666669</v>
      </c>
      <c r="AE1438" s="54"/>
    </row>
    <row r="1439" spans="2:31" x14ac:dyDescent="0.3">
      <c r="B1439" s="4" t="s">
        <v>322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2.1048333333333331</v>
      </c>
      <c r="P1439" s="45">
        <v>16.076333333333331</v>
      </c>
      <c r="Q1439" s="44">
        <v>26.661333333333314</v>
      </c>
      <c r="R1439" s="45">
        <v>24.889833333333335</v>
      </c>
      <c r="S1439" s="44">
        <v>15.381666666666662</v>
      </c>
      <c r="T1439" s="45">
        <v>3.6214999999999988</v>
      </c>
      <c r="U1439" s="44">
        <v>28.144333333333339</v>
      </c>
      <c r="V1439" s="45">
        <v>86.089999999999989</v>
      </c>
      <c r="W1439" s="44">
        <v>114.73516666666663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317.70499999999993</v>
      </c>
      <c r="AE1439" s="54"/>
    </row>
    <row r="1440" spans="2:31" x14ac:dyDescent="0.3">
      <c r="B1440" s="4" t="s">
        <v>323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0.22416666666666682</v>
      </c>
      <c r="P1440" s="45">
        <v>13.632833333333336</v>
      </c>
      <c r="Q1440" s="44">
        <v>23.609999999999978</v>
      </c>
      <c r="R1440" s="45">
        <v>16.679333333333336</v>
      </c>
      <c r="S1440" s="44">
        <v>2.0039999999999996</v>
      </c>
      <c r="T1440" s="45">
        <v>17.664333333333328</v>
      </c>
      <c r="U1440" s="44">
        <v>41.186999999999991</v>
      </c>
      <c r="V1440" s="45">
        <v>93.515499999999989</v>
      </c>
      <c r="W1440" s="44">
        <v>69.925333333333327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33"/>
        <v>278.4425</v>
      </c>
      <c r="AE1440" s="54"/>
    </row>
    <row r="1441" spans="2:31" x14ac:dyDescent="0.3">
      <c r="B1441" s="4" t="s">
        <v>324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6.0011666666666672</v>
      </c>
      <c r="U1441" s="44">
        <v>4.7134999999999998</v>
      </c>
      <c r="V1441" s="45">
        <v>4.133333333333332</v>
      </c>
      <c r="W1441" s="44">
        <v>0.11583333333333345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33"/>
        <v>14.963833333333332</v>
      </c>
      <c r="AE1441" s="54"/>
    </row>
    <row r="1442" spans="2:31" x14ac:dyDescent="0.3">
      <c r="B1442" s="12" t="s">
        <v>2</v>
      </c>
      <c r="C1442" s="12"/>
      <c r="D1442" s="12"/>
      <c r="E1442" s="13">
        <f>SUM(E1388:E1441)</f>
        <v>0</v>
      </c>
      <c r="F1442" s="13">
        <f t="shared" ref="F1442" si="534">SUM(F1388:F1441)</f>
        <v>0</v>
      </c>
      <c r="G1442" s="13">
        <f t="shared" ref="G1442" si="535">SUM(G1388:G1441)</f>
        <v>0</v>
      </c>
      <c r="H1442" s="13">
        <f t="shared" ref="H1442" si="536">SUM(H1388:H1441)</f>
        <v>0</v>
      </c>
      <c r="I1442" s="13">
        <f t="shared" ref="I1442" si="537">SUM(I1388:I1441)</f>
        <v>0</v>
      </c>
      <c r="J1442" s="13">
        <f t="shared" ref="J1442" si="538">SUM(J1388:J1441)</f>
        <v>0</v>
      </c>
      <c r="K1442" s="13">
        <f t="shared" ref="K1442" si="539">SUM(K1388:K1441)</f>
        <v>0</v>
      </c>
      <c r="L1442" s="13">
        <f t="shared" ref="L1442" si="540">SUM(L1388:L1441)</f>
        <v>0</v>
      </c>
      <c r="M1442" s="13">
        <f t="shared" ref="M1442" si="541">SUM(M1388:M1441)</f>
        <v>158.30250000000004</v>
      </c>
      <c r="N1442" s="13">
        <f t="shared" ref="N1442" si="542">SUM(N1388:N1441)</f>
        <v>180.57660166666665</v>
      </c>
      <c r="O1442" s="13">
        <f t="shared" ref="O1442" si="543">SUM(O1388:O1441)</f>
        <v>163.55804666666668</v>
      </c>
      <c r="P1442" s="13">
        <f t="shared" ref="P1442" si="544">SUM(P1388:P1441)</f>
        <v>166.45489000000006</v>
      </c>
      <c r="Q1442" s="13">
        <f t="shared" ref="Q1442" si="545">SUM(Q1388:Q1441)</f>
        <v>180.1157033333333</v>
      </c>
      <c r="R1442" s="13">
        <f t="shared" ref="R1442" si="546">SUM(R1388:R1441)</f>
        <v>175.79682833333334</v>
      </c>
      <c r="S1442" s="13">
        <f t="shared" ref="S1442" si="547">SUM(S1388:S1441)</f>
        <v>198.41316499999999</v>
      </c>
      <c r="T1442" s="13">
        <f t="shared" ref="T1442" si="548">SUM(T1388:T1441)</f>
        <v>300.85433333333333</v>
      </c>
      <c r="U1442" s="13">
        <f t="shared" ref="U1442" si="549">SUM(U1388:U1441)</f>
        <v>476.42016666666677</v>
      </c>
      <c r="V1442" s="13">
        <f t="shared" ref="V1442" si="550">SUM(V1388:V1441)</f>
        <v>626.57166666666683</v>
      </c>
      <c r="W1442" s="13">
        <f t="shared" ref="W1442" si="551">SUM(W1388:W1441)</f>
        <v>660.95956166666667</v>
      </c>
      <c r="X1442" s="13">
        <f t="shared" ref="X1442" si="552">SUM(X1388:X1441)</f>
        <v>0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16">
        <f>SUM(AC1388:AE1441)</f>
        <v>3288.0234633333343</v>
      </c>
      <c r="AD1442" s="116"/>
      <c r="AE1442" s="116"/>
    </row>
    <row r="1445" spans="2:31" x14ac:dyDescent="0.3">
      <c r="B1445" s="8">
        <f>'Resumen-Mensual'!$AC$26</f>
        <v>45925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100" t="s">
        <v>2</v>
      </c>
      <c r="AD1447" s="100"/>
      <c r="AE1447" s="100"/>
    </row>
    <row r="1448" spans="2:31" x14ac:dyDescent="0.3">
      <c r="B1448" s="14" t="s">
        <v>4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2.4143333333333334</v>
      </c>
      <c r="N1448" s="45">
        <v>0</v>
      </c>
      <c r="O1448" s="44">
        <v>0</v>
      </c>
      <c r="P1448" s="45">
        <v>0.69849999999999979</v>
      </c>
      <c r="Q1448" s="44">
        <v>3.3566666666666691</v>
      </c>
      <c r="R1448" s="45">
        <v>6.0681666666666674</v>
      </c>
      <c r="S1448" s="44">
        <v>4.7956666666666656</v>
      </c>
      <c r="T1448" s="45">
        <v>4.5588333333333315</v>
      </c>
      <c r="U1448" s="44">
        <v>16.683666666666664</v>
      </c>
      <c r="V1448" s="45">
        <v>33.400499999999994</v>
      </c>
      <c r="W1448" s="44">
        <v>24.432166666666671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96.408500000000004</v>
      </c>
      <c r="AE1448" s="56"/>
    </row>
    <row r="1449" spans="2:31" x14ac:dyDescent="0.3">
      <c r="B1449" s="14" t="s">
        <v>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0.26283333333333325</v>
      </c>
      <c r="O1449" s="44">
        <v>6.7501666666666678</v>
      </c>
      <c r="P1449" s="45">
        <v>11.219000000000001</v>
      </c>
      <c r="Q1449" s="44">
        <v>16.061999999999994</v>
      </c>
      <c r="R1449" s="45">
        <v>14.290333333333336</v>
      </c>
      <c r="S1449" s="44">
        <v>11.957833333333333</v>
      </c>
      <c r="T1449" s="45">
        <v>14.898500000000006</v>
      </c>
      <c r="U1449" s="44">
        <v>15.666333333333332</v>
      </c>
      <c r="V1449" s="45">
        <v>1.9895000000000009</v>
      </c>
      <c r="W1449" s="44">
        <v>2.683333333333356E-2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93.123333333333335</v>
      </c>
      <c r="AE1449" s="54"/>
    </row>
    <row r="1450" spans="2:31" x14ac:dyDescent="0.3">
      <c r="B1450" s="14" t="s">
        <v>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5.1975000000000033</v>
      </c>
      <c r="N1450" s="45">
        <v>2.1599999999999975</v>
      </c>
      <c r="O1450" s="44">
        <v>0</v>
      </c>
      <c r="P1450" s="45">
        <v>1.4399999999999988</v>
      </c>
      <c r="Q1450" s="44">
        <v>16.149999999999984</v>
      </c>
      <c r="R1450" s="45">
        <v>42.960000000000022</v>
      </c>
      <c r="S1450" s="44">
        <v>11.11</v>
      </c>
      <c r="T1450" s="45">
        <v>12.920000000000002</v>
      </c>
      <c r="U1450" s="44">
        <v>14.060000000000002</v>
      </c>
      <c r="V1450" s="45">
        <v>15.009999999999998</v>
      </c>
      <c r="W1450" s="44">
        <v>35.470499999999994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156.47799999999998</v>
      </c>
      <c r="AE1450" s="54"/>
    </row>
    <row r="1451" spans="2:31" x14ac:dyDescent="0.3">
      <c r="B1451" s="14" t="s">
        <v>105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2.0250000000000012</v>
      </c>
      <c r="N1451" s="45">
        <v>1.7000000000000017</v>
      </c>
      <c r="O1451" s="44">
        <v>0.85633333333333317</v>
      </c>
      <c r="P1451" s="45">
        <v>2.2416666666666663</v>
      </c>
      <c r="Q1451" s="44">
        <v>19.851999999999993</v>
      </c>
      <c r="R1451" s="45">
        <v>27.523500000000006</v>
      </c>
      <c r="S1451" s="44">
        <v>26.659166666666653</v>
      </c>
      <c r="T1451" s="45">
        <v>44.376166666666677</v>
      </c>
      <c r="U1451" s="44">
        <v>9.9821666666666751</v>
      </c>
      <c r="V1451" s="45">
        <v>20.082833333333333</v>
      </c>
      <c r="W1451" s="44">
        <v>3.0381666666666689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158.33699999999999</v>
      </c>
      <c r="AE1451" s="54"/>
    </row>
    <row r="1452" spans="2:31" x14ac:dyDescent="0.3">
      <c r="B1452" s="14" t="s">
        <v>7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0.30449999999999972</v>
      </c>
      <c r="N1452" s="45">
        <v>0</v>
      </c>
      <c r="O1452" s="44">
        <v>0.32466666666666666</v>
      </c>
      <c r="P1452" s="45">
        <v>2.9815</v>
      </c>
      <c r="Q1452" s="44">
        <v>24.206000000000014</v>
      </c>
      <c r="R1452" s="45">
        <v>39.35883333333333</v>
      </c>
      <c r="S1452" s="44">
        <v>74.643333333333331</v>
      </c>
      <c r="T1452" s="45">
        <v>49.321333333333342</v>
      </c>
      <c r="U1452" s="44">
        <v>0</v>
      </c>
      <c r="V1452" s="45">
        <v>25.894166666666663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217.03433333333334</v>
      </c>
      <c r="AE1452" s="54"/>
    </row>
    <row r="1453" spans="2:31" x14ac:dyDescent="0.3">
      <c r="B1453" s="14" t="s">
        <v>8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21.576333333333334</v>
      </c>
      <c r="W1453" s="44">
        <v>12.088166666666677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33.664500000000011</v>
      </c>
      <c r="AE1453" s="54"/>
    </row>
    <row r="1454" spans="2:31" x14ac:dyDescent="0.3">
      <c r="B1454" s="14" t="s">
        <v>9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3.2341666666666655</v>
      </c>
      <c r="N1454" s="45">
        <v>2.2291666666666674</v>
      </c>
      <c r="O1454" s="44">
        <v>7.0593333333333304</v>
      </c>
      <c r="P1454" s="45">
        <v>11.237166666666667</v>
      </c>
      <c r="Q1454" s="44">
        <v>4.0019999999999998</v>
      </c>
      <c r="R1454" s="45">
        <v>4.5698333333333325</v>
      </c>
      <c r="S1454" s="44">
        <v>3.9313333333333333</v>
      </c>
      <c r="T1454" s="45">
        <v>4.6031666666666684</v>
      </c>
      <c r="U1454" s="44">
        <v>5.3123333333333322</v>
      </c>
      <c r="V1454" s="45">
        <v>7.3801666666666677</v>
      </c>
      <c r="W1454" s="44">
        <v>8.7630000000000017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62.321666666666673</v>
      </c>
      <c r="AE1454" s="54"/>
    </row>
    <row r="1455" spans="2:31" x14ac:dyDescent="0.3">
      <c r="B1455" s="14" t="s">
        <v>10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1.0569999999999999</v>
      </c>
      <c r="N1455" s="45">
        <v>3.1571666666666673</v>
      </c>
      <c r="O1455" s="44">
        <v>6.4965000000000019</v>
      </c>
      <c r="P1455" s="45">
        <v>12.189499999999999</v>
      </c>
      <c r="Q1455" s="44">
        <v>12.720166666666668</v>
      </c>
      <c r="R1455" s="45">
        <v>15.232333333333331</v>
      </c>
      <c r="S1455" s="44">
        <v>13.928166666666669</v>
      </c>
      <c r="T1455" s="45">
        <v>8.8546666666666667</v>
      </c>
      <c r="U1455" s="44">
        <v>6.0096666666666669</v>
      </c>
      <c r="V1455" s="45">
        <v>3.3456666666666672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82.990833333333342</v>
      </c>
      <c r="AE1455" s="54"/>
    </row>
    <row r="1456" spans="2:31" x14ac:dyDescent="0.3">
      <c r="B1456" s="14" t="s">
        <v>11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3.6075000000000013</v>
      </c>
      <c r="N1456" s="45">
        <v>4.8100000000000014</v>
      </c>
      <c r="O1456" s="44">
        <v>9.8746666666666663</v>
      </c>
      <c r="P1456" s="45">
        <v>27.018666666666672</v>
      </c>
      <c r="Q1456" s="44">
        <v>37.026499999999992</v>
      </c>
      <c r="R1456" s="45">
        <v>36.752833333333321</v>
      </c>
      <c r="S1456" s="44">
        <v>33.660499999999992</v>
      </c>
      <c r="T1456" s="45">
        <v>34.29</v>
      </c>
      <c r="U1456" s="44">
        <v>24.244500000000002</v>
      </c>
      <c r="V1456" s="45">
        <v>21.863166666666661</v>
      </c>
      <c r="W1456" s="44">
        <v>11.417666666666666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244.56599999999995</v>
      </c>
      <c r="AE1456" s="54"/>
    </row>
    <row r="1457" spans="2:31" x14ac:dyDescent="0.3">
      <c r="B1457" s="14" t="s">
        <v>12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3.2341666666666669</v>
      </c>
      <c r="N1457" s="45">
        <v>3.8703333333333338</v>
      </c>
      <c r="O1457" s="44">
        <v>5.8563333333333354</v>
      </c>
      <c r="P1457" s="45">
        <v>7.4261666666666653</v>
      </c>
      <c r="Q1457" s="44">
        <v>2.8478333333333343</v>
      </c>
      <c r="R1457" s="45">
        <v>2.9051666666666658</v>
      </c>
      <c r="S1457" s="44">
        <v>4.5509999999999993</v>
      </c>
      <c r="T1457" s="45">
        <v>4.0366666666666662</v>
      </c>
      <c r="U1457" s="44">
        <v>4.7913333333333332</v>
      </c>
      <c r="V1457" s="45">
        <v>9.3216666666666672</v>
      </c>
      <c r="W1457" s="44">
        <v>4.362166666666667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53.202833333333331</v>
      </c>
      <c r="AE1457" s="54"/>
    </row>
    <row r="1458" spans="2:31" x14ac:dyDescent="0.3">
      <c r="B1458" s="14" t="s">
        <v>13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0.57250000000000001</v>
      </c>
      <c r="O1458" s="44">
        <v>1.1146666666666669</v>
      </c>
      <c r="P1458" s="45">
        <v>0.5598333333333334</v>
      </c>
      <c r="Q1458" s="44">
        <v>0</v>
      </c>
      <c r="R1458" s="45">
        <v>0.88250000000000006</v>
      </c>
      <c r="S1458" s="44">
        <v>3.8071666666666668</v>
      </c>
      <c r="T1458" s="45">
        <v>9.1546666666666727</v>
      </c>
      <c r="U1458" s="44">
        <v>13.626499999999997</v>
      </c>
      <c r="V1458" s="45">
        <v>9.9674999999999976</v>
      </c>
      <c r="W1458" s="44">
        <v>5.6864999999999988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45.371833333333328</v>
      </c>
      <c r="AE1458" s="54"/>
    </row>
    <row r="1459" spans="2:31" x14ac:dyDescent="0.3">
      <c r="B1459" s="14" t="s">
        <v>14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3">
      <c r="B1460" s="14" t="s">
        <v>15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3.1000000000000007E-2</v>
      </c>
      <c r="N1460" s="45">
        <v>0.11966666666666662</v>
      </c>
      <c r="O1460" s="44">
        <v>0.46050000000000002</v>
      </c>
      <c r="P1460" s="45">
        <v>0</v>
      </c>
      <c r="Q1460" s="44">
        <v>0</v>
      </c>
      <c r="R1460" s="45">
        <v>3.3751666666666651</v>
      </c>
      <c r="S1460" s="44">
        <v>4.7896666666666654</v>
      </c>
      <c r="T1460" s="45">
        <v>4.3190000000000017</v>
      </c>
      <c r="U1460" s="44">
        <v>4.9063333333333343</v>
      </c>
      <c r="V1460" s="45">
        <v>5.043499999999999</v>
      </c>
      <c r="W1460" s="44">
        <v>1.9558333333333331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25.000666666666667</v>
      </c>
      <c r="AE1460" s="54"/>
    </row>
    <row r="1461" spans="2:31" x14ac:dyDescent="0.3">
      <c r="B1461" s="14" t="s">
        <v>16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1.5031666666666663</v>
      </c>
      <c r="N1461" s="45">
        <v>0.3063333333333334</v>
      </c>
      <c r="O1461" s="44">
        <v>0</v>
      </c>
      <c r="P1461" s="45">
        <v>1.404666666666667</v>
      </c>
      <c r="Q1461" s="44">
        <v>1.8449999999999998</v>
      </c>
      <c r="R1461" s="45">
        <v>3.1833333333333338E-2</v>
      </c>
      <c r="S1461" s="44">
        <v>5.6383333333333345</v>
      </c>
      <c r="T1461" s="45">
        <v>6.83</v>
      </c>
      <c r="U1461" s="44">
        <v>4.5209999999999999</v>
      </c>
      <c r="V1461" s="45">
        <v>4.1185</v>
      </c>
      <c r="W1461" s="44">
        <v>0.88466666666666649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27.083500000000004</v>
      </c>
      <c r="AE1461" s="54"/>
    </row>
    <row r="1462" spans="2:31" x14ac:dyDescent="0.3">
      <c r="B1462" s="14" t="s">
        <v>17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0.94100000000000028</v>
      </c>
      <c r="N1462" s="45">
        <v>1.0745</v>
      </c>
      <c r="O1462" s="44">
        <v>0.45850000000000007</v>
      </c>
      <c r="P1462" s="45">
        <v>4.4499999999999948</v>
      </c>
      <c r="Q1462" s="44">
        <v>3.8078333333333338</v>
      </c>
      <c r="R1462" s="45">
        <v>0.98799999999999977</v>
      </c>
      <c r="S1462" s="44">
        <v>10.449999999999994</v>
      </c>
      <c r="T1462" s="45">
        <v>11.587666666666662</v>
      </c>
      <c r="U1462" s="44">
        <v>0.63750000000000007</v>
      </c>
      <c r="V1462" s="45">
        <v>0.40250000000000008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34.797499999999992</v>
      </c>
      <c r="AE1462" s="54"/>
    </row>
    <row r="1463" spans="2:31" x14ac:dyDescent="0.3">
      <c r="B1463" s="14" t="s">
        <v>18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0.23399999999999999</v>
      </c>
      <c r="N1463" s="45">
        <v>0</v>
      </c>
      <c r="O1463" s="44">
        <v>1.0206666666666673</v>
      </c>
      <c r="P1463" s="45">
        <v>5.3999999999999977</v>
      </c>
      <c r="Q1463" s="44">
        <v>6.6999999999999931</v>
      </c>
      <c r="R1463" s="45">
        <v>6.8999999999999941</v>
      </c>
      <c r="S1463" s="44">
        <v>6.100000000000005</v>
      </c>
      <c r="T1463" s="45">
        <v>5.0999999999999996</v>
      </c>
      <c r="U1463" s="44">
        <v>3.8000000000000038</v>
      </c>
      <c r="V1463" s="45">
        <v>3.3000000000000029</v>
      </c>
      <c r="W1463" s="44">
        <v>1.819999999999999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40.374666666666663</v>
      </c>
      <c r="AE1463" s="54"/>
    </row>
    <row r="1464" spans="2:31" x14ac:dyDescent="0.3">
      <c r="B1464" s="14" t="s">
        <v>19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5.000000000000001E-3</v>
      </c>
      <c r="O1464" s="44">
        <v>5.45E-2</v>
      </c>
      <c r="P1464" s="45">
        <v>1.2615000000000001</v>
      </c>
      <c r="Q1464" s="44">
        <v>2.2156666666666665</v>
      </c>
      <c r="R1464" s="45">
        <v>1.8173333333333324</v>
      </c>
      <c r="S1464" s="44">
        <v>1.2166666666666672</v>
      </c>
      <c r="T1464" s="45">
        <v>0.76449999999999985</v>
      </c>
      <c r="U1464" s="44">
        <v>0.86349999999999993</v>
      </c>
      <c r="V1464" s="45">
        <v>1.5064999999999997</v>
      </c>
      <c r="W1464" s="44">
        <v>0.74733333333333318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10.452499999999999</v>
      </c>
      <c r="AE1464" s="54"/>
    </row>
    <row r="1465" spans="2:31" x14ac:dyDescent="0.3">
      <c r="B1465" s="4" t="s">
        <v>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0.73533333333333362</v>
      </c>
      <c r="N1465" s="45">
        <v>0.84699999999999998</v>
      </c>
      <c r="O1465" s="44">
        <v>0.62683333333333335</v>
      </c>
      <c r="P1465" s="45">
        <v>1.294</v>
      </c>
      <c r="Q1465" s="44">
        <v>1.3981666666666681</v>
      </c>
      <c r="R1465" s="45">
        <v>2.0165000000000002</v>
      </c>
      <c r="S1465" s="44">
        <v>2.5260000000000016</v>
      </c>
      <c r="T1465" s="45">
        <v>2.7558333333333342</v>
      </c>
      <c r="U1465" s="44">
        <v>1.5290000000000004</v>
      </c>
      <c r="V1465" s="45">
        <v>1.6438333333333328</v>
      </c>
      <c r="W1465" s="44">
        <v>0.98433333333333317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16.356833333333338</v>
      </c>
      <c r="AE1465" s="54"/>
    </row>
    <row r="1466" spans="2:31" x14ac:dyDescent="0.3">
      <c r="B1466" s="4" t="s">
        <v>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14.726166666666659</v>
      </c>
      <c r="N1466" s="45">
        <v>14.665999999999988</v>
      </c>
      <c r="O1466" s="44">
        <v>14.469666666666667</v>
      </c>
      <c r="P1466" s="45">
        <v>16.475500000000004</v>
      </c>
      <c r="Q1466" s="44">
        <v>18.017499999999995</v>
      </c>
      <c r="R1466" s="45">
        <v>18.857833333333343</v>
      </c>
      <c r="S1466" s="44">
        <v>19.777499999999982</v>
      </c>
      <c r="T1466" s="45">
        <v>20.68116666666667</v>
      </c>
      <c r="U1466" s="44">
        <v>21.094333333333324</v>
      </c>
      <c r="V1466" s="45">
        <v>22.080833333333327</v>
      </c>
      <c r="W1466" s="44">
        <v>16.055666666666678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196.90216666666666</v>
      </c>
      <c r="AE1466" s="54"/>
    </row>
    <row r="1467" spans="2:31" x14ac:dyDescent="0.3">
      <c r="B1467" s="4" t="s">
        <v>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4.9999999999999961E-2</v>
      </c>
      <c r="O1467" s="44">
        <v>0.1871666666666667</v>
      </c>
      <c r="P1467" s="45">
        <v>0.28849999999999992</v>
      </c>
      <c r="Q1467" s="44">
        <v>0.40299999999999986</v>
      </c>
      <c r="R1467" s="45">
        <v>0.57999999999999907</v>
      </c>
      <c r="S1467" s="44">
        <v>0.65299999999999925</v>
      </c>
      <c r="T1467" s="45">
        <v>0.53000000000000047</v>
      </c>
      <c r="U1467" s="44">
        <v>0.36483333333333301</v>
      </c>
      <c r="V1467" s="45">
        <v>0.25999999999999984</v>
      </c>
      <c r="W1467" s="44">
        <v>0.11699999999999995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3.4334999999999982</v>
      </c>
      <c r="AE1467" s="54"/>
    </row>
    <row r="1468" spans="2:31" x14ac:dyDescent="0.3">
      <c r="B1468" s="4" t="s">
        <v>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0.14000000000000037</v>
      </c>
      <c r="P1468" s="45">
        <v>0.28999999999999954</v>
      </c>
      <c r="Q1468" s="44">
        <v>0.74000000000000132</v>
      </c>
      <c r="R1468" s="45">
        <v>2.4679999999999995</v>
      </c>
      <c r="S1468" s="44">
        <v>3.1090000000000009</v>
      </c>
      <c r="T1468" s="45">
        <v>2.7228333333333339</v>
      </c>
      <c r="U1468" s="44">
        <v>2.1500000000000026</v>
      </c>
      <c r="V1468" s="45">
        <v>1.7203333333333324</v>
      </c>
      <c r="W1468" s="44">
        <v>0.87316666666666742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14.213333333333338</v>
      </c>
      <c r="AE1468" s="54"/>
    </row>
    <row r="1469" spans="2:31" x14ac:dyDescent="0.3">
      <c r="B1469" s="4" t="s">
        <v>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0.20249999999999979</v>
      </c>
      <c r="N1469" s="45">
        <v>0.2515</v>
      </c>
      <c r="O1469" s="44">
        <v>0.3229999999999999</v>
      </c>
      <c r="P1469" s="45">
        <v>0.31916666666666671</v>
      </c>
      <c r="Q1469" s="44">
        <v>0.28449999999999992</v>
      </c>
      <c r="R1469" s="45">
        <v>1.5331666666666663</v>
      </c>
      <c r="S1469" s="44">
        <v>1.7920000000000003</v>
      </c>
      <c r="T1469" s="45">
        <v>1.386333333333333</v>
      </c>
      <c r="U1469" s="44">
        <v>0.85516666666666707</v>
      </c>
      <c r="V1469" s="45">
        <v>0.64649999999999996</v>
      </c>
      <c r="W1469" s="44">
        <v>0.39366666666666661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7.9874999999999989</v>
      </c>
      <c r="AE1469" s="54"/>
    </row>
    <row r="1470" spans="2:31" x14ac:dyDescent="0.3">
      <c r="B1470" s="4" t="s">
        <v>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3.1608333333333309</v>
      </c>
      <c r="N1470" s="45">
        <v>3.7883333333333353</v>
      </c>
      <c r="O1470" s="44">
        <v>4.6674999999999942</v>
      </c>
      <c r="P1470" s="45">
        <v>5.2391666666666659</v>
      </c>
      <c r="Q1470" s="44">
        <v>3.9118333333333331</v>
      </c>
      <c r="R1470" s="45">
        <v>3.2736666666666676</v>
      </c>
      <c r="S1470" s="44">
        <v>2.8583333333333329</v>
      </c>
      <c r="T1470" s="45">
        <v>3.2561666666666675</v>
      </c>
      <c r="U1470" s="44">
        <v>3.158999999999998</v>
      </c>
      <c r="V1470" s="45">
        <v>7.2000000000000036E-2</v>
      </c>
      <c r="W1470" s="44">
        <v>0.29450000000000026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33.681333333333328</v>
      </c>
      <c r="AE1470" s="54"/>
    </row>
    <row r="1471" spans="2:31" x14ac:dyDescent="0.3">
      <c r="B1471" s="4" t="s">
        <v>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6.3833333333333339E-2</v>
      </c>
      <c r="N1471" s="45">
        <v>8.4999999999999978E-2</v>
      </c>
      <c r="O1471" s="44">
        <v>0.14916666666666664</v>
      </c>
      <c r="P1471" s="45">
        <v>0</v>
      </c>
      <c r="Q1471" s="44">
        <v>0</v>
      </c>
      <c r="R1471" s="45">
        <v>0</v>
      </c>
      <c r="S1471" s="44">
        <v>0</v>
      </c>
      <c r="T1471" s="45">
        <v>3.3161666666666689</v>
      </c>
      <c r="U1471" s="44">
        <v>5.8700000000000037</v>
      </c>
      <c r="V1471" s="45">
        <v>6.350000000000005</v>
      </c>
      <c r="W1471" s="44">
        <v>6.9125000000000023</v>
      </c>
      <c r="X1471" s="45">
        <v>7.5669999999999975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57"/>
        <v>30.313666666666677</v>
      </c>
      <c r="AE1471" s="54"/>
    </row>
    <row r="1472" spans="2:31" x14ac:dyDescent="0.3">
      <c r="B1472" s="4" t="s">
        <v>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10.222500000000002</v>
      </c>
      <c r="N1472" s="45">
        <v>11.296666666666665</v>
      </c>
      <c r="O1472" s="44">
        <v>13.99233333333334</v>
      </c>
      <c r="P1472" s="45">
        <v>15.399999999999984</v>
      </c>
      <c r="Q1472" s="44">
        <v>19.058499999999999</v>
      </c>
      <c r="R1472" s="45">
        <v>7.8483333333333336</v>
      </c>
      <c r="S1472" s="44">
        <v>4.6999999999999948</v>
      </c>
      <c r="T1472" s="45">
        <v>1.9646666666666581</v>
      </c>
      <c r="U1472" s="44">
        <v>0.39999999999999858</v>
      </c>
      <c r="V1472" s="45">
        <v>2.299999999999998</v>
      </c>
      <c r="W1472" s="44">
        <v>2.2786666666666671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57"/>
        <v>89.461666666666616</v>
      </c>
      <c r="AE1472" s="54"/>
    </row>
    <row r="1473" spans="2:31" x14ac:dyDescent="0.3">
      <c r="B1473" s="4" t="s">
        <v>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2.583333333333333E-2</v>
      </c>
      <c r="N1473" s="45">
        <v>0.53616666666666668</v>
      </c>
      <c r="O1473" s="44">
        <v>3.3333333333332622E-4</v>
      </c>
      <c r="P1473" s="45">
        <v>0.85633333333333339</v>
      </c>
      <c r="Q1473" s="44">
        <v>2.1456666666666657</v>
      </c>
      <c r="R1473" s="45">
        <v>5.1668333333333338</v>
      </c>
      <c r="S1473" s="44">
        <v>8.6579999999999906</v>
      </c>
      <c r="T1473" s="45">
        <v>5.8786666666666703</v>
      </c>
      <c r="U1473" s="44">
        <v>2.3138333333333327</v>
      </c>
      <c r="V1473" s="45">
        <v>1.5343333333333338</v>
      </c>
      <c r="W1473" s="44">
        <v>0</v>
      </c>
      <c r="X1473" s="45">
        <v>2.5096666666666665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57"/>
        <v>29.62566666666666</v>
      </c>
      <c r="AE1473" s="54"/>
    </row>
    <row r="1474" spans="2:31" x14ac:dyDescent="0.3">
      <c r="B1474" s="4" t="s">
        <v>106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6.2541666666666664</v>
      </c>
      <c r="O1474" s="44">
        <v>2.1143333333333336</v>
      </c>
      <c r="P1474" s="45">
        <v>0.53016666666666679</v>
      </c>
      <c r="Q1474" s="44">
        <v>0</v>
      </c>
      <c r="R1474" s="45">
        <v>0</v>
      </c>
      <c r="S1474" s="44">
        <v>0</v>
      </c>
      <c r="T1474" s="45">
        <v>0</v>
      </c>
      <c r="U1474" s="44">
        <v>3.8833333333333539E-2</v>
      </c>
      <c r="V1474" s="45">
        <v>17.692833333333329</v>
      </c>
      <c r="W1474" s="44">
        <v>3.9141666666666688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57"/>
        <v>30.544499999999999</v>
      </c>
      <c r="AE1474" s="54"/>
    </row>
    <row r="1475" spans="2:31" x14ac:dyDescent="0.3">
      <c r="B1475" s="4" t="s">
        <v>29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0.30833333333333324</v>
      </c>
      <c r="N1475" s="45">
        <v>9.2036666666666687</v>
      </c>
      <c r="O1475" s="44">
        <v>0.17033333333333336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0.27316666666666689</v>
      </c>
      <c r="V1475" s="45">
        <v>9.5083333333333329</v>
      </c>
      <c r="W1475" s="44">
        <v>2.8846666666666656</v>
      </c>
      <c r="X1475" s="45">
        <v>8.5871666666666648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57"/>
        <v>30.935666666666663</v>
      </c>
      <c r="AE1475" s="54"/>
    </row>
    <row r="1476" spans="2:31" x14ac:dyDescent="0.3">
      <c r="B1476" s="4" t="s">
        <v>30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2.8833333333333339E-2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57"/>
        <v>2.8833333333333339E-2</v>
      </c>
      <c r="AE1476" s="54"/>
    </row>
    <row r="1477" spans="2:31" x14ac:dyDescent="0.3">
      <c r="B1477" s="4" t="s">
        <v>31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1.4250000000000005</v>
      </c>
      <c r="N1477" s="45">
        <v>2.6999999999999988</v>
      </c>
      <c r="O1477" s="44">
        <v>4.1999999999999948</v>
      </c>
      <c r="P1477" s="45">
        <v>5.5</v>
      </c>
      <c r="Q1477" s="44">
        <v>6.8999999999999941</v>
      </c>
      <c r="R1477" s="45">
        <v>8.800000000000006</v>
      </c>
      <c r="S1477" s="44">
        <v>9.3000000000000043</v>
      </c>
      <c r="T1477" s="45">
        <v>10.100000000000012</v>
      </c>
      <c r="U1477" s="44">
        <v>10.199999999999999</v>
      </c>
      <c r="V1477" s="45">
        <v>10.5</v>
      </c>
      <c r="W1477" s="44">
        <v>7.4066666666666716</v>
      </c>
      <c r="X1477" s="45">
        <v>10.070000000000011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57"/>
        <v>87.101666666666688</v>
      </c>
      <c r="AE1477" s="54"/>
    </row>
    <row r="1478" spans="2:31" x14ac:dyDescent="0.3">
      <c r="B1478" s="4" t="s">
        <v>32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0.29733333333333334</v>
      </c>
      <c r="N1478" s="45">
        <v>1.0565</v>
      </c>
      <c r="O1478" s="44">
        <v>0.43416666666666687</v>
      </c>
      <c r="P1478" s="45">
        <v>7.3333333333333549E-3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57"/>
        <v>1.7953333333333334</v>
      </c>
      <c r="AE1478" s="54"/>
    </row>
    <row r="1479" spans="2:31" x14ac:dyDescent="0.3">
      <c r="B1479" s="4" t="s">
        <v>33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6.4833333333333354E-2</v>
      </c>
      <c r="N1479" s="45">
        <v>0</v>
      </c>
      <c r="O1479" s="44">
        <v>0</v>
      </c>
      <c r="P1479" s="45">
        <v>0</v>
      </c>
      <c r="Q1479" s="44">
        <v>0</v>
      </c>
      <c r="R1479" s="45">
        <v>2.0103333333333331</v>
      </c>
      <c r="S1479" s="44">
        <v>5.1521666666666688</v>
      </c>
      <c r="T1479" s="45">
        <v>8.6530000000000005</v>
      </c>
      <c r="U1479" s="44">
        <v>10.720000000000017</v>
      </c>
      <c r="V1479" s="45">
        <v>10.771500000000007</v>
      </c>
      <c r="W1479" s="44">
        <v>9.7643333333333313</v>
      </c>
      <c r="X1479" s="45">
        <v>8.377999999999993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57"/>
        <v>55.514166666666682</v>
      </c>
      <c r="AE1479" s="54"/>
    </row>
    <row r="1480" spans="2:31" x14ac:dyDescent="0.3">
      <c r="B1480" s="4" t="s">
        <v>34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0</v>
      </c>
      <c r="AE1480" s="54"/>
    </row>
    <row r="1481" spans="2:31" x14ac:dyDescent="0.3">
      <c r="B1481" s="4" t="s">
        <v>35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4.9730000000000025</v>
      </c>
      <c r="O1481" s="44">
        <v>38.764166666666675</v>
      </c>
      <c r="P1481" s="45">
        <v>33.794000000000011</v>
      </c>
      <c r="Q1481" s="44">
        <v>9.3954999999999966</v>
      </c>
      <c r="R1481" s="45">
        <v>4.1398333333333293</v>
      </c>
      <c r="S1481" s="44">
        <v>10.366333333333332</v>
      </c>
      <c r="T1481" s="45">
        <v>14.881666666666671</v>
      </c>
      <c r="U1481" s="44">
        <v>41.402999999999999</v>
      </c>
      <c r="V1481" s="45">
        <v>7.2231666666666703</v>
      </c>
      <c r="W1481" s="44">
        <v>1.081666666666667</v>
      </c>
      <c r="X1481" s="45">
        <v>18.590333333333334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57"/>
        <v>184.61266666666671</v>
      </c>
      <c r="AE1481" s="54"/>
    </row>
    <row r="1482" spans="2:31" x14ac:dyDescent="0.3">
      <c r="B1482" s="4" t="s">
        <v>36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1.8075000000000003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9.3333333333332526E-3</v>
      </c>
      <c r="V1482" s="45">
        <v>2.2355000000000009</v>
      </c>
      <c r="W1482" s="44">
        <v>3.763833333333332</v>
      </c>
      <c r="X1482" s="45">
        <v>11.703166666666666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19.519333333333332</v>
      </c>
      <c r="AE1482" s="54"/>
    </row>
    <row r="1483" spans="2:31" x14ac:dyDescent="0.3">
      <c r="B1483" s="4" t="s">
        <v>107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1.7926666666666664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7.2146666666666643</v>
      </c>
      <c r="V1483" s="45">
        <v>3.0048333333333326</v>
      </c>
      <c r="W1483" s="44">
        <v>3.0953333333333339</v>
      </c>
      <c r="X1483" s="45">
        <v>8.1603333333333357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23.267833333333336</v>
      </c>
      <c r="AE1483" s="54"/>
    </row>
    <row r="1484" spans="2:31" x14ac:dyDescent="0.3">
      <c r="B1484" s="4" t="s">
        <v>86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3.1666666666666657E-3</v>
      </c>
      <c r="N1484" s="45">
        <v>2.1666666666666648E-3</v>
      </c>
      <c r="O1484" s="44">
        <v>0</v>
      </c>
      <c r="P1484" s="45">
        <v>0.34216666666666667</v>
      </c>
      <c r="Q1484" s="44">
        <v>0.98616666666666641</v>
      </c>
      <c r="R1484" s="45">
        <v>0.26050000000000006</v>
      </c>
      <c r="S1484" s="44">
        <v>0</v>
      </c>
      <c r="T1484" s="45">
        <v>1.7934999999999997</v>
      </c>
      <c r="U1484" s="44">
        <v>3.4901666666666658</v>
      </c>
      <c r="V1484" s="45">
        <v>4.2558333333333351</v>
      </c>
      <c r="W1484" s="44">
        <v>4.4679999999999973</v>
      </c>
      <c r="X1484" s="45">
        <v>4.5490000000000013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57"/>
        <v>20.150666666666666</v>
      </c>
      <c r="AE1484" s="54"/>
    </row>
    <row r="1485" spans="2:31" x14ac:dyDescent="0.3">
      <c r="B1485" s="4" t="s">
        <v>87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3.1218333333333339</v>
      </c>
      <c r="N1485" s="45">
        <v>2.2608333333333324</v>
      </c>
      <c r="O1485" s="44">
        <v>1.4321666666666673</v>
      </c>
      <c r="P1485" s="45">
        <v>1.0263333333333335</v>
      </c>
      <c r="Q1485" s="44">
        <v>0</v>
      </c>
      <c r="R1485" s="45">
        <v>4.3113333333333337</v>
      </c>
      <c r="S1485" s="44">
        <v>7.6964999999999995</v>
      </c>
      <c r="T1485" s="45">
        <v>9.0648333333333326</v>
      </c>
      <c r="U1485" s="44">
        <v>10.896166666666662</v>
      </c>
      <c r="V1485" s="45">
        <v>11.994333333333335</v>
      </c>
      <c r="W1485" s="44">
        <v>12.494333333333335</v>
      </c>
      <c r="X1485" s="45">
        <v>11.882000000000007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57"/>
        <v>76.180666666666667</v>
      </c>
      <c r="AE1485" s="54"/>
    </row>
    <row r="1486" spans="2:31" x14ac:dyDescent="0.3">
      <c r="B1486" s="4" t="s">
        <v>93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4.2946666666666671</v>
      </c>
      <c r="N1486" s="45">
        <v>0.1980000000000002</v>
      </c>
      <c r="O1486" s="44">
        <v>3.2601666666666662</v>
      </c>
      <c r="P1486" s="45">
        <v>4.9674999999999985</v>
      </c>
      <c r="Q1486" s="44">
        <v>8.1000000000000085</v>
      </c>
      <c r="R1486" s="45">
        <v>9.9350000000000112</v>
      </c>
      <c r="S1486" s="44">
        <v>12</v>
      </c>
      <c r="T1486" s="45">
        <v>14.441499999999991</v>
      </c>
      <c r="U1486" s="44">
        <v>15.100000000000016</v>
      </c>
      <c r="V1486" s="45">
        <v>15</v>
      </c>
      <c r="W1486" s="44">
        <v>15.899999999999984</v>
      </c>
      <c r="X1486" s="45">
        <v>16.323333333333348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57"/>
        <v>119.52016666666668</v>
      </c>
      <c r="AE1486" s="54"/>
    </row>
    <row r="1487" spans="2:31" x14ac:dyDescent="0.3">
      <c r="B1487" s="4" t="s">
        <v>98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0.16416666666666654</v>
      </c>
      <c r="N1487" s="45">
        <v>0</v>
      </c>
      <c r="O1487" s="44">
        <v>0.14033333333333337</v>
      </c>
      <c r="P1487" s="45">
        <v>1.2165000000000006</v>
      </c>
      <c r="Q1487" s="44">
        <v>0</v>
      </c>
      <c r="R1487" s="45">
        <v>0.7649999999999999</v>
      </c>
      <c r="S1487" s="44">
        <v>0</v>
      </c>
      <c r="T1487" s="45">
        <v>0</v>
      </c>
      <c r="U1487" s="44">
        <v>7.6666666666666661E-2</v>
      </c>
      <c r="V1487" s="45">
        <v>8.8333333333332938E-3</v>
      </c>
      <c r="W1487" s="44">
        <v>0</v>
      </c>
      <c r="X1487" s="45">
        <v>2.4121666666666681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57"/>
        <v>4.7836666666666687</v>
      </c>
      <c r="AE1487" s="54"/>
    </row>
    <row r="1488" spans="2:31" x14ac:dyDescent="0.3">
      <c r="B1488" s="4" t="s">
        <v>99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13.705166666666667</v>
      </c>
      <c r="N1488" s="45">
        <v>40.590833333333336</v>
      </c>
      <c r="O1488" s="44">
        <v>44.384833333333333</v>
      </c>
      <c r="P1488" s="45">
        <v>21.535666666666668</v>
      </c>
      <c r="Q1488" s="44">
        <v>0</v>
      </c>
      <c r="R1488" s="45">
        <v>2.283833333333336</v>
      </c>
      <c r="S1488" s="44">
        <v>2.1298333333333312</v>
      </c>
      <c r="T1488" s="45">
        <v>4.9781666666666666</v>
      </c>
      <c r="U1488" s="44">
        <v>9.524833333333337</v>
      </c>
      <c r="V1488" s="45">
        <v>10.307999999999995</v>
      </c>
      <c r="W1488" s="44">
        <v>20.946333333333332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57"/>
        <v>170.38750000000002</v>
      </c>
      <c r="AE1488" s="54"/>
    </row>
    <row r="1489" spans="2:31" x14ac:dyDescent="0.3">
      <c r="B1489" s="4" t="s">
        <v>100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5.399999999999995</v>
      </c>
      <c r="N1489" s="45">
        <v>8.3999999999999897</v>
      </c>
      <c r="O1489" s="44">
        <v>14.700000000000015</v>
      </c>
      <c r="P1489" s="45">
        <v>14.600000000000016</v>
      </c>
      <c r="Q1489" s="44">
        <v>16.944833333333332</v>
      </c>
      <c r="R1489" s="45">
        <v>6.5358333333333318</v>
      </c>
      <c r="S1489" s="44">
        <v>0</v>
      </c>
      <c r="T1489" s="45">
        <v>7.7525000000000084</v>
      </c>
      <c r="U1489" s="44">
        <v>7.2096666666666751</v>
      </c>
      <c r="V1489" s="45">
        <v>2.9821666666666649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84.525000000000034</v>
      </c>
      <c r="AE1489" s="54"/>
    </row>
    <row r="1490" spans="2:31" x14ac:dyDescent="0.3">
      <c r="B1490" s="4" t="s">
        <v>101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32.28649999999999</v>
      </c>
      <c r="N1490" s="45">
        <v>27.166999999999994</v>
      </c>
      <c r="O1490" s="44">
        <v>30.770000000000003</v>
      </c>
      <c r="P1490" s="45">
        <v>28.234333333333318</v>
      </c>
      <c r="Q1490" s="44">
        <v>19.096833333333326</v>
      </c>
      <c r="R1490" s="45">
        <v>6.1391666666666671</v>
      </c>
      <c r="S1490" s="44">
        <v>0</v>
      </c>
      <c r="T1490" s="45">
        <v>0</v>
      </c>
      <c r="U1490" s="44">
        <v>14.448000000000002</v>
      </c>
      <c r="V1490" s="45">
        <v>18.661333333333332</v>
      </c>
      <c r="W1490" s="44">
        <v>3.7693333333333334</v>
      </c>
      <c r="X1490" s="45">
        <v>13.266000000000004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557"/>
        <v>193.83849999999995</v>
      </c>
      <c r="AE1490" s="54"/>
    </row>
    <row r="1491" spans="2:31" x14ac:dyDescent="0.3">
      <c r="B1491" s="4" t="s">
        <v>108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0.37950000000000028</v>
      </c>
      <c r="N1491" s="45">
        <v>3.4333333333333327E-2</v>
      </c>
      <c r="O1491" s="44">
        <v>0</v>
      </c>
      <c r="P1491" s="45">
        <v>2.5758333333333345</v>
      </c>
      <c r="Q1491" s="44">
        <v>0</v>
      </c>
      <c r="R1491" s="45">
        <v>0</v>
      </c>
      <c r="S1491" s="44">
        <v>0</v>
      </c>
      <c r="T1491" s="45">
        <v>0</v>
      </c>
      <c r="U1491" s="44">
        <v>0</v>
      </c>
      <c r="V1491" s="45">
        <v>1.1446666666666667</v>
      </c>
      <c r="W1491" s="44">
        <v>3.6605000000000012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557"/>
        <v>7.7948333333333366</v>
      </c>
      <c r="AE1491" s="54"/>
    </row>
    <row r="1492" spans="2:31" x14ac:dyDescent="0.3">
      <c r="B1492" s="4" t="s">
        <v>114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2.9500000000000016E-2</v>
      </c>
      <c r="N1492" s="45">
        <v>0.43466666666666687</v>
      </c>
      <c r="O1492" s="44">
        <v>1.631833333333333</v>
      </c>
      <c r="P1492" s="45">
        <v>5.1476666666666668</v>
      </c>
      <c r="Q1492" s="44">
        <v>35.482833333333339</v>
      </c>
      <c r="R1492" s="45">
        <v>34.352333333333341</v>
      </c>
      <c r="S1492" s="44">
        <v>28.147833333333331</v>
      </c>
      <c r="T1492" s="45">
        <v>13.395833333333332</v>
      </c>
      <c r="U1492" s="44">
        <v>2.0461666666666662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120.66866666666668</v>
      </c>
      <c r="AE1492" s="54"/>
    </row>
    <row r="1493" spans="2:31" x14ac:dyDescent="0.3">
      <c r="B1493" s="4" t="s">
        <v>118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3">
      <c r="B1494" s="4" t="s">
        <v>125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4.0361666666666682</v>
      </c>
      <c r="R1494" s="45">
        <v>4.9319999999999995</v>
      </c>
      <c r="S1494" s="44">
        <v>0</v>
      </c>
      <c r="T1494" s="45">
        <v>0</v>
      </c>
      <c r="U1494" s="44">
        <v>0</v>
      </c>
      <c r="V1494" s="45">
        <v>0</v>
      </c>
      <c r="W1494" s="44">
        <v>0.42516666666666697</v>
      </c>
      <c r="X1494" s="45">
        <v>16.328333333333337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25.721666666666671</v>
      </c>
      <c r="AE1494" s="54"/>
    </row>
    <row r="1495" spans="2:31" x14ac:dyDescent="0.3">
      <c r="B1495" s="4" t="s">
        <v>126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0.74849999999999972</v>
      </c>
      <c r="N1495" s="45">
        <v>0.56972833333333339</v>
      </c>
      <c r="O1495" s="44">
        <v>0.49301166666666651</v>
      </c>
      <c r="P1495" s="45">
        <v>0.85519833333333328</v>
      </c>
      <c r="Q1495" s="44">
        <v>0</v>
      </c>
      <c r="R1495" s="45">
        <v>1.9745000000000006</v>
      </c>
      <c r="S1495" s="44">
        <v>1.736263333333333</v>
      </c>
      <c r="T1495" s="45">
        <v>0</v>
      </c>
      <c r="U1495" s="44">
        <v>0</v>
      </c>
      <c r="V1495" s="45">
        <v>0</v>
      </c>
      <c r="W1495" s="44">
        <v>3.6550000000000007E-3</v>
      </c>
      <c r="X1495" s="45">
        <v>0.20663166666666671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6.5874883333333329</v>
      </c>
      <c r="AE1495" s="54"/>
    </row>
    <row r="1496" spans="2:31" x14ac:dyDescent="0.3">
      <c r="B1496" s="4" t="s">
        <v>304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0.49350000000000027</v>
      </c>
      <c r="N1496" s="45">
        <v>1.067836666666667</v>
      </c>
      <c r="O1496" s="44">
        <v>1.6822033333333335</v>
      </c>
      <c r="P1496" s="45">
        <v>2.0972700000000009</v>
      </c>
      <c r="Q1496" s="44">
        <v>1.0833766666666662</v>
      </c>
      <c r="R1496" s="45">
        <v>5.9069999999999991</v>
      </c>
      <c r="S1496" s="44">
        <v>6.4601433333333347</v>
      </c>
      <c r="T1496" s="45">
        <v>2.7129733333333328</v>
      </c>
      <c r="U1496" s="44">
        <v>0.13397999999999988</v>
      </c>
      <c r="V1496" s="45">
        <v>5.4650066666666675</v>
      </c>
      <c r="W1496" s="44">
        <v>6.0004966666666668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33.103786666666672</v>
      </c>
      <c r="AE1496" s="54"/>
    </row>
    <row r="1497" spans="2:31" x14ac:dyDescent="0.3">
      <c r="B1497" s="4" t="s">
        <v>305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1.2104999999999997</v>
      </c>
      <c r="N1497" s="45">
        <v>2.2502683333333326</v>
      </c>
      <c r="O1497" s="44">
        <v>3.510951666666664</v>
      </c>
      <c r="P1497" s="45">
        <v>4.4679483333333332</v>
      </c>
      <c r="Q1497" s="44">
        <v>2.6296716666666673</v>
      </c>
      <c r="R1497" s="45">
        <v>10.568499999999998</v>
      </c>
      <c r="S1497" s="44">
        <v>11.200621666666667</v>
      </c>
      <c r="T1497" s="45">
        <v>4.7589899999999981</v>
      </c>
      <c r="U1497" s="44">
        <v>0.30166000000000015</v>
      </c>
      <c r="V1497" s="45">
        <v>9.1902033333333311</v>
      </c>
      <c r="W1497" s="44">
        <v>9.8166483333333296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59.905963333333318</v>
      </c>
      <c r="AE1497" s="54"/>
    </row>
    <row r="1498" spans="2:31" x14ac:dyDescent="0.3">
      <c r="B1498" s="4" t="s">
        <v>317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1.615</v>
      </c>
      <c r="O1498" s="44">
        <v>11.260333333333332</v>
      </c>
      <c r="P1498" s="45">
        <v>0</v>
      </c>
      <c r="Q1498" s="44">
        <v>0</v>
      </c>
      <c r="R1498" s="45">
        <v>0</v>
      </c>
      <c r="S1498" s="44">
        <v>3.2666666666666712E-2</v>
      </c>
      <c r="T1498" s="45">
        <v>16.077833333333327</v>
      </c>
      <c r="U1498" s="44">
        <v>75.303666666666643</v>
      </c>
      <c r="V1498" s="45">
        <v>86.995666666666679</v>
      </c>
      <c r="W1498" s="44">
        <v>52.333666666666659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243.61883333333333</v>
      </c>
      <c r="AE1498" s="54"/>
    </row>
    <row r="1499" spans="2:31" x14ac:dyDescent="0.3">
      <c r="B1499" s="4" t="s">
        <v>322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</v>
      </c>
      <c r="N1499" s="45">
        <v>0</v>
      </c>
      <c r="O1499" s="44">
        <v>0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0</v>
      </c>
      <c r="AE1499" s="54"/>
    </row>
    <row r="1500" spans="2:31" x14ac:dyDescent="0.3">
      <c r="B1500" s="4" t="s">
        <v>323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0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0</v>
      </c>
      <c r="V1500" s="45">
        <v>74.358833333333322</v>
      </c>
      <c r="W1500" s="44">
        <v>60.891833333333324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58"/>
        <v>135.25066666666663</v>
      </c>
      <c r="AE1500" s="54"/>
    </row>
    <row r="1501" spans="2:31" x14ac:dyDescent="0.3">
      <c r="B1501" s="4" t="s">
        <v>324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3.2638333333333325</v>
      </c>
      <c r="W1501" s="44">
        <v>2.0145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58"/>
        <v>5.2783333333333324</v>
      </c>
      <c r="AE1501" s="54"/>
    </row>
    <row r="1502" spans="2:31" x14ac:dyDescent="0.3">
      <c r="B1502" s="12" t="s">
        <v>2</v>
      </c>
      <c r="C1502" s="12"/>
      <c r="D1502" s="12"/>
      <c r="E1502" s="13">
        <f>SUM(E1448:E1501)</f>
        <v>0</v>
      </c>
      <c r="F1502" s="13">
        <f t="shared" ref="F1502" si="559">SUM(F1448:F1501)</f>
        <v>0</v>
      </c>
      <c r="G1502" s="13">
        <f t="shared" ref="G1502" si="560">SUM(G1448:G1501)</f>
        <v>0</v>
      </c>
      <c r="H1502" s="13">
        <f t="shared" ref="H1502" si="561">SUM(H1448:H1501)</f>
        <v>0</v>
      </c>
      <c r="I1502" s="13">
        <f t="shared" ref="I1502" si="562">SUM(I1448:I1501)</f>
        <v>0</v>
      </c>
      <c r="J1502" s="13">
        <f t="shared" ref="J1502" si="563">SUM(J1448:J1501)</f>
        <v>0</v>
      </c>
      <c r="K1502" s="13">
        <f t="shared" ref="K1502" si="564">SUM(K1448:K1501)</f>
        <v>0</v>
      </c>
      <c r="L1502" s="13">
        <f t="shared" ref="L1502" si="565">SUM(L1448:L1501)</f>
        <v>0</v>
      </c>
      <c r="M1502" s="13">
        <f t="shared" ref="M1502" si="566">SUM(M1448:M1501)</f>
        <v>116.85283333333329</v>
      </c>
      <c r="N1502" s="13">
        <f t="shared" ref="N1502" si="567">SUM(N1448:N1501)</f>
        <v>160.56616666666665</v>
      </c>
      <c r="O1502" s="13">
        <f t="shared" ref="O1502" si="568">SUM(O1448:O1501)</f>
        <v>237.43183333333332</v>
      </c>
      <c r="P1502" s="13">
        <f t="shared" ref="P1502" si="569">SUM(P1448:P1501)</f>
        <v>256.58874999999995</v>
      </c>
      <c r="Q1502" s="13">
        <f t="shared" ref="Q1502" si="570">SUM(Q1448:Q1501)</f>
        <v>301.43504833333327</v>
      </c>
      <c r="R1502" s="13">
        <f t="shared" ref="R1502" si="571">SUM(R1448:R1501)</f>
        <v>348.31533333333329</v>
      </c>
      <c r="S1502" s="13">
        <f t="shared" ref="S1502" si="572">SUM(S1448:S1501)</f>
        <v>355.53502833333334</v>
      </c>
      <c r="T1502" s="13">
        <f t="shared" ref="T1502" si="573">SUM(T1448:T1501)</f>
        <v>366.71779666666663</v>
      </c>
      <c r="U1502" s="13">
        <f t="shared" ref="U1502" si="574">SUM(U1448:U1501)</f>
        <v>371.23097333333334</v>
      </c>
      <c r="V1502" s="13">
        <f t="shared" ref="V1502" si="575">SUM(V1448:V1501)</f>
        <v>525.37521000000004</v>
      </c>
      <c r="W1502" s="13">
        <f t="shared" ref="W1502" si="576">SUM(W1448:W1501)</f>
        <v>363.23763333333329</v>
      </c>
      <c r="X1502" s="13">
        <f t="shared" ref="X1502" si="577">SUM(X1448:X1501)</f>
        <v>140.53313166666672</v>
      </c>
      <c r="Y1502" s="13">
        <f t="shared" ref="Y1502" si="578">SUM(Y1448:Y1501)</f>
        <v>0</v>
      </c>
      <c r="Z1502" s="13">
        <f t="shared" ref="Z1502" si="579">SUM(Z1448:Z1501)</f>
        <v>0</v>
      </c>
      <c r="AA1502" s="13">
        <f t="shared" ref="AA1502" si="580">SUM(AA1448:AA1501)</f>
        <v>0</v>
      </c>
      <c r="AB1502" s="13">
        <f t="shared" ref="AB1502" si="581">SUM(AB1448:AB1501)</f>
        <v>0</v>
      </c>
      <c r="AC1502" s="116">
        <f>SUM(AC1448:AE1501)</f>
        <v>3543.8197383333322</v>
      </c>
      <c r="AD1502" s="116"/>
      <c r="AE1502" s="116"/>
    </row>
    <row r="1505" spans="2:31" x14ac:dyDescent="0.3">
      <c r="B1505" s="8">
        <f>'Resumen-Mensual'!$AD$26</f>
        <v>45926</v>
      </c>
    </row>
    <row r="1506" spans="2:31" x14ac:dyDescent="0.3">
      <c r="B1506" s="8"/>
    </row>
    <row r="1507" spans="2:31" x14ac:dyDescent="0.3">
      <c r="B1507" s="9" t="s">
        <v>81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100" t="s">
        <v>2</v>
      </c>
      <c r="AD1507" s="100"/>
      <c r="AE1507" s="100"/>
    </row>
    <row r="1508" spans="2:31" x14ac:dyDescent="0.3">
      <c r="B1508" s="14" t="s">
        <v>4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3.2166666666666677E-2</v>
      </c>
      <c r="Q1508" s="44">
        <v>1.0633333333333332</v>
      </c>
      <c r="R1508" s="45">
        <v>13.971999999999996</v>
      </c>
      <c r="S1508" s="44">
        <v>4.1885000000000012</v>
      </c>
      <c r="T1508" s="45">
        <v>0.73599999999999921</v>
      </c>
      <c r="U1508" s="44">
        <v>8.5696666666666665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28.561666666666664</v>
      </c>
      <c r="AE1508" s="56"/>
    </row>
    <row r="1509" spans="2:31" x14ac:dyDescent="0.3">
      <c r="B1509" s="14" t="s">
        <v>5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2.8898333333333333</v>
      </c>
      <c r="P1509" s="45">
        <v>5.6576666666666684</v>
      </c>
      <c r="Q1509" s="44">
        <v>2.5551666666666666</v>
      </c>
      <c r="R1509" s="45">
        <v>33.74233333333332</v>
      </c>
      <c r="S1509" s="44">
        <v>38.709166666666661</v>
      </c>
      <c r="T1509" s="45">
        <v>22.942666666666661</v>
      </c>
      <c r="U1509" s="44">
        <v>3.8546666666666676</v>
      </c>
      <c r="V1509" s="45">
        <v>16.591166666666666</v>
      </c>
      <c r="W1509" s="44">
        <v>11.456166666666666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138.39883333333333</v>
      </c>
      <c r="AE1509" s="54"/>
    </row>
    <row r="1510" spans="2:31" x14ac:dyDescent="0.3">
      <c r="B1510" s="14" t="s">
        <v>6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0.58333333333333337</v>
      </c>
      <c r="P1510" s="45">
        <v>2.3824999999999998</v>
      </c>
      <c r="Q1510" s="44">
        <v>2.0430000000000001</v>
      </c>
      <c r="R1510" s="45">
        <v>40.640000000000015</v>
      </c>
      <c r="S1510" s="44">
        <v>57.389999999999979</v>
      </c>
      <c r="T1510" s="45">
        <v>47.636333333333383</v>
      </c>
      <c r="U1510" s="44">
        <v>14.609999999999992</v>
      </c>
      <c r="V1510" s="45">
        <v>11.320000000000007</v>
      </c>
      <c r="W1510" s="44">
        <v>40.095333333333379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216.70050000000009</v>
      </c>
      <c r="AE1510" s="54"/>
    </row>
    <row r="1511" spans="2:31" x14ac:dyDescent="0.3">
      <c r="B1511" s="14" t="s">
        <v>105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0</v>
      </c>
      <c r="O1511" s="44">
        <v>9.3333333333333338E-2</v>
      </c>
      <c r="P1511" s="45">
        <v>4.1770000000000005</v>
      </c>
      <c r="Q1511" s="44">
        <v>0</v>
      </c>
      <c r="R1511" s="45">
        <v>0</v>
      </c>
      <c r="S1511" s="44">
        <v>0</v>
      </c>
      <c r="T1511" s="45">
        <v>21.398666666666657</v>
      </c>
      <c r="U1511" s="44">
        <v>94.825666666666649</v>
      </c>
      <c r="V1511" s="45">
        <v>104.15649999999997</v>
      </c>
      <c r="W1511" s="44">
        <v>82.72699999999999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307.37816666666657</v>
      </c>
      <c r="AE1511" s="54"/>
    </row>
    <row r="1512" spans="2:31" x14ac:dyDescent="0.3">
      <c r="B1512" s="14" t="s">
        <v>7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0.435</v>
      </c>
      <c r="P1512" s="45">
        <v>2.0415000000000005</v>
      </c>
      <c r="Q1512" s="44">
        <v>2.3449999999999998</v>
      </c>
      <c r="R1512" s="45">
        <v>55.214333333333315</v>
      </c>
      <c r="S1512" s="44">
        <v>77.409833333333339</v>
      </c>
      <c r="T1512" s="45">
        <v>55.438833333333335</v>
      </c>
      <c r="U1512" s="44">
        <v>8.0071666666666648</v>
      </c>
      <c r="V1512" s="45">
        <v>15.717333333333332</v>
      </c>
      <c r="W1512" s="44">
        <v>26.221166666666662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242.83016666666668</v>
      </c>
      <c r="AE1512" s="54"/>
    </row>
    <row r="1513" spans="2:31" x14ac:dyDescent="0.3">
      <c r="B1513" s="14" t="s">
        <v>8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55.828333333333369</v>
      </c>
      <c r="M1513" s="44">
        <v>54.280000000000008</v>
      </c>
      <c r="N1513" s="45">
        <v>58.38</v>
      </c>
      <c r="O1513" s="44">
        <v>56.720000000000006</v>
      </c>
      <c r="P1513" s="45">
        <v>54.78</v>
      </c>
      <c r="Q1513" s="44">
        <v>64.010000000000105</v>
      </c>
      <c r="R1513" s="45">
        <v>44.25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388.24833333333345</v>
      </c>
      <c r="AE1513" s="54"/>
    </row>
    <row r="1514" spans="2:31" x14ac:dyDescent="0.3">
      <c r="B1514" s="14" t="s">
        <v>9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0</v>
      </c>
      <c r="O1514" s="44">
        <v>1.8771666666666669</v>
      </c>
      <c r="P1514" s="45">
        <v>3.1635</v>
      </c>
      <c r="Q1514" s="44">
        <v>1.1946666666666668</v>
      </c>
      <c r="R1514" s="45">
        <v>27.18566666666667</v>
      </c>
      <c r="S1514" s="44">
        <v>35.091333333333324</v>
      </c>
      <c r="T1514" s="45">
        <v>46.638333333333328</v>
      </c>
      <c r="U1514" s="44">
        <v>40.727500000000013</v>
      </c>
      <c r="V1514" s="45">
        <v>24.432500000000001</v>
      </c>
      <c r="W1514" s="44">
        <v>44.793833333333353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225.10450000000003</v>
      </c>
      <c r="AE1514" s="54"/>
    </row>
    <row r="1515" spans="2:31" x14ac:dyDescent="0.3">
      <c r="B1515" s="14" t="s">
        <v>10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</v>
      </c>
      <c r="O1515" s="44">
        <v>1.3066666666666664</v>
      </c>
      <c r="P1515" s="45">
        <v>2.2733333333333334</v>
      </c>
      <c r="Q1515" s="44">
        <v>0.11316666666666662</v>
      </c>
      <c r="R1515" s="45">
        <v>13.353500000000002</v>
      </c>
      <c r="S1515" s="44">
        <v>23.017499999999995</v>
      </c>
      <c r="T1515" s="45">
        <v>23.2255</v>
      </c>
      <c r="U1515" s="44">
        <v>40.573166666666687</v>
      </c>
      <c r="V1515" s="45">
        <v>27.683666666666664</v>
      </c>
      <c r="W1515" s="44">
        <v>2.1073333333333335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133.65383333333335</v>
      </c>
      <c r="AE1515" s="54"/>
    </row>
    <row r="1516" spans="2:31" x14ac:dyDescent="0.3">
      <c r="B1516" s="14" t="s">
        <v>11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6.8810000000000011</v>
      </c>
      <c r="P1516" s="45">
        <v>10.891333333333332</v>
      </c>
      <c r="Q1516" s="44">
        <v>1.4339999999999999</v>
      </c>
      <c r="R1516" s="45">
        <v>29.779499999999992</v>
      </c>
      <c r="S1516" s="44">
        <v>35.331833333333343</v>
      </c>
      <c r="T1516" s="45">
        <v>25.976333333333312</v>
      </c>
      <c r="U1516" s="44">
        <v>22.651166666666665</v>
      </c>
      <c r="V1516" s="45">
        <v>39.650999999999996</v>
      </c>
      <c r="W1516" s="44">
        <v>29.430166666666672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202.02633333333333</v>
      </c>
      <c r="AE1516" s="54"/>
    </row>
    <row r="1517" spans="2:31" x14ac:dyDescent="0.3">
      <c r="B1517" s="14" t="s">
        <v>12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2.117</v>
      </c>
      <c r="P1517" s="45">
        <v>4.2358333333333329</v>
      </c>
      <c r="Q1517" s="44">
        <v>0.86183333333333323</v>
      </c>
      <c r="R1517" s="45">
        <v>24.120666666666658</v>
      </c>
      <c r="S1517" s="44">
        <v>34.256833333333333</v>
      </c>
      <c r="T1517" s="45">
        <v>41.085333333333345</v>
      </c>
      <c r="U1517" s="44">
        <v>62.191833333333314</v>
      </c>
      <c r="V1517" s="45">
        <v>18.068333333333335</v>
      </c>
      <c r="W1517" s="44">
        <v>15.495333333333333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202.43299999999996</v>
      </c>
      <c r="AE1517" s="54"/>
    </row>
    <row r="1518" spans="2:31" x14ac:dyDescent="0.3">
      <c r="B1518" s="14" t="s">
        <v>13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0.14916666666666664</v>
      </c>
      <c r="P1518" s="45">
        <v>1.2905</v>
      </c>
      <c r="Q1518" s="44">
        <v>0.42233333333333339</v>
      </c>
      <c r="R1518" s="45">
        <v>6.5168333333333335</v>
      </c>
      <c r="S1518" s="44">
        <v>16.184333333333328</v>
      </c>
      <c r="T1518" s="45">
        <v>34.690833333333337</v>
      </c>
      <c r="U1518" s="44">
        <v>50.257666666666672</v>
      </c>
      <c r="V1518" s="45">
        <v>52.16849999999998</v>
      </c>
      <c r="W1518" s="44">
        <v>31.326166666666673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193.00633333333332</v>
      </c>
      <c r="AE1518" s="54"/>
    </row>
    <row r="1519" spans="2:31" x14ac:dyDescent="0.3">
      <c r="B1519" s="14" t="s">
        <v>14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3">
      <c r="B1520" s="14" t="s">
        <v>15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0.10166666666666664</v>
      </c>
      <c r="P1520" s="45">
        <v>0</v>
      </c>
      <c r="Q1520" s="44">
        <v>0</v>
      </c>
      <c r="R1520" s="45">
        <v>10.315166666666668</v>
      </c>
      <c r="S1520" s="44">
        <v>23.779166666666672</v>
      </c>
      <c r="T1520" s="45">
        <v>34.236999999999995</v>
      </c>
      <c r="U1520" s="44">
        <v>37.449333333333335</v>
      </c>
      <c r="V1520" s="45">
        <v>38.069000000000003</v>
      </c>
      <c r="W1520" s="44">
        <v>31.578833333333339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175.53016666666664</v>
      </c>
      <c r="AE1520" s="54"/>
    </row>
    <row r="1521" spans="2:31" x14ac:dyDescent="0.3">
      <c r="B1521" s="14" t="s">
        <v>16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9.500000000000005E-3</v>
      </c>
      <c r="Q1521" s="44">
        <v>0</v>
      </c>
      <c r="R1521" s="45">
        <v>4.2421666666666669</v>
      </c>
      <c r="S1521" s="44">
        <v>8.9671666666666638</v>
      </c>
      <c r="T1521" s="45">
        <v>15.169833333333333</v>
      </c>
      <c r="U1521" s="44">
        <v>16.716166666666666</v>
      </c>
      <c r="V1521" s="45">
        <v>12.518833333333335</v>
      </c>
      <c r="W1521" s="44">
        <v>13.035333333333334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70.658999999999992</v>
      </c>
      <c r="AE1521" s="54"/>
    </row>
    <row r="1522" spans="2:31" x14ac:dyDescent="0.3">
      <c r="B1522" s="14" t="s">
        <v>17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9.7000000000000017E-2</v>
      </c>
      <c r="P1522" s="45">
        <v>1.4293333333333333</v>
      </c>
      <c r="Q1522" s="44">
        <v>0.83466666666666667</v>
      </c>
      <c r="R1522" s="45">
        <v>13.542833333333331</v>
      </c>
      <c r="S1522" s="44">
        <v>18.401000000000003</v>
      </c>
      <c r="T1522" s="45">
        <v>18.832166666666669</v>
      </c>
      <c r="U1522" s="44">
        <v>20.243166666666671</v>
      </c>
      <c r="V1522" s="45">
        <v>11.463333333333336</v>
      </c>
      <c r="W1522" s="44">
        <v>18.593833333333333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103.43733333333334</v>
      </c>
      <c r="AE1522" s="54"/>
    </row>
    <row r="1523" spans="2:31" x14ac:dyDescent="0.3">
      <c r="B1523" s="14" t="s">
        <v>18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0.7</v>
      </c>
      <c r="P1523" s="45">
        <v>1.593333333333333</v>
      </c>
      <c r="Q1523" s="44">
        <v>0</v>
      </c>
      <c r="R1523" s="45">
        <v>8.6341666666666637</v>
      </c>
      <c r="S1523" s="44">
        <v>20.377833333333328</v>
      </c>
      <c r="T1523" s="45">
        <v>20.379166666666666</v>
      </c>
      <c r="U1523" s="44">
        <v>22.195166666666672</v>
      </c>
      <c r="V1523" s="45">
        <v>8.907333333333332</v>
      </c>
      <c r="W1523" s="44">
        <v>14.706999999999999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97.493999999999971</v>
      </c>
      <c r="AE1523" s="54"/>
    </row>
    <row r="1524" spans="2:31" x14ac:dyDescent="0.3">
      <c r="B1524" s="14" t="s">
        <v>19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20.965166666666672</v>
      </c>
      <c r="S1524" s="44">
        <v>29.431499999999986</v>
      </c>
      <c r="T1524" s="45">
        <v>28.821999999999999</v>
      </c>
      <c r="U1524" s="44">
        <v>12.191666666666661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91.410333333333327</v>
      </c>
      <c r="AE1524" s="54"/>
    </row>
    <row r="1525" spans="2:31" x14ac:dyDescent="0.3">
      <c r="B1525" s="4" t="s">
        <v>20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0.30716666666666664</v>
      </c>
      <c r="P1525" s="45">
        <v>0.64516666666666667</v>
      </c>
      <c r="Q1525" s="44">
        <v>0</v>
      </c>
      <c r="R1525" s="45">
        <v>5.0186666666666673</v>
      </c>
      <c r="S1525" s="44">
        <v>12.320333333333336</v>
      </c>
      <c r="T1525" s="45">
        <v>12.628333333333337</v>
      </c>
      <c r="U1525" s="44">
        <v>11.387333333333332</v>
      </c>
      <c r="V1525" s="45">
        <v>7.2544999999999975</v>
      </c>
      <c r="W1525" s="44">
        <v>9.3536666666666655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58.915166666666664</v>
      </c>
      <c r="AE1525" s="54"/>
    </row>
    <row r="1526" spans="2:31" x14ac:dyDescent="0.3">
      <c r="B1526" s="4" t="s">
        <v>21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6.0541666666666663</v>
      </c>
      <c r="V1526" s="45">
        <v>10.209999999999999</v>
      </c>
      <c r="W1526" s="44">
        <v>13.444166666666666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29.708333333333329</v>
      </c>
      <c r="AE1526" s="54"/>
    </row>
    <row r="1527" spans="2:31" x14ac:dyDescent="0.3">
      <c r="B1527" s="4" t="s">
        <v>22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0.19200000000000006</v>
      </c>
      <c r="V1527" s="45">
        <v>7.1833333333333318E-2</v>
      </c>
      <c r="W1527" s="44">
        <v>1.131833333333333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1.3956666666666664</v>
      </c>
      <c r="AE1527" s="54"/>
    </row>
    <row r="1528" spans="2:31" x14ac:dyDescent="0.3">
      <c r="B1528" s="4" t="s">
        <v>23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6.3666666666666497E-2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6.3666666666666497E-2</v>
      </c>
      <c r="AE1528" s="54"/>
    </row>
    <row r="1529" spans="2:31" x14ac:dyDescent="0.3">
      <c r="B1529" s="4" t="s">
        <v>24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1.0383333333333331</v>
      </c>
      <c r="V1529" s="45">
        <v>1.0633333333333335</v>
      </c>
      <c r="W1529" s="44">
        <v>1.0525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3.1541666666666668</v>
      </c>
      <c r="AE1529" s="54"/>
    </row>
    <row r="1530" spans="2:31" x14ac:dyDescent="0.3">
      <c r="B1530" s="4" t="s">
        <v>25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0</v>
      </c>
      <c r="AE1530" s="54"/>
    </row>
    <row r="1531" spans="2:31" x14ac:dyDescent="0.3">
      <c r="B1531" s="4" t="s">
        <v>26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1.8378333333333334</v>
      </c>
      <c r="V1531" s="45">
        <v>4.3553333333333306</v>
      </c>
      <c r="W1531" s="44">
        <v>2.7281666666666666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8.9213333333333296</v>
      </c>
      <c r="AE1531" s="54"/>
    </row>
    <row r="1532" spans="2:31" x14ac:dyDescent="0.3">
      <c r="B1532" s="4" t="s">
        <v>27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2.9756666666666658</v>
      </c>
      <c r="W1532" s="44">
        <v>11.269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82"/>
        <v>14.244666666666665</v>
      </c>
      <c r="AE1532" s="54"/>
    </row>
    <row r="1533" spans="2:31" x14ac:dyDescent="0.3">
      <c r="B1533" s="4" t="s">
        <v>28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2.4951666666666674</v>
      </c>
      <c r="V1533" s="45">
        <v>3.206500000000001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82"/>
        <v>5.701666666666668</v>
      </c>
      <c r="AE1533" s="54"/>
    </row>
    <row r="1534" spans="2:31" x14ac:dyDescent="0.3">
      <c r="B1534" s="4" t="s">
        <v>106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0.99233333333333296</v>
      </c>
      <c r="V1534" s="45">
        <v>5.3191666666666668</v>
      </c>
      <c r="W1534" s="44">
        <v>8.7609999999999992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82"/>
        <v>15.072499999999998</v>
      </c>
      <c r="AE1534" s="54"/>
    </row>
    <row r="1535" spans="2:31" x14ac:dyDescent="0.3">
      <c r="B1535" s="4" t="s">
        <v>29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2.6769999999999987</v>
      </c>
      <c r="W1535" s="44">
        <v>7.9646666666666688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82"/>
        <v>10.641666666666667</v>
      </c>
      <c r="AE1535" s="54"/>
    </row>
    <row r="1536" spans="2:31" x14ac:dyDescent="0.3">
      <c r="B1536" s="4" t="s">
        <v>30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2.6833333333333324E-2</v>
      </c>
      <c r="W1536" s="44">
        <v>1.5831666666666682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82"/>
        <v>1.6100000000000014</v>
      </c>
      <c r="AE1536" s="54"/>
    </row>
    <row r="1537" spans="2:31" x14ac:dyDescent="0.3">
      <c r="B1537" s="4" t="s">
        <v>31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3.5833333333333317</v>
      </c>
      <c r="V1537" s="45">
        <v>8.699999999999994</v>
      </c>
      <c r="W1537" s="44">
        <v>7.7733333333333396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82"/>
        <v>20.056666666666665</v>
      </c>
      <c r="AE1537" s="54"/>
    </row>
    <row r="1538" spans="2:31" x14ac:dyDescent="0.3">
      <c r="B1538" s="4" t="s">
        <v>32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1.2468333333333335</v>
      </c>
      <c r="V1538" s="45">
        <v>0.52283333333333293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82"/>
        <v>1.7696666666666663</v>
      </c>
      <c r="AE1538" s="54"/>
    </row>
    <row r="1539" spans="2:31" x14ac:dyDescent="0.3">
      <c r="B1539" s="4" t="s">
        <v>33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1.6106666666666669</v>
      </c>
      <c r="V1539" s="45">
        <v>5.6993333333333336</v>
      </c>
      <c r="W1539" s="44">
        <v>5.780333333333334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82"/>
        <v>13.090333333333334</v>
      </c>
      <c r="AE1539" s="54"/>
    </row>
    <row r="1540" spans="2:31" x14ac:dyDescent="0.3">
      <c r="B1540" s="4" t="s">
        <v>34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0</v>
      </c>
      <c r="AE1540" s="54"/>
    </row>
    <row r="1541" spans="2:31" x14ac:dyDescent="0.3">
      <c r="B1541" s="4" t="s">
        <v>35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8.0628333333333337</v>
      </c>
      <c r="V1541" s="45">
        <v>9.8308333333333291</v>
      </c>
      <c r="W1541" s="44">
        <v>15.575166666666666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82"/>
        <v>33.468833333333329</v>
      </c>
      <c r="AE1541" s="54"/>
    </row>
    <row r="1542" spans="2:31" x14ac:dyDescent="0.3">
      <c r="B1542" s="4" t="s">
        <v>36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</v>
      </c>
      <c r="P1542" s="45">
        <v>0</v>
      </c>
      <c r="Q1542" s="44">
        <v>0</v>
      </c>
      <c r="R1542" s="45">
        <v>0</v>
      </c>
      <c r="S1542" s="44">
        <v>0</v>
      </c>
      <c r="T1542" s="45">
        <v>0</v>
      </c>
      <c r="U1542" s="44">
        <v>1.2929999999999997</v>
      </c>
      <c r="V1542" s="45">
        <v>3.6751666666666676</v>
      </c>
      <c r="W1542" s="44">
        <v>0.34016666666666695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82"/>
        <v>5.3083333333333336</v>
      </c>
      <c r="AE1542" s="54"/>
    </row>
    <row r="1543" spans="2:31" x14ac:dyDescent="0.3">
      <c r="B1543" s="4" t="s">
        <v>107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0.22333333333333355</v>
      </c>
      <c r="V1543" s="45">
        <v>1.5006666666666666</v>
      </c>
      <c r="W1543" s="44">
        <v>0.29999999999999882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82"/>
        <v>2.0239999999999991</v>
      </c>
      <c r="AE1543" s="54"/>
    </row>
    <row r="1544" spans="2:31" x14ac:dyDescent="0.3">
      <c r="B1544" s="4" t="s">
        <v>86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0</v>
      </c>
      <c r="AE1544" s="54"/>
    </row>
    <row r="1545" spans="2:31" x14ac:dyDescent="0.3">
      <c r="B1545" s="4" t="s">
        <v>87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0</v>
      </c>
      <c r="N1545" s="45">
        <v>0</v>
      </c>
      <c r="O1545" s="44">
        <v>0</v>
      </c>
      <c r="P1545" s="45">
        <v>0</v>
      </c>
      <c r="Q1545" s="44">
        <v>0</v>
      </c>
      <c r="R1545" s="45">
        <v>0</v>
      </c>
      <c r="S1545" s="44">
        <v>0</v>
      </c>
      <c r="T1545" s="45">
        <v>0</v>
      </c>
      <c r="U1545" s="44">
        <v>0</v>
      </c>
      <c r="V1545" s="45">
        <v>1.6323333333333336</v>
      </c>
      <c r="W1545" s="44">
        <v>7.3748333333333376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9.0071666666666719</v>
      </c>
      <c r="AE1545" s="54"/>
    </row>
    <row r="1546" spans="2:31" x14ac:dyDescent="0.3">
      <c r="B1546" s="4" t="s">
        <v>93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2.626666666666666</v>
      </c>
      <c r="W1546" s="44">
        <v>7.7664999999999988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10.393166666666666</v>
      </c>
      <c r="AE1546" s="54"/>
    </row>
    <row r="1547" spans="2:31" x14ac:dyDescent="0.3">
      <c r="B1547" s="4" t="s">
        <v>98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2.6756666666666664</v>
      </c>
      <c r="V1547" s="45">
        <v>4.2011666666666674</v>
      </c>
      <c r="W1547" s="44">
        <v>6.4721666666666664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82"/>
        <v>13.349</v>
      </c>
      <c r="AE1547" s="54"/>
    </row>
    <row r="1548" spans="2:31" x14ac:dyDescent="0.3">
      <c r="B1548" s="4" t="s">
        <v>99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2.6378333333333321</v>
      </c>
      <c r="V1548" s="45">
        <v>13.202999999999999</v>
      </c>
      <c r="W1548" s="44">
        <v>21.869499999999999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82"/>
        <v>37.710333333333331</v>
      </c>
      <c r="AE1548" s="54"/>
    </row>
    <row r="1549" spans="2:31" x14ac:dyDescent="0.3">
      <c r="B1549" s="4" t="s">
        <v>100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4.3866666666666676</v>
      </c>
      <c r="P1549" s="45">
        <v>9.1610000000000014</v>
      </c>
      <c r="Q1549" s="44">
        <v>0</v>
      </c>
      <c r="R1549" s="45">
        <v>0</v>
      </c>
      <c r="S1549" s="44">
        <v>0</v>
      </c>
      <c r="T1549" s="45">
        <v>0.28650000000000042</v>
      </c>
      <c r="U1549" s="44">
        <v>0</v>
      </c>
      <c r="V1549" s="45">
        <v>4.2666666666666707E-2</v>
      </c>
      <c r="W1549" s="44">
        <v>1.2195000000000003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15.096333333333336</v>
      </c>
      <c r="AE1549" s="54"/>
    </row>
    <row r="1550" spans="2:31" x14ac:dyDescent="0.3">
      <c r="B1550" s="4" t="s">
        <v>101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5.4333333333333421E-2</v>
      </c>
      <c r="V1550" s="45">
        <v>12.28233333333333</v>
      </c>
      <c r="W1550" s="44">
        <v>14.17933333333333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82"/>
        <v>26.515999999999995</v>
      </c>
      <c r="AE1550" s="54"/>
    </row>
    <row r="1551" spans="2:31" x14ac:dyDescent="0.3">
      <c r="B1551" s="4" t="s">
        <v>108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5.2671666666666654</v>
      </c>
      <c r="V1551" s="45">
        <v>9.1381666666666668</v>
      </c>
      <c r="W1551" s="44">
        <v>9.7568333333333381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82"/>
        <v>24.162166666666671</v>
      </c>
      <c r="AE1551" s="54"/>
    </row>
    <row r="1552" spans="2:31" x14ac:dyDescent="0.3">
      <c r="B1552" s="4" t="s">
        <v>114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3.2963333333333318</v>
      </c>
      <c r="P1552" s="45">
        <v>4.3243333333333336</v>
      </c>
      <c r="Q1552" s="44">
        <v>2.024833333333333</v>
      </c>
      <c r="R1552" s="45">
        <v>63.419166666666676</v>
      </c>
      <c r="S1552" s="44">
        <v>47.394666666666666</v>
      </c>
      <c r="T1552" s="45">
        <v>68.496166666666667</v>
      </c>
      <c r="U1552" s="44">
        <v>94.326833333333383</v>
      </c>
      <c r="V1552" s="45">
        <v>87.960999999999984</v>
      </c>
      <c r="W1552" s="44">
        <v>52.04999999999999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423.29333333333346</v>
      </c>
      <c r="AE1552" s="54"/>
    </row>
    <row r="1553" spans="2:31" x14ac:dyDescent="0.3">
      <c r="B1553" s="4" t="s">
        <v>118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3">
      <c r="B1554" s="4" t="s">
        <v>125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2.2556666666666678</v>
      </c>
      <c r="W1554" s="44">
        <v>3.9084999999999996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582"/>
        <v>6.1641666666666675</v>
      </c>
      <c r="AE1554" s="54"/>
    </row>
    <row r="1555" spans="2:31" x14ac:dyDescent="0.3">
      <c r="B1555" s="4" t="s">
        <v>126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0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0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582"/>
        <v>0</v>
      </c>
      <c r="AE1555" s="54"/>
    </row>
    <row r="1556" spans="2:31" x14ac:dyDescent="0.3">
      <c r="B1556" s="4" t="s">
        <v>304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0</v>
      </c>
      <c r="AE1556" s="54"/>
    </row>
    <row r="1557" spans="2:31" x14ac:dyDescent="0.3">
      <c r="B1557" s="4" t="s">
        <v>305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0</v>
      </c>
      <c r="AE1557" s="54"/>
    </row>
    <row r="1558" spans="2:31" x14ac:dyDescent="0.3">
      <c r="B1558" s="4" t="s">
        <v>317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25.196333333333335</v>
      </c>
      <c r="V1558" s="45">
        <v>78.607499999999987</v>
      </c>
      <c r="W1558" s="44">
        <v>119.71599999999998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223.51983333333331</v>
      </c>
      <c r="AE1558" s="54"/>
    </row>
    <row r="1559" spans="2:31" x14ac:dyDescent="0.3">
      <c r="B1559" s="4" t="s">
        <v>322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39.398333333333333</v>
      </c>
      <c r="M1559" s="44">
        <v>201.77333333333326</v>
      </c>
      <c r="N1559" s="45">
        <v>186.61066666666665</v>
      </c>
      <c r="O1559" s="44">
        <v>148.32866666666672</v>
      </c>
      <c r="P1559" s="45">
        <v>133.0051666666667</v>
      </c>
      <c r="Q1559" s="44">
        <v>135.65816666666666</v>
      </c>
      <c r="R1559" s="45">
        <v>132.12516666666667</v>
      </c>
      <c r="S1559" s="44">
        <v>175.98316666666659</v>
      </c>
      <c r="T1559" s="45">
        <v>21.946666666666655</v>
      </c>
      <c r="U1559" s="44">
        <v>18.760500000000004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1193.5898333333334</v>
      </c>
      <c r="AE1559" s="54"/>
    </row>
    <row r="1560" spans="2:31" x14ac:dyDescent="0.3">
      <c r="B1560" s="4" t="s">
        <v>323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101.49633333333333</v>
      </c>
      <c r="M1560" s="44">
        <v>165.95899999999995</v>
      </c>
      <c r="N1560" s="45">
        <v>165.99716666666666</v>
      </c>
      <c r="O1560" s="44">
        <v>151.7463333333333</v>
      </c>
      <c r="P1560" s="45">
        <v>150.51199999999992</v>
      </c>
      <c r="Q1560" s="44">
        <v>115.18883333333333</v>
      </c>
      <c r="R1560" s="45">
        <v>65.031666666666666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583"/>
        <v>915.93133333333321</v>
      </c>
      <c r="AE1560" s="54"/>
    </row>
    <row r="1561" spans="2:31" x14ac:dyDescent="0.3">
      <c r="B1561" s="4" t="s">
        <v>324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1.1744999999999997</v>
      </c>
      <c r="M1561" s="44">
        <v>3.2356666666666674</v>
      </c>
      <c r="N1561" s="45">
        <v>2.0261666666666667</v>
      </c>
      <c r="O1561" s="44">
        <v>0</v>
      </c>
      <c r="P1561" s="45">
        <v>3.9573333333333314</v>
      </c>
      <c r="Q1561" s="44">
        <v>6.8161666666666649</v>
      </c>
      <c r="R1561" s="45">
        <v>6.3135000000000003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83"/>
        <v>23.52333333333333</v>
      </c>
      <c r="AE1561" s="54"/>
    </row>
    <row r="1562" spans="2:31" x14ac:dyDescent="0.3">
      <c r="B1562" s="12" t="s">
        <v>2</v>
      </c>
      <c r="C1562" s="12"/>
      <c r="D1562" s="12"/>
      <c r="E1562" s="13">
        <f>SUM(E1508:E1561)</f>
        <v>0</v>
      </c>
      <c r="F1562" s="13">
        <f t="shared" ref="F1562" si="584">SUM(F1508:F1561)</f>
        <v>0</v>
      </c>
      <c r="G1562" s="13">
        <f t="shared" ref="G1562" si="585">SUM(G1508:G1561)</f>
        <v>0</v>
      </c>
      <c r="H1562" s="13">
        <f t="shared" ref="H1562" si="586">SUM(H1508:H1561)</f>
        <v>0</v>
      </c>
      <c r="I1562" s="13">
        <f t="shared" ref="I1562" si="587">SUM(I1508:I1561)</f>
        <v>0</v>
      </c>
      <c r="J1562" s="13">
        <f t="shared" ref="J1562" si="588">SUM(J1508:J1561)</f>
        <v>0</v>
      </c>
      <c r="K1562" s="13">
        <f t="shared" ref="K1562" si="589">SUM(K1508:K1561)</f>
        <v>0</v>
      </c>
      <c r="L1562" s="13">
        <f t="shared" ref="L1562" si="590">SUM(L1508:L1561)</f>
        <v>197.89750000000001</v>
      </c>
      <c r="M1562" s="13">
        <f t="shared" ref="M1562" si="591">SUM(M1508:M1561)</f>
        <v>425.24799999999988</v>
      </c>
      <c r="N1562" s="13">
        <f t="shared" ref="N1562" si="592">SUM(N1508:N1561)</f>
        <v>413.01399999999995</v>
      </c>
      <c r="O1562" s="13">
        <f t="shared" ref="O1562" si="593">SUM(O1508:O1561)</f>
        <v>382.01633333333336</v>
      </c>
      <c r="P1562" s="13">
        <f t="shared" ref="P1562" si="594">SUM(P1508:P1561)</f>
        <v>395.56249999999994</v>
      </c>
      <c r="Q1562" s="13">
        <f t="shared" ref="Q1562" si="595">SUM(Q1508:Q1561)</f>
        <v>336.56516666666676</v>
      </c>
      <c r="R1562" s="13">
        <f t="shared" ref="R1562" si="596">SUM(R1508:R1561)</f>
        <v>618.38249999999982</v>
      </c>
      <c r="S1562" s="13">
        <f t="shared" ref="S1562" si="597">SUM(S1508:S1561)</f>
        <v>658.23416666666662</v>
      </c>
      <c r="T1562" s="13">
        <f t="shared" ref="T1562" si="598">SUM(T1508:T1561)</f>
        <v>540.56666666666661</v>
      </c>
      <c r="U1562" s="13">
        <f t="shared" ref="U1562" si="599">SUM(U1508:U1561)</f>
        <v>644.06349999999998</v>
      </c>
      <c r="V1562" s="13">
        <f t="shared" ref="V1562" si="600">SUM(V1508:V1561)</f>
        <v>659.78699999999992</v>
      </c>
      <c r="W1562" s="13">
        <f t="shared" ref="W1562" si="601">SUM(W1508:W1561)</f>
        <v>692.93783333333351</v>
      </c>
      <c r="X1562" s="13">
        <f t="shared" ref="X1562" si="602">SUM(X1508:X1561)</f>
        <v>0</v>
      </c>
      <c r="Y1562" s="13">
        <f t="shared" ref="Y1562" si="603">SUM(Y1508:Y1561)</f>
        <v>0</v>
      </c>
      <c r="Z1562" s="13">
        <f t="shared" ref="Z1562" si="604">SUM(Z1508:Z1561)</f>
        <v>0</v>
      </c>
      <c r="AA1562" s="13">
        <f t="shared" ref="AA1562" si="605">SUM(AA1508:AA1561)</f>
        <v>0</v>
      </c>
      <c r="AB1562" s="13">
        <f t="shared" ref="AB1562" si="606">SUM(AB1508:AB1561)</f>
        <v>0</v>
      </c>
      <c r="AC1562" s="116">
        <f>SUM(AC1508:AE1561)</f>
        <v>5964.2751666666682</v>
      </c>
      <c r="AD1562" s="116"/>
      <c r="AE1562" s="116"/>
    </row>
    <row r="1565" spans="2:31" x14ac:dyDescent="0.3">
      <c r="B1565" s="8">
        <f>'Resumen-Mensual'!$AE$26</f>
        <v>45927</v>
      </c>
    </row>
    <row r="1566" spans="2:31" x14ac:dyDescent="0.3">
      <c r="B1566" s="8"/>
    </row>
    <row r="1567" spans="2:31" x14ac:dyDescent="0.3">
      <c r="B1567" s="9" t="s">
        <v>81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100" t="s">
        <v>2</v>
      </c>
      <c r="AD1567" s="100"/>
      <c r="AE1567" s="100"/>
    </row>
    <row r="1568" spans="2:31" x14ac:dyDescent="0.3">
      <c r="B1568" s="14" t="s">
        <v>4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2.6810000000000014</v>
      </c>
      <c r="M1568" s="44">
        <v>32.496166666666653</v>
      </c>
      <c r="N1568" s="45">
        <v>15.821499999999993</v>
      </c>
      <c r="O1568" s="44">
        <v>1.0353333333333334</v>
      </c>
      <c r="P1568" s="45">
        <v>6.9006666666666661</v>
      </c>
      <c r="Q1568" s="44">
        <v>17.470666666666666</v>
      </c>
      <c r="R1568" s="45">
        <v>24.399166666666677</v>
      </c>
      <c r="S1568" s="44">
        <v>17.824333333333339</v>
      </c>
      <c r="T1568" s="45">
        <v>19.926333333333332</v>
      </c>
      <c r="U1568" s="44">
        <v>25.677666666666671</v>
      </c>
      <c r="V1568" s="45">
        <v>35.06433333333333</v>
      </c>
      <c r="W1568" s="44">
        <v>27.238999999999987</v>
      </c>
      <c r="X1568" s="45">
        <v>1.1626666666666667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227.69883333333331</v>
      </c>
      <c r="AE1568" s="56"/>
    </row>
    <row r="1569" spans="2:31" x14ac:dyDescent="0.3">
      <c r="B1569" s="14" t="s">
        <v>5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0.772166666666666</v>
      </c>
      <c r="M1569" s="44">
        <v>10.871833333333333</v>
      </c>
      <c r="N1569" s="45">
        <v>8.0153333333333343</v>
      </c>
      <c r="O1569" s="44">
        <v>5.0560000000000009</v>
      </c>
      <c r="P1569" s="45">
        <v>8.9021666666666608</v>
      </c>
      <c r="Q1569" s="44">
        <v>11.759999999999993</v>
      </c>
      <c r="R1569" s="45">
        <v>18.484666666666666</v>
      </c>
      <c r="S1569" s="44">
        <v>13.840166666666663</v>
      </c>
      <c r="T1569" s="45">
        <v>24.251666666666665</v>
      </c>
      <c r="U1569" s="44">
        <v>28.796499999999995</v>
      </c>
      <c r="V1569" s="45">
        <v>13.471500000000001</v>
      </c>
      <c r="W1569" s="44">
        <v>0.52483333333333326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144.74683333333331</v>
      </c>
      <c r="AE1569" s="54"/>
    </row>
    <row r="1570" spans="2:31" x14ac:dyDescent="0.3">
      <c r="B1570" s="14" t="s">
        <v>6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1.1075000000000002</v>
      </c>
      <c r="M1570" s="44">
        <v>10.070000000000002</v>
      </c>
      <c r="N1570" s="45">
        <v>4.4199999999999955</v>
      </c>
      <c r="O1570" s="44">
        <v>0.15999999999999995</v>
      </c>
      <c r="P1570" s="45">
        <v>0</v>
      </c>
      <c r="Q1570" s="44">
        <v>7.1070000000000038</v>
      </c>
      <c r="R1570" s="45">
        <v>19.789999999999981</v>
      </c>
      <c r="S1570" s="44">
        <v>37.039999999999978</v>
      </c>
      <c r="T1570" s="45">
        <v>52</v>
      </c>
      <c r="U1570" s="44">
        <v>59.710000000000029</v>
      </c>
      <c r="V1570" s="45">
        <v>41.596333333333298</v>
      </c>
      <c r="W1570" s="44">
        <v>36.650000000000041</v>
      </c>
      <c r="X1570" s="45">
        <v>3.726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273.37683333333331</v>
      </c>
      <c r="AE1570" s="54"/>
    </row>
    <row r="1571" spans="2:31" x14ac:dyDescent="0.3">
      <c r="B1571" s="14" t="s">
        <v>105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0.31666666666666665</v>
      </c>
      <c r="M1571" s="44">
        <v>2.0259999999999994</v>
      </c>
      <c r="N1571" s="45">
        <v>1.5718333333333347</v>
      </c>
      <c r="O1571" s="44">
        <v>0</v>
      </c>
      <c r="P1571" s="45">
        <v>0.42666666666666669</v>
      </c>
      <c r="Q1571" s="44">
        <v>11.899999999999986</v>
      </c>
      <c r="R1571" s="45">
        <v>54.500833333333325</v>
      </c>
      <c r="S1571" s="44">
        <v>85.980999999999995</v>
      </c>
      <c r="T1571" s="45">
        <v>64.870833333333337</v>
      </c>
      <c r="U1571" s="44">
        <v>63.217166666666671</v>
      </c>
      <c r="V1571" s="45">
        <v>29.371999999999975</v>
      </c>
      <c r="W1571" s="44">
        <v>22.907000000000004</v>
      </c>
      <c r="X1571" s="45">
        <v>0.70383333333333298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337.79383333333323</v>
      </c>
      <c r="AE1571" s="54"/>
    </row>
    <row r="1572" spans="2:31" x14ac:dyDescent="0.3">
      <c r="B1572" s="14" t="s">
        <v>7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4.3414999999999999</v>
      </c>
      <c r="O1572" s="44">
        <v>1.4088333333333334</v>
      </c>
      <c r="P1572" s="45">
        <v>2.4813333333333336</v>
      </c>
      <c r="Q1572" s="44">
        <v>12.464333333333334</v>
      </c>
      <c r="R1572" s="45">
        <v>42.486833333333337</v>
      </c>
      <c r="S1572" s="44">
        <v>69.598333333333315</v>
      </c>
      <c r="T1572" s="45">
        <v>74.009999999999991</v>
      </c>
      <c r="U1572" s="44">
        <v>32.617166666666677</v>
      </c>
      <c r="V1572" s="45">
        <v>67.232833333333303</v>
      </c>
      <c r="W1572" s="44">
        <v>3.6716666666666669</v>
      </c>
      <c r="X1572" s="45">
        <v>5.6666666666667235E-3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310.31849999999997</v>
      </c>
      <c r="AE1572" s="54"/>
    </row>
    <row r="1573" spans="2:31" x14ac:dyDescent="0.3">
      <c r="B1573" s="14" t="s">
        <v>8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0</v>
      </c>
      <c r="AE1573" s="54"/>
    </row>
    <row r="1574" spans="2:31" x14ac:dyDescent="0.3">
      <c r="B1574" s="14" t="s">
        <v>9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36.184500000000021</v>
      </c>
      <c r="N1574" s="45">
        <v>41.586999999999982</v>
      </c>
      <c r="O1574" s="44">
        <v>31.594166666666663</v>
      </c>
      <c r="P1574" s="45">
        <v>18.485333333333326</v>
      </c>
      <c r="Q1574" s="44">
        <v>11.962666666666671</v>
      </c>
      <c r="R1574" s="45">
        <v>0.96216666666666884</v>
      </c>
      <c r="S1574" s="44">
        <v>2.6193333333333344</v>
      </c>
      <c r="T1574" s="45">
        <v>16.639833333333335</v>
      </c>
      <c r="U1574" s="44">
        <v>23.349999999999998</v>
      </c>
      <c r="V1574" s="45">
        <v>33.577000000000012</v>
      </c>
      <c r="W1574" s="44">
        <v>48.822833333333357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265.78483333333338</v>
      </c>
      <c r="AE1574" s="54"/>
    </row>
    <row r="1575" spans="2:31" x14ac:dyDescent="0.3">
      <c r="B1575" s="14" t="s">
        <v>10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20.677833333333343</v>
      </c>
      <c r="N1575" s="45">
        <v>89.564666666666653</v>
      </c>
      <c r="O1575" s="44">
        <v>42.128999999999998</v>
      </c>
      <c r="P1575" s="45">
        <v>47.21916666666668</v>
      </c>
      <c r="Q1575" s="44">
        <v>37.689000000000028</v>
      </c>
      <c r="R1575" s="45">
        <v>24.272666666666662</v>
      </c>
      <c r="S1575" s="44">
        <v>5.5748333333333351</v>
      </c>
      <c r="T1575" s="45">
        <v>32.867333333333342</v>
      </c>
      <c r="U1575" s="44">
        <v>0.73516666666666663</v>
      </c>
      <c r="V1575" s="45">
        <v>5.5573333333333377</v>
      </c>
      <c r="W1575" s="44">
        <v>0.49450000000000005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306.78150000000011</v>
      </c>
      <c r="AE1575" s="54"/>
    </row>
    <row r="1576" spans="2:31" x14ac:dyDescent="0.3">
      <c r="B1576" s="14" t="s">
        <v>11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1.8593333333333333</v>
      </c>
      <c r="M1576" s="44">
        <v>16.552000000000003</v>
      </c>
      <c r="N1576" s="45">
        <v>47.597166666666716</v>
      </c>
      <c r="O1576" s="44">
        <v>24.576500000000003</v>
      </c>
      <c r="P1576" s="45">
        <v>0</v>
      </c>
      <c r="Q1576" s="44">
        <v>0</v>
      </c>
      <c r="R1576" s="45">
        <v>0</v>
      </c>
      <c r="S1576" s="44">
        <v>0.68033333333333346</v>
      </c>
      <c r="T1576" s="45">
        <v>7.1046666666666631</v>
      </c>
      <c r="U1576" s="44">
        <v>22.444333333333329</v>
      </c>
      <c r="V1576" s="45">
        <v>48.158500000000004</v>
      </c>
      <c r="W1576" s="44">
        <v>63.234500000000018</v>
      </c>
      <c r="X1576" s="45">
        <v>9.8680000000000003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242.07533333333342</v>
      </c>
      <c r="AE1576" s="54"/>
    </row>
    <row r="1577" spans="2:31" x14ac:dyDescent="0.3">
      <c r="B1577" s="14" t="s">
        <v>12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0.21499999999999961</v>
      </c>
      <c r="M1577" s="44">
        <v>9.7673333333333403</v>
      </c>
      <c r="N1577" s="45">
        <v>36.184666666666672</v>
      </c>
      <c r="O1577" s="44">
        <v>1.3489999999999998</v>
      </c>
      <c r="P1577" s="45">
        <v>0</v>
      </c>
      <c r="Q1577" s="44">
        <v>1.1633333333333304</v>
      </c>
      <c r="R1577" s="45">
        <v>0</v>
      </c>
      <c r="S1577" s="44">
        <v>0</v>
      </c>
      <c r="T1577" s="45">
        <v>0</v>
      </c>
      <c r="U1577" s="44">
        <v>0</v>
      </c>
      <c r="V1577" s="45">
        <v>27.386999999999997</v>
      </c>
      <c r="W1577" s="44">
        <v>57.126333333333335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133.1926666666667</v>
      </c>
      <c r="AE1577" s="54"/>
    </row>
    <row r="1578" spans="2:31" x14ac:dyDescent="0.3">
      <c r="B1578" s="14" t="s">
        <v>13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5.5856666666666674</v>
      </c>
      <c r="M1578" s="44">
        <v>74.955499999999972</v>
      </c>
      <c r="N1578" s="45">
        <v>140.16266666666661</v>
      </c>
      <c r="O1578" s="44">
        <v>80.786499999999975</v>
      </c>
      <c r="P1578" s="45">
        <v>79.109833333333299</v>
      </c>
      <c r="Q1578" s="44">
        <v>78.080333333333328</v>
      </c>
      <c r="R1578" s="45">
        <v>85.300833333333372</v>
      </c>
      <c r="S1578" s="44">
        <v>96.276666666666628</v>
      </c>
      <c r="T1578" s="45">
        <v>95.826333333333352</v>
      </c>
      <c r="U1578" s="44">
        <v>161.5501666666666</v>
      </c>
      <c r="V1578" s="45">
        <v>169.93533333333338</v>
      </c>
      <c r="W1578" s="44">
        <v>168.89516666666671</v>
      </c>
      <c r="X1578" s="45">
        <v>21.797833333333333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1258.2628333333332</v>
      </c>
      <c r="AE1578" s="54"/>
    </row>
    <row r="1579" spans="2:31" x14ac:dyDescent="0.3">
      <c r="B1579" s="14" t="s">
        <v>14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3">
      <c r="B1580" s="14" t="s">
        <v>15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0.10816666666666634</v>
      </c>
      <c r="M1580" s="44">
        <v>14.826333333333332</v>
      </c>
      <c r="N1580" s="45">
        <v>21.262166666666666</v>
      </c>
      <c r="O1580" s="44">
        <v>35.36716666666667</v>
      </c>
      <c r="P1580" s="45">
        <v>0</v>
      </c>
      <c r="Q1580" s="44">
        <v>0</v>
      </c>
      <c r="R1580" s="45">
        <v>34.778500000000008</v>
      </c>
      <c r="S1580" s="44">
        <v>42.242999999999988</v>
      </c>
      <c r="T1580" s="45">
        <v>50.473833333333339</v>
      </c>
      <c r="U1580" s="44">
        <v>57.391333333333336</v>
      </c>
      <c r="V1580" s="45">
        <v>62.597999999999992</v>
      </c>
      <c r="W1580" s="44">
        <v>61.917666666666641</v>
      </c>
      <c r="X1580" s="45">
        <v>8.006333333333334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388.97250000000003</v>
      </c>
      <c r="AE1580" s="54"/>
    </row>
    <row r="1581" spans="2:31" x14ac:dyDescent="0.3">
      <c r="B1581" s="14" t="s">
        <v>16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0.74866666666666637</v>
      </c>
      <c r="M1581" s="44">
        <v>6.8903333333333308</v>
      </c>
      <c r="N1581" s="45">
        <v>31.748500000000011</v>
      </c>
      <c r="O1581" s="44">
        <v>24.68083333333335</v>
      </c>
      <c r="P1581" s="45">
        <v>16.762333333333331</v>
      </c>
      <c r="Q1581" s="44">
        <v>10.201833333333331</v>
      </c>
      <c r="R1581" s="45">
        <v>3.2215000000000016</v>
      </c>
      <c r="S1581" s="44">
        <v>8.6123333333333338</v>
      </c>
      <c r="T1581" s="45">
        <v>23.219666666666662</v>
      </c>
      <c r="U1581" s="44">
        <v>29.081333333333337</v>
      </c>
      <c r="V1581" s="45">
        <v>7.84866666666667</v>
      </c>
      <c r="W1581" s="44">
        <v>5.5928333333333295</v>
      </c>
      <c r="X1581" s="45">
        <v>0.51583333333333292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169.12466666666666</v>
      </c>
      <c r="AE1581" s="54"/>
    </row>
    <row r="1582" spans="2:31" x14ac:dyDescent="0.3">
      <c r="B1582" s="14" t="s">
        <v>17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2.8370000000000006</v>
      </c>
      <c r="M1582" s="44">
        <v>38.565833333333345</v>
      </c>
      <c r="N1582" s="45">
        <v>11.673833333333334</v>
      </c>
      <c r="O1582" s="44">
        <v>28.447833333333339</v>
      </c>
      <c r="P1582" s="45">
        <v>33.377166666666675</v>
      </c>
      <c r="Q1582" s="44">
        <v>34.538999999999994</v>
      </c>
      <c r="R1582" s="45">
        <v>35.008833333333328</v>
      </c>
      <c r="S1582" s="44">
        <v>33.155500000000004</v>
      </c>
      <c r="T1582" s="45">
        <v>42.066666666666656</v>
      </c>
      <c r="U1582" s="44">
        <v>20.121833333333317</v>
      </c>
      <c r="V1582" s="45">
        <v>59.887833333333354</v>
      </c>
      <c r="W1582" s="44">
        <v>48.261166666666661</v>
      </c>
      <c r="X1582" s="45">
        <v>2.9486666666666661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390.89116666666666</v>
      </c>
      <c r="AE1582" s="54"/>
    </row>
    <row r="1583" spans="2:31" x14ac:dyDescent="0.3">
      <c r="B1583" s="14" t="s">
        <v>18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12.544500000000001</v>
      </c>
      <c r="N1583" s="45">
        <v>26.336666666666659</v>
      </c>
      <c r="O1583" s="44">
        <v>24.895333333333337</v>
      </c>
      <c r="P1583" s="45">
        <v>20.567333333333341</v>
      </c>
      <c r="Q1583" s="44">
        <v>16.47433333333333</v>
      </c>
      <c r="R1583" s="45">
        <v>17.310333333333329</v>
      </c>
      <c r="S1583" s="44">
        <v>15.530833333333335</v>
      </c>
      <c r="T1583" s="45">
        <v>20.5855</v>
      </c>
      <c r="U1583" s="44">
        <v>27.332666666666665</v>
      </c>
      <c r="V1583" s="45">
        <v>28.505000000000003</v>
      </c>
      <c r="W1583" s="44">
        <v>35.383999999999993</v>
      </c>
      <c r="X1583" s="45">
        <v>6.2553333333333319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251.72183333333331</v>
      </c>
      <c r="AE1583" s="54"/>
    </row>
    <row r="1584" spans="2:31" x14ac:dyDescent="0.3">
      <c r="B1584" s="14" t="s">
        <v>19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1.5518333333333336</v>
      </c>
      <c r="M1584" s="44">
        <v>0.96083333333333232</v>
      </c>
      <c r="N1584" s="45">
        <v>12.826166666666662</v>
      </c>
      <c r="O1584" s="44">
        <v>0.78166666666666651</v>
      </c>
      <c r="P1584" s="45">
        <v>0.17533333333333315</v>
      </c>
      <c r="Q1584" s="44">
        <v>1.5063333333333313</v>
      </c>
      <c r="R1584" s="45">
        <v>3.9461666666666635</v>
      </c>
      <c r="S1584" s="44">
        <v>7.903333333333336</v>
      </c>
      <c r="T1584" s="45">
        <v>22.157</v>
      </c>
      <c r="U1584" s="44">
        <v>30.461166666666688</v>
      </c>
      <c r="V1584" s="45">
        <v>12.831333333333331</v>
      </c>
      <c r="W1584" s="44">
        <v>28.470166666666668</v>
      </c>
      <c r="X1584" s="45">
        <v>4.3363333333333323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127.90766666666669</v>
      </c>
      <c r="AE1584" s="54"/>
    </row>
    <row r="1585" spans="2:31" x14ac:dyDescent="0.3">
      <c r="B1585" s="4" t="s">
        <v>20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0.5881666666666665</v>
      </c>
      <c r="M1585" s="44">
        <v>6.3523333333333341</v>
      </c>
      <c r="N1585" s="45">
        <v>19.155000000000015</v>
      </c>
      <c r="O1585" s="44">
        <v>8.8244999999999987</v>
      </c>
      <c r="P1585" s="45">
        <v>4.8254999999999999</v>
      </c>
      <c r="Q1585" s="44">
        <v>5.8894999999999982</v>
      </c>
      <c r="R1585" s="45">
        <v>8.7533333333333339</v>
      </c>
      <c r="S1585" s="44">
        <v>10.683000000000002</v>
      </c>
      <c r="T1585" s="45">
        <v>15.805666666666669</v>
      </c>
      <c r="U1585" s="44">
        <v>26.988833333333357</v>
      </c>
      <c r="V1585" s="45">
        <v>20.025666666666659</v>
      </c>
      <c r="W1585" s="44">
        <v>15.829166666666664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143.72066666666669</v>
      </c>
      <c r="AE1585" s="54"/>
    </row>
    <row r="1586" spans="2:31" x14ac:dyDescent="0.3">
      <c r="B1586" s="4" t="s">
        <v>21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5.9166666666666617E-2</v>
      </c>
      <c r="M1586" s="44">
        <v>0.56633333333333336</v>
      </c>
      <c r="N1586" s="45">
        <v>3.537666666666667</v>
      </c>
      <c r="O1586" s="44">
        <v>0.22766666666666663</v>
      </c>
      <c r="P1586" s="45">
        <v>0</v>
      </c>
      <c r="Q1586" s="44">
        <v>0</v>
      </c>
      <c r="R1586" s="45">
        <v>0</v>
      </c>
      <c r="S1586" s="44">
        <v>0</v>
      </c>
      <c r="T1586" s="45">
        <v>1.8588333333333331</v>
      </c>
      <c r="U1586" s="44">
        <v>6.0730000000000022</v>
      </c>
      <c r="V1586" s="45">
        <v>10.037833333333335</v>
      </c>
      <c r="W1586" s="44">
        <v>9.9726666666666706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32.333166666666678</v>
      </c>
      <c r="AE1586" s="54"/>
    </row>
    <row r="1587" spans="2:31" x14ac:dyDescent="0.3">
      <c r="B1587" s="4" t="s">
        <v>22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0.3201666666666666</v>
      </c>
      <c r="M1587" s="44">
        <v>4.2796666666666674</v>
      </c>
      <c r="N1587" s="45">
        <v>5.1041666666666661</v>
      </c>
      <c r="O1587" s="44">
        <v>5.4063333333333334</v>
      </c>
      <c r="P1587" s="45">
        <v>0.76749999999999963</v>
      </c>
      <c r="Q1587" s="44">
        <v>3.2291666666666661</v>
      </c>
      <c r="R1587" s="45">
        <v>5.1083333333333343</v>
      </c>
      <c r="S1587" s="44">
        <v>4.4011666666666658</v>
      </c>
      <c r="T1587" s="45">
        <v>4.857499999999999</v>
      </c>
      <c r="U1587" s="44">
        <v>3.6771666666666669</v>
      </c>
      <c r="V1587" s="45">
        <v>2.3369999999999993</v>
      </c>
      <c r="W1587" s="44">
        <v>3.4853333333333345</v>
      </c>
      <c r="X1587" s="45">
        <v>0.39250000000000007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43.365999999999993</v>
      </c>
      <c r="AE1587" s="54"/>
    </row>
    <row r="1588" spans="2:31" x14ac:dyDescent="0.3">
      <c r="B1588" s="4" t="s">
        <v>23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0.46000000000000008</v>
      </c>
      <c r="M1588" s="44">
        <v>5.0618333333333316</v>
      </c>
      <c r="N1588" s="45">
        <v>12.712166666666661</v>
      </c>
      <c r="O1588" s="44">
        <v>13.654333333333332</v>
      </c>
      <c r="P1588" s="45">
        <v>12.515833333333335</v>
      </c>
      <c r="Q1588" s="44">
        <v>10.917833333333325</v>
      </c>
      <c r="R1588" s="45">
        <v>14.194500000000003</v>
      </c>
      <c r="S1588" s="44">
        <v>16.412000000000003</v>
      </c>
      <c r="T1588" s="45">
        <v>21.952500000000001</v>
      </c>
      <c r="U1588" s="44">
        <v>26.822166666666668</v>
      </c>
      <c r="V1588" s="45">
        <v>3.2941666666666669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137.99733333333333</v>
      </c>
      <c r="AE1588" s="54"/>
    </row>
    <row r="1589" spans="2:31" x14ac:dyDescent="0.3">
      <c r="B1589" s="4" t="s">
        <v>24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0.158</v>
      </c>
      <c r="M1589" s="44">
        <v>1.9080000000000006</v>
      </c>
      <c r="N1589" s="45">
        <v>6.5391666666666657</v>
      </c>
      <c r="O1589" s="44">
        <v>4.6063333333333336</v>
      </c>
      <c r="P1589" s="45">
        <v>2.7543333333333337</v>
      </c>
      <c r="Q1589" s="44">
        <v>4.0996666666666677</v>
      </c>
      <c r="R1589" s="45">
        <v>9.2571666666666683</v>
      </c>
      <c r="S1589" s="44">
        <v>12.649666666666668</v>
      </c>
      <c r="T1589" s="45">
        <v>16.012833333333344</v>
      </c>
      <c r="U1589" s="44">
        <v>19.524833333333344</v>
      </c>
      <c r="V1589" s="45">
        <v>20.564000000000004</v>
      </c>
      <c r="W1589" s="44">
        <v>19.649500000000007</v>
      </c>
      <c r="X1589" s="45">
        <v>2.6106666666666669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120.3341666666667</v>
      </c>
      <c r="AE1589" s="54"/>
    </row>
    <row r="1590" spans="2:31" x14ac:dyDescent="0.3">
      <c r="B1590" s="4" t="s">
        <v>25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0.25833333333333336</v>
      </c>
      <c r="O1590" s="44">
        <v>4.3916666666666657</v>
      </c>
      <c r="P1590" s="45">
        <v>2.3558333333333334</v>
      </c>
      <c r="Q1590" s="44">
        <v>2.5253333333333332</v>
      </c>
      <c r="R1590" s="45">
        <v>2.1166666666666658</v>
      </c>
      <c r="S1590" s="44">
        <v>0.1758333333333332</v>
      </c>
      <c r="T1590" s="45">
        <v>2.0420000000000011</v>
      </c>
      <c r="U1590" s="44">
        <v>3.809833333333331</v>
      </c>
      <c r="V1590" s="45">
        <v>4.5645000000000016</v>
      </c>
      <c r="W1590" s="44">
        <v>2.597999999999999</v>
      </c>
      <c r="X1590" s="45">
        <v>0.48283333333333339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25.320833333333333</v>
      </c>
      <c r="AE1590" s="54"/>
    </row>
    <row r="1591" spans="2:31" x14ac:dyDescent="0.3">
      <c r="B1591" s="4" t="s">
        <v>26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7.000000000000001E-3</v>
      </c>
      <c r="M1591" s="44">
        <v>0.13900000000000004</v>
      </c>
      <c r="N1591" s="45">
        <v>2.6333333333333354E-2</v>
      </c>
      <c r="O1591" s="44">
        <v>1.5000000000000013E-3</v>
      </c>
      <c r="P1591" s="45">
        <v>0</v>
      </c>
      <c r="Q1591" s="44">
        <v>0</v>
      </c>
      <c r="R1591" s="45">
        <v>5.1666666666666666E-3</v>
      </c>
      <c r="S1591" s="44">
        <v>6.6666666666666671E-3</v>
      </c>
      <c r="T1591" s="45">
        <v>8.0000000000000002E-3</v>
      </c>
      <c r="U1591" s="44">
        <v>6.1499999999999992E-2</v>
      </c>
      <c r="V1591" s="45">
        <v>0</v>
      </c>
      <c r="W1591" s="44">
        <v>7.2500000000000023E-2</v>
      </c>
      <c r="X1591" s="45">
        <v>1.4833333333333332E-2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0.34250000000000003</v>
      </c>
      <c r="AE1591" s="54"/>
    </row>
    <row r="1592" spans="2:31" x14ac:dyDescent="0.3">
      <c r="B1592" s="4" t="s">
        <v>27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0.17499999999999996</v>
      </c>
      <c r="M1592" s="44">
        <v>0</v>
      </c>
      <c r="N1592" s="45">
        <v>0.80866666666666709</v>
      </c>
      <c r="O1592" s="44">
        <v>0.39999999999999963</v>
      </c>
      <c r="P1592" s="45">
        <v>0.5</v>
      </c>
      <c r="Q1592" s="44">
        <v>0.39999999999999963</v>
      </c>
      <c r="R1592" s="45">
        <v>0.19999999999999982</v>
      </c>
      <c r="S1592" s="44">
        <v>0.10333333333333336</v>
      </c>
      <c r="T1592" s="45">
        <v>1.0166666666666666E-2</v>
      </c>
      <c r="U1592" s="44">
        <v>0.24166666666666667</v>
      </c>
      <c r="V1592" s="45">
        <v>1.0000000000000009E-2</v>
      </c>
      <c r="W1592" s="44">
        <v>0.74383333333333346</v>
      </c>
      <c r="X1592" s="45">
        <v>0.6878333333333333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4.2804999999999991</v>
      </c>
      <c r="AE1592" s="54"/>
    </row>
    <row r="1593" spans="2:31" x14ac:dyDescent="0.3">
      <c r="B1593" s="4" t="s">
        <v>28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7.9833333333333339E-2</v>
      </c>
      <c r="M1593" s="44">
        <v>0.61650000000000016</v>
      </c>
      <c r="N1593" s="45">
        <v>0.76383333333333348</v>
      </c>
      <c r="O1593" s="44">
        <v>1.414333333333333</v>
      </c>
      <c r="P1593" s="45">
        <v>2.1023333333333327</v>
      </c>
      <c r="Q1593" s="44">
        <v>2.168166666666667</v>
      </c>
      <c r="R1593" s="45">
        <v>2.5499999999999985</v>
      </c>
      <c r="S1593" s="44">
        <v>1.5165</v>
      </c>
      <c r="T1593" s="45">
        <v>1.1166666666666665E-2</v>
      </c>
      <c r="U1593" s="44">
        <v>0.96116666666666672</v>
      </c>
      <c r="V1593" s="45">
        <v>0.29666666666666669</v>
      </c>
      <c r="W1593" s="44">
        <v>1.9430000000000007</v>
      </c>
      <c r="X1593" s="45">
        <v>0.21316666666666659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14.636666666666667</v>
      </c>
      <c r="AE1593" s="54"/>
    </row>
    <row r="1594" spans="2:31" x14ac:dyDescent="0.3">
      <c r="B1594" s="4" t="s">
        <v>106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0.73266666666666669</v>
      </c>
      <c r="P1594" s="45">
        <v>0</v>
      </c>
      <c r="Q1594" s="44">
        <v>0.87249999999999994</v>
      </c>
      <c r="R1594" s="45">
        <v>2.2916666666666661</v>
      </c>
      <c r="S1594" s="44">
        <v>1.2001666666666668</v>
      </c>
      <c r="T1594" s="45">
        <v>8.8333333333333441E-3</v>
      </c>
      <c r="U1594" s="44">
        <v>0</v>
      </c>
      <c r="V1594" s="45">
        <v>0</v>
      </c>
      <c r="W1594" s="44">
        <v>0.14433333333333334</v>
      </c>
      <c r="X1594" s="45">
        <v>8.500000000000011E-3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5.2586666666666657</v>
      </c>
      <c r="AE1594" s="54"/>
    </row>
    <row r="1595" spans="2:31" x14ac:dyDescent="0.3">
      <c r="B1595" s="4" t="s">
        <v>29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0.13300000000000003</v>
      </c>
      <c r="P1595" s="45">
        <v>9.4166666666666676E-2</v>
      </c>
      <c r="Q1595" s="44">
        <v>0.33649999999999997</v>
      </c>
      <c r="R1595" s="45">
        <v>1.7143333333333333</v>
      </c>
      <c r="S1595" s="44">
        <v>0.58966666666666656</v>
      </c>
      <c r="T1595" s="45">
        <v>0</v>
      </c>
      <c r="U1595" s="44">
        <v>0</v>
      </c>
      <c r="V1595" s="45">
        <v>0</v>
      </c>
      <c r="W1595" s="44">
        <v>1.7333333333333319E-2</v>
      </c>
      <c r="X1595" s="45">
        <v>8.4666666666666682E-2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2.9696666666666665</v>
      </c>
      <c r="AE1595" s="54"/>
    </row>
    <row r="1596" spans="2:31" x14ac:dyDescent="0.3">
      <c r="B1596" s="4" t="s">
        <v>30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0.65383333333333316</v>
      </c>
      <c r="N1596" s="45">
        <v>2.4203333333333306</v>
      </c>
      <c r="O1596" s="44">
        <v>4.2413333333333325</v>
      </c>
      <c r="P1596" s="45">
        <v>6.484333333333324</v>
      </c>
      <c r="Q1596" s="44">
        <v>9.417166666666672</v>
      </c>
      <c r="R1596" s="45">
        <v>12.438000000000006</v>
      </c>
      <c r="S1596" s="44">
        <v>15.018666666666665</v>
      </c>
      <c r="T1596" s="45">
        <v>13.776000000000005</v>
      </c>
      <c r="U1596" s="44">
        <v>19.204499999999996</v>
      </c>
      <c r="V1596" s="45">
        <v>20.264500000000005</v>
      </c>
      <c r="W1596" s="44">
        <v>30.077333333333332</v>
      </c>
      <c r="X1596" s="45">
        <v>6.107666666666665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140.10366666666667</v>
      </c>
      <c r="AE1596" s="54"/>
    </row>
    <row r="1597" spans="2:31" x14ac:dyDescent="0.3">
      <c r="B1597" s="4" t="s">
        <v>31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9.166666666666666E-2</v>
      </c>
      <c r="M1597" s="44">
        <v>0.30000000000000038</v>
      </c>
      <c r="N1597" s="45">
        <v>0.39999999999999963</v>
      </c>
      <c r="O1597" s="44">
        <v>0.60000000000000075</v>
      </c>
      <c r="P1597" s="45">
        <v>0.39999999999999963</v>
      </c>
      <c r="Q1597" s="44">
        <v>0.60000000000000075</v>
      </c>
      <c r="R1597" s="45">
        <v>1.1000000000000008</v>
      </c>
      <c r="S1597" s="44">
        <v>1</v>
      </c>
      <c r="T1597" s="45">
        <v>1.4000000000000008</v>
      </c>
      <c r="U1597" s="44">
        <v>2</v>
      </c>
      <c r="V1597" s="45">
        <v>3</v>
      </c>
      <c r="W1597" s="44">
        <v>2.8000000000000016</v>
      </c>
      <c r="X1597" s="45">
        <v>0.65999999999999992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14.35166666666667</v>
      </c>
      <c r="AE1597" s="54"/>
    </row>
    <row r="1598" spans="2:31" x14ac:dyDescent="0.3">
      <c r="B1598" s="4" t="s">
        <v>32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0.29166666666666669</v>
      </c>
      <c r="M1598" s="44">
        <v>2.5868333333333311</v>
      </c>
      <c r="N1598" s="45">
        <v>2.5699999999999958</v>
      </c>
      <c r="O1598" s="44">
        <v>3.2880000000000011</v>
      </c>
      <c r="P1598" s="45">
        <v>3.7500000000000004</v>
      </c>
      <c r="Q1598" s="44">
        <v>4.3933333333333335</v>
      </c>
      <c r="R1598" s="45">
        <v>4.6836666666666655</v>
      </c>
      <c r="S1598" s="44">
        <v>3.0835000000000008</v>
      </c>
      <c r="T1598" s="45">
        <v>1.4253333333333338</v>
      </c>
      <c r="U1598" s="44">
        <v>2.886833333333334</v>
      </c>
      <c r="V1598" s="45">
        <v>2.4901666666666666</v>
      </c>
      <c r="W1598" s="44">
        <v>6.3205000000000009</v>
      </c>
      <c r="X1598" s="45">
        <v>1.6198333333333337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39.38966666666667</v>
      </c>
      <c r="AE1598" s="54"/>
    </row>
    <row r="1599" spans="2:31" x14ac:dyDescent="0.3">
      <c r="B1599" s="4" t="s">
        <v>33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3.5333333333333335E-2</v>
      </c>
      <c r="M1599" s="44">
        <v>0.17616666666666672</v>
      </c>
      <c r="N1599" s="45">
        <v>0.24883333333333338</v>
      </c>
      <c r="O1599" s="44">
        <v>0.32683333333333342</v>
      </c>
      <c r="P1599" s="45">
        <v>0.42350000000000043</v>
      </c>
      <c r="Q1599" s="44">
        <v>0.47116666666666684</v>
      </c>
      <c r="R1599" s="45">
        <v>0.52066666666666617</v>
      </c>
      <c r="S1599" s="44">
        <v>0.55333333333333379</v>
      </c>
      <c r="T1599" s="45">
        <v>0.65299999999999969</v>
      </c>
      <c r="U1599" s="44">
        <v>0.66600000000000026</v>
      </c>
      <c r="V1599" s="45">
        <v>0.41033333333333349</v>
      </c>
      <c r="W1599" s="44">
        <v>0.75699999999999978</v>
      </c>
      <c r="X1599" s="45">
        <v>0.32066666666666666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5.5628333333333337</v>
      </c>
      <c r="AE1599" s="54"/>
    </row>
    <row r="1600" spans="2:31" x14ac:dyDescent="0.3">
      <c r="B1600" s="4" t="s">
        <v>34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3">
      <c r="B1601" s="4" t="s">
        <v>35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11.025166666666667</v>
      </c>
      <c r="N1601" s="45">
        <v>57.198833333333361</v>
      </c>
      <c r="O1601" s="44">
        <v>46.862499999999997</v>
      </c>
      <c r="P1601" s="45">
        <v>30.837666666666664</v>
      </c>
      <c r="Q1601" s="44">
        <v>26.599999999999991</v>
      </c>
      <c r="R1601" s="45">
        <v>30.265499999999999</v>
      </c>
      <c r="S1601" s="44">
        <v>37.001500000000007</v>
      </c>
      <c r="T1601" s="45">
        <v>49.177833333333332</v>
      </c>
      <c r="U1601" s="44">
        <v>56.256333333333323</v>
      </c>
      <c r="V1601" s="45">
        <v>22.384833333333333</v>
      </c>
      <c r="W1601" s="44">
        <v>35.201333333333331</v>
      </c>
      <c r="X1601" s="45">
        <v>0.13133333333333325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402.94283333333334</v>
      </c>
      <c r="AE1601" s="54"/>
    </row>
    <row r="1602" spans="2:31" x14ac:dyDescent="0.3">
      <c r="B1602" s="4" t="s">
        <v>36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1.4499999999999987E-2</v>
      </c>
      <c r="M1602" s="44">
        <v>3.1860000000000013</v>
      </c>
      <c r="N1602" s="45">
        <v>2.9778333333333333</v>
      </c>
      <c r="O1602" s="44">
        <v>2.0378333333333325</v>
      </c>
      <c r="P1602" s="45">
        <v>2.9054999999999995</v>
      </c>
      <c r="Q1602" s="44">
        <v>3.3089999999999997</v>
      </c>
      <c r="R1602" s="45">
        <v>1.6374999999999993</v>
      </c>
      <c r="S1602" s="44">
        <v>1.2929999999999997</v>
      </c>
      <c r="T1602" s="45">
        <v>1.8499999999999981</v>
      </c>
      <c r="U1602" s="44">
        <v>1.0499999999999987</v>
      </c>
      <c r="V1602" s="45">
        <v>0.25</v>
      </c>
      <c r="W1602" s="44">
        <v>1.3499999999999994</v>
      </c>
      <c r="X1602" s="45">
        <v>0.1125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21.973666666666656</v>
      </c>
      <c r="AE1602" s="54"/>
    </row>
    <row r="1603" spans="2:31" x14ac:dyDescent="0.3">
      <c r="B1603" s="4" t="s">
        <v>107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0.78266666666666684</v>
      </c>
      <c r="M1603" s="44">
        <v>8.4310000000000009</v>
      </c>
      <c r="N1603" s="45">
        <v>5.0624999999999973</v>
      </c>
      <c r="O1603" s="44">
        <v>3.3285000000000005</v>
      </c>
      <c r="P1603" s="45">
        <v>3.7454999999999994</v>
      </c>
      <c r="Q1603" s="44">
        <v>0.64883333333333348</v>
      </c>
      <c r="R1603" s="45">
        <v>2.0580000000000003</v>
      </c>
      <c r="S1603" s="44">
        <v>0.63116666666666699</v>
      </c>
      <c r="T1603" s="45">
        <v>1.3878333333333335</v>
      </c>
      <c r="U1603" s="44">
        <v>2.043000000000001</v>
      </c>
      <c r="V1603" s="45">
        <v>0</v>
      </c>
      <c r="W1603" s="44">
        <v>0.93366666666666698</v>
      </c>
      <c r="X1603" s="45">
        <v>2.1166666666666688E-2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29.073833333333333</v>
      </c>
      <c r="AE1603" s="54"/>
    </row>
    <row r="1604" spans="2:31" x14ac:dyDescent="0.3">
      <c r="B1604" s="4" t="s">
        <v>86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2.4000000000000004E-2</v>
      </c>
      <c r="M1604" s="44">
        <v>3.7166666666666674E-2</v>
      </c>
      <c r="N1604" s="45">
        <v>8.1500000000000003E-2</v>
      </c>
      <c r="O1604" s="44">
        <v>9.816666666666668E-2</v>
      </c>
      <c r="P1604" s="45">
        <v>1.5333333333333346E-2</v>
      </c>
      <c r="Q1604" s="44">
        <v>0.13316666666666652</v>
      </c>
      <c r="R1604" s="45">
        <v>0.14983333333333346</v>
      </c>
      <c r="S1604" s="44">
        <v>0.16649999999999998</v>
      </c>
      <c r="T1604" s="45">
        <v>8.4499999999999964E-2</v>
      </c>
      <c r="U1604" s="44">
        <v>8.9999999999999927E-2</v>
      </c>
      <c r="V1604" s="45">
        <v>8.8333333333333319E-2</v>
      </c>
      <c r="W1604" s="44">
        <v>0.12583333333333332</v>
      </c>
      <c r="X1604" s="45">
        <v>0.20016666666666669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1.2944999999999998</v>
      </c>
      <c r="AE1604" s="54"/>
    </row>
    <row r="1605" spans="2:31" x14ac:dyDescent="0.3">
      <c r="B1605" s="4" t="s">
        <v>87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0.53033333333333343</v>
      </c>
      <c r="N1605" s="45">
        <v>0.13999999999999987</v>
      </c>
      <c r="O1605" s="44">
        <v>4.0000000000000029E-2</v>
      </c>
      <c r="P1605" s="45">
        <v>0.13999999999999987</v>
      </c>
      <c r="Q1605" s="44">
        <v>4.0000000000000029E-2</v>
      </c>
      <c r="R1605" s="45">
        <v>2.2666666666666675E-2</v>
      </c>
      <c r="S1605" s="44">
        <v>1.8166666666666671E-2</v>
      </c>
      <c r="T1605" s="45">
        <v>0.31033333333333329</v>
      </c>
      <c r="U1605" s="44">
        <v>0.34799999999999998</v>
      </c>
      <c r="V1605" s="45">
        <v>4.5166666666666654E-2</v>
      </c>
      <c r="W1605" s="44">
        <v>7.3666666666666603E-2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1.7083333333333333</v>
      </c>
      <c r="AE1605" s="54"/>
    </row>
    <row r="1606" spans="2:31" x14ac:dyDescent="0.3">
      <c r="B1606" s="4" t="s">
        <v>93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0.11666666666666668</v>
      </c>
      <c r="M1606" s="44">
        <v>0.33566666666666656</v>
      </c>
      <c r="N1606" s="45">
        <v>0.5</v>
      </c>
      <c r="O1606" s="44">
        <v>0.19999999999999982</v>
      </c>
      <c r="P1606" s="45">
        <v>0.19999999999999982</v>
      </c>
      <c r="Q1606" s="44">
        <v>9.9999999999999908E-2</v>
      </c>
      <c r="R1606" s="45">
        <v>9.9999999999999908E-2</v>
      </c>
      <c r="S1606" s="44">
        <v>0.19999999999999982</v>
      </c>
      <c r="T1606" s="45">
        <v>9.8333333333333328E-2</v>
      </c>
      <c r="U1606" s="44">
        <v>0.5</v>
      </c>
      <c r="V1606" s="45">
        <v>0.87149999999999983</v>
      </c>
      <c r="W1606" s="44">
        <v>0.25583333333333341</v>
      </c>
      <c r="X1606" s="45">
        <v>0.54966666666666664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4.027666666666665</v>
      </c>
      <c r="AE1606" s="54"/>
    </row>
    <row r="1607" spans="2:31" x14ac:dyDescent="0.3">
      <c r="B1607" s="4" t="s">
        <v>98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0.15533333333333316</v>
      </c>
      <c r="O1607" s="44">
        <v>0</v>
      </c>
      <c r="P1607" s="45">
        <v>0</v>
      </c>
      <c r="Q1607" s="44">
        <v>0</v>
      </c>
      <c r="R1607" s="45">
        <v>9.1666666666666667E-3</v>
      </c>
      <c r="S1607" s="44">
        <v>4.6666666666666671E-3</v>
      </c>
      <c r="T1607" s="45">
        <v>2.3333333333333338E-2</v>
      </c>
      <c r="U1607" s="44">
        <v>0.20583333333333334</v>
      </c>
      <c r="V1607" s="45">
        <v>0.51833333333333331</v>
      </c>
      <c r="W1607" s="44">
        <v>0.76750000000000018</v>
      </c>
      <c r="X1607" s="45">
        <v>0.62583333333333324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2.3099999999999996</v>
      </c>
      <c r="AE1607" s="54"/>
    </row>
    <row r="1608" spans="2:31" x14ac:dyDescent="0.3">
      <c r="B1608" s="4" t="s">
        <v>99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0.39650000000000035</v>
      </c>
      <c r="M1608" s="44">
        <v>12.759666666666668</v>
      </c>
      <c r="N1608" s="45">
        <v>21.121333333333343</v>
      </c>
      <c r="O1608" s="44">
        <v>28.707999999999991</v>
      </c>
      <c r="P1608" s="45">
        <v>20.826499999999999</v>
      </c>
      <c r="Q1608" s="44">
        <v>19.366999999999994</v>
      </c>
      <c r="R1608" s="45">
        <v>23.488833333333336</v>
      </c>
      <c r="S1608" s="44">
        <v>31.180166666666668</v>
      </c>
      <c r="T1608" s="45">
        <v>45.397833333333324</v>
      </c>
      <c r="U1608" s="44">
        <v>55.699166666666656</v>
      </c>
      <c r="V1608" s="45">
        <v>66.809166666666655</v>
      </c>
      <c r="W1608" s="44">
        <v>73.95916666666669</v>
      </c>
      <c r="X1608" s="45">
        <v>8.089833333333333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407.80316666666664</v>
      </c>
      <c r="AE1608" s="54"/>
    </row>
    <row r="1609" spans="2:31" x14ac:dyDescent="0.3">
      <c r="B1609" s="4" t="s">
        <v>100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0.28333333333333333</v>
      </c>
      <c r="M1609" s="44">
        <v>5.1788333333333334</v>
      </c>
      <c r="N1609" s="45">
        <v>8.2981666666666616</v>
      </c>
      <c r="O1609" s="44">
        <v>12.95633333333333</v>
      </c>
      <c r="P1609" s="45">
        <v>15.299999999999985</v>
      </c>
      <c r="Q1609" s="44">
        <v>23.099999999999987</v>
      </c>
      <c r="R1609" s="45">
        <v>32.092166666666657</v>
      </c>
      <c r="S1609" s="44">
        <v>16.089333333333332</v>
      </c>
      <c r="T1609" s="45">
        <v>27.797333333333334</v>
      </c>
      <c r="U1609" s="44">
        <v>46.396000000000001</v>
      </c>
      <c r="V1609" s="45">
        <v>37.852166666666676</v>
      </c>
      <c r="W1609" s="44">
        <v>16.868666666666662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242.21233333333331</v>
      </c>
      <c r="AE1609" s="54"/>
    </row>
    <row r="1610" spans="2:31" x14ac:dyDescent="0.3">
      <c r="B1610" s="4" t="s">
        <v>101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3.6491666666666664</v>
      </c>
      <c r="M1610" s="44">
        <v>43.715999999999958</v>
      </c>
      <c r="N1610" s="45">
        <v>45.5</v>
      </c>
      <c r="O1610" s="44">
        <v>41.980000000000011</v>
      </c>
      <c r="P1610" s="45">
        <v>36.979166666666671</v>
      </c>
      <c r="Q1610" s="44">
        <v>32.522666666666616</v>
      </c>
      <c r="R1610" s="45">
        <v>30.019999999999985</v>
      </c>
      <c r="S1610" s="44">
        <v>28.660000000000029</v>
      </c>
      <c r="T1610" s="45">
        <v>27.880000000000042</v>
      </c>
      <c r="U1610" s="44">
        <v>27.170000000000019</v>
      </c>
      <c r="V1610" s="45">
        <v>27.809999999999963</v>
      </c>
      <c r="W1610" s="44">
        <v>29.740000000000006</v>
      </c>
      <c r="X1610" s="45">
        <v>4.7443333333333335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380.37133333333327</v>
      </c>
      <c r="AE1610" s="54"/>
    </row>
    <row r="1611" spans="2:31" x14ac:dyDescent="0.3">
      <c r="B1611" s="4" t="s">
        <v>108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4.4833333333333329E-2</v>
      </c>
      <c r="N1611" s="45">
        <v>0.65400000000000036</v>
      </c>
      <c r="O1611" s="44">
        <v>0.48633333333333317</v>
      </c>
      <c r="P1611" s="45">
        <v>0.37749999999999989</v>
      </c>
      <c r="Q1611" s="44">
        <v>0.43683333333333324</v>
      </c>
      <c r="R1611" s="45">
        <v>0.53999999999999992</v>
      </c>
      <c r="S1611" s="44">
        <v>0.15833333333333333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2.6978333333333331</v>
      </c>
      <c r="AE1611" s="54"/>
    </row>
    <row r="1612" spans="2:31" x14ac:dyDescent="0.3">
      <c r="B1612" s="4" t="s">
        <v>114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0.93000000000000016</v>
      </c>
      <c r="M1612" s="44">
        <v>31.035500000000006</v>
      </c>
      <c r="N1612" s="45">
        <v>53.578666666666685</v>
      </c>
      <c r="O1612" s="44">
        <v>65.526166666666668</v>
      </c>
      <c r="P1612" s="45">
        <v>66.360833333333332</v>
      </c>
      <c r="Q1612" s="44">
        <v>64.312833333333344</v>
      </c>
      <c r="R1612" s="45">
        <v>69.242166666666662</v>
      </c>
      <c r="S1612" s="44">
        <v>74.580666666666701</v>
      </c>
      <c r="T1612" s="45">
        <v>86.393833333333319</v>
      </c>
      <c r="U1612" s="44">
        <v>97.506500000000017</v>
      </c>
      <c r="V1612" s="45">
        <v>109.81016666666672</v>
      </c>
      <c r="W1612" s="44">
        <v>108.08816666666667</v>
      </c>
      <c r="X1612" s="45">
        <v>11.046833333333334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838.41233333333355</v>
      </c>
      <c r="AE1612" s="54"/>
    </row>
    <row r="1613" spans="2:31" x14ac:dyDescent="0.3">
      <c r="B1613" s="4" t="s">
        <v>118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0</v>
      </c>
      <c r="AE1613" s="54"/>
    </row>
    <row r="1614" spans="2:31" x14ac:dyDescent="0.3">
      <c r="B1614" s="4" t="s">
        <v>125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5.0833333333333328E-2</v>
      </c>
      <c r="M1614" s="44">
        <v>7.000000000000001E-3</v>
      </c>
      <c r="N1614" s="45">
        <v>0</v>
      </c>
      <c r="O1614" s="44">
        <v>0</v>
      </c>
      <c r="P1614" s="45">
        <v>0</v>
      </c>
      <c r="Q1614" s="44">
        <v>1E-3</v>
      </c>
      <c r="R1614" s="45">
        <v>2.4999999999999996E-3</v>
      </c>
      <c r="S1614" s="44">
        <v>3.6666666666666666E-3</v>
      </c>
      <c r="T1614" s="45">
        <v>6.5000000000000006E-3</v>
      </c>
      <c r="U1614" s="44">
        <v>6.6666666666666664E-4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7.2166666666666671E-2</v>
      </c>
      <c r="AE1614" s="54"/>
    </row>
    <row r="1615" spans="2:31" x14ac:dyDescent="0.3">
      <c r="B1615" s="4" t="s">
        <v>126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3.2950000000000063E-2</v>
      </c>
      <c r="M1615" s="44">
        <v>3.3957566666666659</v>
      </c>
      <c r="N1615" s="45">
        <v>9.2618599999999933</v>
      </c>
      <c r="O1615" s="44">
        <v>12.701741666666669</v>
      </c>
      <c r="P1615" s="45">
        <v>6.4783016666666695</v>
      </c>
      <c r="Q1615" s="44">
        <v>3.2203916666666665</v>
      </c>
      <c r="R1615" s="45">
        <v>2.3167683333333327</v>
      </c>
      <c r="S1615" s="44">
        <v>3.0071800000000004</v>
      </c>
      <c r="T1615" s="45">
        <v>4.3467883333333335</v>
      </c>
      <c r="U1615" s="44">
        <v>3.7618199999999997</v>
      </c>
      <c r="V1615" s="45">
        <v>3.1347350000000009</v>
      </c>
      <c r="W1615" s="44">
        <v>4.294061666666666</v>
      </c>
      <c r="X1615" s="45">
        <v>1.3821450000000002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57.334499999999998</v>
      </c>
      <c r="AE1615" s="54"/>
    </row>
    <row r="1616" spans="2:31" x14ac:dyDescent="0.3">
      <c r="B1616" s="4" t="s">
        <v>304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8.5273333333333312E-2</v>
      </c>
      <c r="O1616" s="44">
        <v>1.4199766666666671</v>
      </c>
      <c r="P1616" s="45">
        <v>0.39663333333333284</v>
      </c>
      <c r="Q1616" s="44">
        <v>4.3656666666666691E-2</v>
      </c>
      <c r="R1616" s="45">
        <v>1.6743333333333332E-2</v>
      </c>
      <c r="S1616" s="44">
        <v>0</v>
      </c>
      <c r="T1616" s="45">
        <v>2.8203333333333337E-2</v>
      </c>
      <c r="U1616" s="44">
        <v>0.10881666666666664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2.0993033333333333</v>
      </c>
      <c r="AE1616" s="54"/>
    </row>
    <row r="1617" spans="2:31" x14ac:dyDescent="0.3">
      <c r="B1617" s="4" t="s">
        <v>305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2.1736916666666657</v>
      </c>
      <c r="O1617" s="44">
        <v>4.8156416666666662</v>
      </c>
      <c r="P1617" s="45">
        <v>1.7715350000000007</v>
      </c>
      <c r="Q1617" s="44">
        <v>0.66618500000000014</v>
      </c>
      <c r="R1617" s="45">
        <v>0.52293999999999985</v>
      </c>
      <c r="S1617" s="44">
        <v>0.157115</v>
      </c>
      <c r="T1617" s="45">
        <v>0.40496499999999974</v>
      </c>
      <c r="U1617" s="44">
        <v>0.41356000000000032</v>
      </c>
      <c r="V1617" s="45">
        <v>9.7066666666666638E-3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10.935339999999998</v>
      </c>
      <c r="AE1617" s="54"/>
    </row>
    <row r="1618" spans="2:31" x14ac:dyDescent="0.3">
      <c r="B1618" s="4" t="s">
        <v>317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0.32816666666666666</v>
      </c>
      <c r="M1618" s="44">
        <v>3.4441666666666659</v>
      </c>
      <c r="N1618" s="45">
        <v>1.8746666666666658</v>
      </c>
      <c r="O1618" s="44">
        <v>1.3445000000000003</v>
      </c>
      <c r="P1618" s="45">
        <v>1.7926666666666666</v>
      </c>
      <c r="Q1618" s="44">
        <v>2.1801666666666657</v>
      </c>
      <c r="R1618" s="45">
        <v>1.5950000000000009</v>
      </c>
      <c r="S1618" s="44">
        <v>10.111666666666666</v>
      </c>
      <c r="T1618" s="45">
        <v>108.13233333333331</v>
      </c>
      <c r="U1618" s="44">
        <v>111.28416666666664</v>
      </c>
      <c r="V1618" s="45">
        <v>120.58483333333336</v>
      </c>
      <c r="W1618" s="44">
        <v>118.10416666666666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480.77649999999994</v>
      </c>
      <c r="AE1618" s="54"/>
    </row>
    <row r="1619" spans="2:31" x14ac:dyDescent="0.3">
      <c r="B1619" s="4" t="s">
        <v>322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0</v>
      </c>
      <c r="AE1619" s="54"/>
    </row>
    <row r="1620" spans="2:31" x14ac:dyDescent="0.3">
      <c r="B1620" s="4" t="s">
        <v>323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0</v>
      </c>
      <c r="S1620" s="44">
        <v>0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0</v>
      </c>
      <c r="AE1620" s="54"/>
    </row>
    <row r="1621" spans="2:31" x14ac:dyDescent="0.3">
      <c r="B1621" s="4" t="s">
        <v>324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0</v>
      </c>
      <c r="AE1621" s="54"/>
    </row>
    <row r="1622" spans="2:31" x14ac:dyDescent="0.3">
      <c r="B1622" s="12" t="s">
        <v>2</v>
      </c>
      <c r="C1622" s="12"/>
      <c r="D1622" s="12"/>
      <c r="E1622" s="13">
        <f>SUM(E1568:E1621)</f>
        <v>0</v>
      </c>
      <c r="F1622" s="13">
        <f t="shared" ref="F1622" si="609">SUM(F1568:F1621)</f>
        <v>0</v>
      </c>
      <c r="G1622" s="13">
        <f t="shared" ref="G1622" si="610">SUM(G1568:G1621)</f>
        <v>0</v>
      </c>
      <c r="H1622" s="13">
        <f t="shared" ref="H1622" si="611">SUM(H1568:H1621)</f>
        <v>0</v>
      </c>
      <c r="I1622" s="13">
        <f t="shared" ref="I1622" si="612">SUM(I1568:I1621)</f>
        <v>0</v>
      </c>
      <c r="J1622" s="13">
        <f t="shared" ref="J1622" si="613">SUM(J1568:J1621)</f>
        <v>0</v>
      </c>
      <c r="K1622" s="13">
        <f t="shared" ref="K1622" si="614">SUM(K1568:K1621)</f>
        <v>0</v>
      </c>
      <c r="L1622" s="13">
        <f t="shared" ref="L1622" si="615">SUM(L1568:L1621)</f>
        <v>26.657783333333342</v>
      </c>
      <c r="M1622" s="13">
        <f t="shared" ref="M1622" si="616">SUM(M1568:M1621)</f>
        <v>433.15658999999994</v>
      </c>
      <c r="N1622" s="13">
        <f t="shared" ref="N1622" si="617">SUM(N1568:N1621)</f>
        <v>756.32182500000022</v>
      </c>
      <c r="O1622" s="13">
        <f t="shared" ref="O1622" si="618">SUM(O1568:O1621)</f>
        <v>573.02236000000005</v>
      </c>
      <c r="P1622" s="13">
        <f t="shared" ref="P1622" si="619">SUM(P1568:P1621)</f>
        <v>459.50780333333341</v>
      </c>
      <c r="Q1622" s="13">
        <f t="shared" ref="Q1622" si="620">SUM(Q1568:Q1621)</f>
        <v>474.32089999999988</v>
      </c>
      <c r="R1622" s="13">
        <f t="shared" ref="R1622" si="621">SUM(R1568:R1621)</f>
        <v>623.47578500000009</v>
      </c>
      <c r="S1622" s="13">
        <f t="shared" ref="S1622" si="622">SUM(S1568:S1621)</f>
        <v>707.53662833333351</v>
      </c>
      <c r="T1622" s="13">
        <f t="shared" ref="T1622" si="623">SUM(T1568:T1621)</f>
        <v>979.14145666666661</v>
      </c>
      <c r="U1622" s="13">
        <f t="shared" ref="U1622" si="624">SUM(U1568:U1621)</f>
        <v>1098.2378633333335</v>
      </c>
      <c r="V1622" s="13">
        <f t="shared" ref="V1622" si="625">SUM(V1568:V1621)</f>
        <v>1120.4867749999999</v>
      </c>
      <c r="W1622" s="13">
        <f t="shared" ref="W1622" si="626">SUM(W1568:W1621)</f>
        <v>1093.3642283333334</v>
      </c>
      <c r="X1622" s="13">
        <f t="shared" ref="X1622" si="627">SUM(X1568:X1621)</f>
        <v>99.433478333333298</v>
      </c>
      <c r="Y1622" s="13">
        <f t="shared" ref="Y1622" si="628">SUM(Y1568:Y1621)</f>
        <v>0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16">
        <f>SUM(AC1568:AE1621)</f>
        <v>8444.6634766666666</v>
      </c>
      <c r="AD1622" s="116"/>
      <c r="AE1622" s="116"/>
    </row>
    <row r="1624" spans="2:31" x14ac:dyDescent="0.3">
      <c r="B1624" s="8">
        <f>'Resumen-Mensual'!$AF$26</f>
        <v>45928</v>
      </c>
    </row>
    <row r="1625" spans="2:31" x14ac:dyDescent="0.3">
      <c r="B1625" s="8"/>
    </row>
    <row r="1626" spans="2:31" x14ac:dyDescent="0.3">
      <c r="B1626" s="9" t="s">
        <v>81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100" t="s">
        <v>2</v>
      </c>
      <c r="AD1626" s="100"/>
      <c r="AE1626" s="100"/>
    </row>
    <row r="1627" spans="2:31" x14ac:dyDescent="0.3">
      <c r="B1627" s="14" t="s">
        <v>4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6.3311666666666646</v>
      </c>
      <c r="M1627" s="44">
        <v>11.192833333333327</v>
      </c>
      <c r="N1627" s="45">
        <v>11.260166666666656</v>
      </c>
      <c r="O1627" s="44">
        <v>12.053499999999998</v>
      </c>
      <c r="P1627" s="45">
        <v>3.5906666666666651</v>
      </c>
      <c r="Q1627" s="44">
        <v>1.3428333333333333</v>
      </c>
      <c r="R1627" s="45">
        <v>0.22183333333333313</v>
      </c>
      <c r="S1627" s="44">
        <v>0</v>
      </c>
      <c r="T1627" s="45">
        <v>0.10450000000000029</v>
      </c>
      <c r="U1627" s="44">
        <v>3.9484999999999988</v>
      </c>
      <c r="V1627" s="45">
        <v>6.6695000000000073</v>
      </c>
      <c r="W1627" s="44">
        <v>14.008666666666667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70.724166666666648</v>
      </c>
      <c r="AE1627" s="56"/>
    </row>
    <row r="1628" spans="2:31" x14ac:dyDescent="0.3">
      <c r="B1628" s="14" t="s">
        <v>5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4.8540000000000001</v>
      </c>
      <c r="M1628" s="44">
        <v>7.268833333333335</v>
      </c>
      <c r="N1628" s="45">
        <v>15.505666666666666</v>
      </c>
      <c r="O1628" s="44">
        <v>5.0296666666666674</v>
      </c>
      <c r="P1628" s="45">
        <v>10.164666666666676</v>
      </c>
      <c r="Q1628" s="44">
        <v>13.580833333333334</v>
      </c>
      <c r="R1628" s="45">
        <v>3.9771666666666659</v>
      </c>
      <c r="S1628" s="44">
        <v>5.577333333333331</v>
      </c>
      <c r="T1628" s="45">
        <v>12.461500000000004</v>
      </c>
      <c r="U1628" s="44">
        <v>33.016666666666673</v>
      </c>
      <c r="V1628" s="45">
        <v>2.1256666666666666</v>
      </c>
      <c r="W1628" s="44">
        <v>19.984833333333331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133.54683333333335</v>
      </c>
      <c r="AE1628" s="54"/>
    </row>
    <row r="1629" spans="2:31" x14ac:dyDescent="0.3">
      <c r="B1629" s="14" t="s">
        <v>6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0.85350000000000015</v>
      </c>
      <c r="O1629" s="44">
        <v>1.9491666666666667</v>
      </c>
      <c r="P1629" s="45">
        <v>2.6480000000000006</v>
      </c>
      <c r="Q1629" s="44">
        <v>8.2138333333333442</v>
      </c>
      <c r="R1629" s="45">
        <v>26.22000000000002</v>
      </c>
      <c r="S1629" s="44">
        <v>51.630000000000074</v>
      </c>
      <c r="T1629" s="45">
        <v>32.699999999999996</v>
      </c>
      <c r="U1629" s="44">
        <v>46.499999999999993</v>
      </c>
      <c r="V1629" s="45">
        <v>51.489999999999995</v>
      </c>
      <c r="W1629" s="44">
        <v>35.77000000000001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257.97450000000015</v>
      </c>
      <c r="AE1629" s="54"/>
    </row>
    <row r="1630" spans="2:31" x14ac:dyDescent="0.3">
      <c r="B1630" s="14" t="s">
        <v>105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0.85066666666666668</v>
      </c>
      <c r="M1630" s="44">
        <v>2.5</v>
      </c>
      <c r="N1630" s="45">
        <v>0.89999999999999902</v>
      </c>
      <c r="O1630" s="44">
        <v>9.9999999999999908E-2</v>
      </c>
      <c r="P1630" s="45">
        <v>3.0999999999999965</v>
      </c>
      <c r="Q1630" s="44">
        <v>22.70933333333334</v>
      </c>
      <c r="R1630" s="45">
        <v>50.18033333333333</v>
      </c>
      <c r="S1630" s="44">
        <v>27.095999999999997</v>
      </c>
      <c r="T1630" s="45">
        <v>63.081500000000005</v>
      </c>
      <c r="U1630" s="44">
        <v>33.448666666666682</v>
      </c>
      <c r="V1630" s="45">
        <v>39.463500000000018</v>
      </c>
      <c r="W1630" s="44">
        <v>14.188499999999998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257.61849999999998</v>
      </c>
      <c r="AE1630" s="54"/>
    </row>
    <row r="1631" spans="2:31" x14ac:dyDescent="0.3">
      <c r="B1631" s="14" t="s">
        <v>7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6.8993333333333347</v>
      </c>
      <c r="O1631" s="44">
        <v>2.4636666666666658</v>
      </c>
      <c r="P1631" s="45">
        <v>2.0256666666666661</v>
      </c>
      <c r="Q1631" s="44">
        <v>17.044833333333337</v>
      </c>
      <c r="R1631" s="45">
        <v>44.201999999999991</v>
      </c>
      <c r="S1631" s="44">
        <v>70.064333333333352</v>
      </c>
      <c r="T1631" s="45">
        <v>58.552333333333351</v>
      </c>
      <c r="U1631" s="44">
        <v>6.5761666666666665</v>
      </c>
      <c r="V1631" s="45">
        <v>18.811833333333333</v>
      </c>
      <c r="W1631" s="44">
        <v>27.078999999999997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253.71916666666672</v>
      </c>
      <c r="AE1631" s="54"/>
    </row>
    <row r="1632" spans="2:31" x14ac:dyDescent="0.3">
      <c r="B1632" s="14" t="s">
        <v>8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0</v>
      </c>
      <c r="AE1632" s="54"/>
    </row>
    <row r="1633" spans="2:31" x14ac:dyDescent="0.3">
      <c r="B1633" s="14" t="s">
        <v>9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4.7739999999999982</v>
      </c>
      <c r="M1633" s="44">
        <v>68.026833333333343</v>
      </c>
      <c r="N1633" s="45">
        <v>44.729499999999987</v>
      </c>
      <c r="O1633" s="44">
        <v>20.855000000000004</v>
      </c>
      <c r="P1633" s="45">
        <v>7.4988333333333319</v>
      </c>
      <c r="Q1633" s="44">
        <v>7.6553333333333304</v>
      </c>
      <c r="R1633" s="45">
        <v>12.254166666666665</v>
      </c>
      <c r="S1633" s="44">
        <v>15.277499999999998</v>
      </c>
      <c r="T1633" s="45">
        <v>20.023166666666665</v>
      </c>
      <c r="U1633" s="44">
        <v>22.98116666666667</v>
      </c>
      <c r="V1633" s="45">
        <v>26.046666666666656</v>
      </c>
      <c r="W1633" s="44">
        <v>17.458333333333336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267.58049999999997</v>
      </c>
      <c r="AE1633" s="54"/>
    </row>
    <row r="1634" spans="2:31" x14ac:dyDescent="0.3">
      <c r="B1634" s="14" t="s">
        <v>10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1.1956666666666658</v>
      </c>
      <c r="M1634" s="44">
        <v>54.865999999999993</v>
      </c>
      <c r="N1634" s="45">
        <v>53.127833333333328</v>
      </c>
      <c r="O1634" s="44">
        <v>31.218166666666658</v>
      </c>
      <c r="P1634" s="45">
        <v>18.863666666666667</v>
      </c>
      <c r="Q1634" s="44">
        <v>13.707166666666668</v>
      </c>
      <c r="R1634" s="45">
        <v>11.396833333333332</v>
      </c>
      <c r="S1634" s="44">
        <v>7.1503333333333359</v>
      </c>
      <c r="T1634" s="45">
        <v>4.6940000000000017</v>
      </c>
      <c r="U1634" s="44">
        <v>5.9206666666666639</v>
      </c>
      <c r="V1634" s="45">
        <v>7.7106666666666683</v>
      </c>
      <c r="W1634" s="44">
        <v>24.567666666666653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234.41866666666658</v>
      </c>
      <c r="AE1634" s="54"/>
    </row>
    <row r="1635" spans="2:31" x14ac:dyDescent="0.3">
      <c r="B1635" s="14" t="s">
        <v>11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9.4223333333333361</v>
      </c>
      <c r="M1635" s="44">
        <v>52.714499999999994</v>
      </c>
      <c r="N1635" s="45">
        <v>59.370333333333299</v>
      </c>
      <c r="O1635" s="44">
        <v>37.140000000000029</v>
      </c>
      <c r="P1635" s="45">
        <v>28.940000000000037</v>
      </c>
      <c r="Q1635" s="44">
        <v>27.440000000000037</v>
      </c>
      <c r="R1635" s="45">
        <v>34.692999999999998</v>
      </c>
      <c r="S1635" s="44">
        <v>39.532500000000013</v>
      </c>
      <c r="T1635" s="45">
        <v>34.722333333333339</v>
      </c>
      <c r="U1635" s="44">
        <v>48.05233333333338</v>
      </c>
      <c r="V1635" s="45">
        <v>59.432166666666689</v>
      </c>
      <c r="W1635" s="44">
        <v>47.207833333333319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478.66733333333337</v>
      </c>
      <c r="AE1635" s="54"/>
    </row>
    <row r="1636" spans="2:31" x14ac:dyDescent="0.3">
      <c r="B1636" s="14" t="s">
        <v>12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0.68083333333333396</v>
      </c>
      <c r="M1636" s="44">
        <v>38.319166666666675</v>
      </c>
      <c r="N1636" s="45">
        <v>57.16316666666669</v>
      </c>
      <c r="O1636" s="44">
        <v>42.803666666666651</v>
      </c>
      <c r="P1636" s="45">
        <v>29.745500000000003</v>
      </c>
      <c r="Q1636" s="44">
        <v>24.331000000000003</v>
      </c>
      <c r="R1636" s="45">
        <v>18.168999999999997</v>
      </c>
      <c r="S1636" s="44">
        <v>8.9791666666666643</v>
      </c>
      <c r="T1636" s="45">
        <v>10.475166666666667</v>
      </c>
      <c r="U1636" s="44">
        <v>41.006000000000007</v>
      </c>
      <c r="V1636" s="45">
        <v>23.664666666666665</v>
      </c>
      <c r="W1636" s="44">
        <v>36.666666666666679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332.00400000000002</v>
      </c>
      <c r="AE1636" s="54"/>
    </row>
    <row r="1637" spans="2:31" x14ac:dyDescent="0.3">
      <c r="B1637" s="14" t="s">
        <v>13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17.683</v>
      </c>
      <c r="M1637" s="44">
        <v>100.39466666666668</v>
      </c>
      <c r="N1637" s="45">
        <v>100.68033333333331</v>
      </c>
      <c r="O1637" s="44">
        <v>60.422166666666655</v>
      </c>
      <c r="P1637" s="45">
        <v>28.607666666666656</v>
      </c>
      <c r="Q1637" s="44">
        <v>17.162666666666667</v>
      </c>
      <c r="R1637" s="45">
        <v>11.361999999999997</v>
      </c>
      <c r="S1637" s="44">
        <v>0.13183333333333319</v>
      </c>
      <c r="T1637" s="45">
        <v>0</v>
      </c>
      <c r="U1637" s="44">
        <v>0</v>
      </c>
      <c r="V1637" s="45">
        <v>8.2176666666666662</v>
      </c>
      <c r="W1637" s="44">
        <v>4.7036666666666669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349.3656666666667</v>
      </c>
      <c r="AE1637" s="54"/>
    </row>
    <row r="1638" spans="2:31" x14ac:dyDescent="0.3">
      <c r="B1638" s="14" t="s">
        <v>14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3">
      <c r="B1639" s="14" t="s">
        <v>15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1.7241666666666666</v>
      </c>
      <c r="M1639" s="44">
        <v>28.448833333333326</v>
      </c>
      <c r="N1639" s="45">
        <v>33.95366666666667</v>
      </c>
      <c r="O1639" s="44">
        <v>15.354499999999996</v>
      </c>
      <c r="P1639" s="45">
        <v>0</v>
      </c>
      <c r="Q1639" s="44">
        <v>0</v>
      </c>
      <c r="R1639" s="45">
        <v>9.1004999999999932</v>
      </c>
      <c r="S1639" s="44">
        <v>18.95333333333334</v>
      </c>
      <c r="T1639" s="45">
        <v>31.765333333333338</v>
      </c>
      <c r="U1639" s="44">
        <v>40.133166666666654</v>
      </c>
      <c r="V1639" s="45">
        <v>42.5105</v>
      </c>
      <c r="W1639" s="44">
        <v>28.346833333333329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250.29083333333332</v>
      </c>
      <c r="AE1639" s="54"/>
    </row>
    <row r="1640" spans="2:31" x14ac:dyDescent="0.3">
      <c r="B1640" s="14" t="s">
        <v>16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2.8881666666666654</v>
      </c>
      <c r="M1640" s="44">
        <v>13.808500000000002</v>
      </c>
      <c r="N1640" s="45">
        <v>40.049666666666667</v>
      </c>
      <c r="O1640" s="44">
        <v>16.497833333333332</v>
      </c>
      <c r="P1640" s="45">
        <v>11.262166666666666</v>
      </c>
      <c r="Q1640" s="44">
        <v>12.366166666666665</v>
      </c>
      <c r="R1640" s="45">
        <v>14.678666666666668</v>
      </c>
      <c r="S1640" s="44">
        <v>20.169166666666666</v>
      </c>
      <c r="T1640" s="45">
        <v>25.698999999999998</v>
      </c>
      <c r="U1640" s="44">
        <v>30.801666666666669</v>
      </c>
      <c r="V1640" s="45">
        <v>2.3351666666666659</v>
      </c>
      <c r="W1640" s="44">
        <v>1.6666666666663351E-4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190.55633333333336</v>
      </c>
      <c r="AE1640" s="54"/>
    </row>
    <row r="1641" spans="2:31" x14ac:dyDescent="0.3">
      <c r="B1641" s="14" t="s">
        <v>17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1.9904999999999993</v>
      </c>
      <c r="M1641" s="44">
        <v>14.087666666666671</v>
      </c>
      <c r="N1641" s="45">
        <v>14.764666666666667</v>
      </c>
      <c r="O1641" s="44">
        <v>7.5250000000000021</v>
      </c>
      <c r="P1641" s="45">
        <v>10.541500000000001</v>
      </c>
      <c r="Q1641" s="44">
        <v>15.498666666666663</v>
      </c>
      <c r="R1641" s="45">
        <v>20.950666666666677</v>
      </c>
      <c r="S1641" s="44">
        <v>29.799333333333333</v>
      </c>
      <c r="T1641" s="45">
        <v>38.112333333333332</v>
      </c>
      <c r="U1641" s="44">
        <v>45.590000000000018</v>
      </c>
      <c r="V1641" s="45">
        <v>36.139333333333326</v>
      </c>
      <c r="W1641" s="44">
        <v>22.316833333333339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257.31650000000002</v>
      </c>
      <c r="AE1641" s="54"/>
    </row>
    <row r="1642" spans="2:31" x14ac:dyDescent="0.3">
      <c r="B1642" s="14" t="s">
        <v>18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6.0273333333333348</v>
      </c>
      <c r="M1642" s="44">
        <v>2.5968333333333371</v>
      </c>
      <c r="N1642" s="45">
        <v>1.0549999999999997</v>
      </c>
      <c r="O1642" s="44">
        <v>7.2846666666666637</v>
      </c>
      <c r="P1642" s="45">
        <v>2.0790000000000024</v>
      </c>
      <c r="Q1642" s="44">
        <v>2.2433333333333367</v>
      </c>
      <c r="R1642" s="45">
        <v>3.5795000000000012</v>
      </c>
      <c r="S1642" s="44">
        <v>8.094833333333332</v>
      </c>
      <c r="T1642" s="45">
        <v>15.449000000000002</v>
      </c>
      <c r="U1642" s="44">
        <v>3.8401666666666654</v>
      </c>
      <c r="V1642" s="45">
        <v>26.713833333333334</v>
      </c>
      <c r="W1642" s="44">
        <v>14.512166666666669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93.475666666666683</v>
      </c>
      <c r="AE1642" s="54"/>
    </row>
    <row r="1643" spans="2:31" x14ac:dyDescent="0.3">
      <c r="B1643" s="14" t="s">
        <v>19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2.7608333333333333</v>
      </c>
      <c r="M1643" s="44">
        <v>23.04033333333334</v>
      </c>
      <c r="N1643" s="45">
        <v>4.9478333333333326</v>
      </c>
      <c r="O1643" s="44">
        <v>1.2666666666666664</v>
      </c>
      <c r="P1643" s="45">
        <v>2.158666666666667</v>
      </c>
      <c r="Q1643" s="44">
        <v>0</v>
      </c>
      <c r="R1643" s="45">
        <v>0</v>
      </c>
      <c r="S1643" s="44">
        <v>0</v>
      </c>
      <c r="T1643" s="45">
        <v>0.53116666666666668</v>
      </c>
      <c r="U1643" s="44">
        <v>1.7375</v>
      </c>
      <c r="V1643" s="45">
        <v>9.8353333333333364</v>
      </c>
      <c r="W1643" s="44">
        <v>16.581333333333333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62.859666666666676</v>
      </c>
      <c r="AE1643" s="54"/>
    </row>
    <row r="1644" spans="2:31" x14ac:dyDescent="0.3">
      <c r="B1644" s="4" t="s">
        <v>20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4.2173333333333343</v>
      </c>
      <c r="N1644" s="45">
        <v>2.6005000000000007</v>
      </c>
      <c r="O1644" s="44">
        <v>0.60933333333333306</v>
      </c>
      <c r="P1644" s="45">
        <v>6.5999999999999961E-2</v>
      </c>
      <c r="Q1644" s="44">
        <v>1.503333333333335</v>
      </c>
      <c r="R1644" s="45">
        <v>4.2718333333333325</v>
      </c>
      <c r="S1644" s="44">
        <v>5.5376666666666656</v>
      </c>
      <c r="T1644" s="45">
        <v>8.0111666666666661</v>
      </c>
      <c r="U1644" s="44">
        <v>12.917333333333339</v>
      </c>
      <c r="V1644" s="45">
        <v>15.105500000000001</v>
      </c>
      <c r="W1644" s="44">
        <v>6.8274999999999988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61.667500000000004</v>
      </c>
      <c r="AE1644" s="54"/>
    </row>
    <row r="1645" spans="2:31" x14ac:dyDescent="0.3">
      <c r="B1645" s="4" t="s">
        <v>21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1.4941666666666662</v>
      </c>
      <c r="M1645" s="44">
        <v>6.6536666666666662</v>
      </c>
      <c r="N1645" s="45">
        <v>9.5711666666666666</v>
      </c>
      <c r="O1645" s="44">
        <v>0.52150000000000019</v>
      </c>
      <c r="P1645" s="45">
        <v>0</v>
      </c>
      <c r="Q1645" s="44">
        <v>0</v>
      </c>
      <c r="R1645" s="45">
        <v>0</v>
      </c>
      <c r="S1645" s="44">
        <v>0.26033333333333286</v>
      </c>
      <c r="T1645" s="45">
        <v>2.840833333333336</v>
      </c>
      <c r="U1645" s="44">
        <v>4.8638333333333348</v>
      </c>
      <c r="V1645" s="45">
        <v>5.9253333333333353</v>
      </c>
      <c r="W1645" s="44">
        <v>7.089666666666667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39.220500000000008</v>
      </c>
      <c r="AE1645" s="54"/>
    </row>
    <row r="1646" spans="2:31" x14ac:dyDescent="0.3">
      <c r="B1646" s="4" t="s">
        <v>22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0.80416666666666659</v>
      </c>
      <c r="M1646" s="44">
        <v>2.9756666666666671</v>
      </c>
      <c r="N1646" s="45">
        <v>3.8943333333333334</v>
      </c>
      <c r="O1646" s="44">
        <v>1.7236666666666669</v>
      </c>
      <c r="P1646" s="45">
        <v>1.6281666666666674</v>
      </c>
      <c r="Q1646" s="44">
        <v>3.5518333333333336</v>
      </c>
      <c r="R1646" s="45">
        <v>3.5216666666666674</v>
      </c>
      <c r="S1646" s="44">
        <v>4.0393333333333343</v>
      </c>
      <c r="T1646" s="45">
        <v>3.3358333333333343</v>
      </c>
      <c r="U1646" s="44">
        <v>0.52766666666666684</v>
      </c>
      <c r="V1646" s="45">
        <v>2.0536666666666665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28.056000000000004</v>
      </c>
      <c r="AE1646" s="54"/>
    </row>
    <row r="1647" spans="2:31" x14ac:dyDescent="0.3">
      <c r="B1647" s="4" t="s">
        <v>23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1.5145000000000002</v>
      </c>
      <c r="M1647" s="44">
        <v>1.7191666666666667</v>
      </c>
      <c r="N1647" s="45">
        <v>1.2076666666666707</v>
      </c>
      <c r="O1647" s="44">
        <v>4.7953333333333319</v>
      </c>
      <c r="P1647" s="45">
        <v>9.1161666666666648</v>
      </c>
      <c r="Q1647" s="44">
        <v>11.920500000000001</v>
      </c>
      <c r="R1647" s="45">
        <v>12.026666666666669</v>
      </c>
      <c r="S1647" s="44">
        <v>11.737166666666672</v>
      </c>
      <c r="T1647" s="45">
        <v>16.346666666666668</v>
      </c>
      <c r="U1647" s="44">
        <v>3.2228333333333321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73.606666666666669</v>
      </c>
      <c r="AE1647" s="54"/>
    </row>
    <row r="1648" spans="2:31" x14ac:dyDescent="0.3">
      <c r="B1648" s="4" t="s">
        <v>24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1.3000000000000077E-2</v>
      </c>
      <c r="M1648" s="44">
        <v>0.43400000000000055</v>
      </c>
      <c r="N1648" s="45">
        <v>0.25033333333333324</v>
      </c>
      <c r="O1648" s="44">
        <v>2.8486666666666678</v>
      </c>
      <c r="P1648" s="45">
        <v>1.0393333333333317</v>
      </c>
      <c r="Q1648" s="44">
        <v>3.9689999999999981</v>
      </c>
      <c r="R1648" s="45">
        <v>6.4506666666666685</v>
      </c>
      <c r="S1648" s="44">
        <v>3.4025000000000003</v>
      </c>
      <c r="T1648" s="45">
        <v>1.4516666666666651</v>
      </c>
      <c r="U1648" s="44">
        <v>4.2653333333333325</v>
      </c>
      <c r="V1648" s="45">
        <v>8.3624999999999989</v>
      </c>
      <c r="W1648" s="44">
        <v>5.4373333333333331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37.92433333333333</v>
      </c>
      <c r="AE1648" s="54"/>
    </row>
    <row r="1649" spans="2:31" x14ac:dyDescent="0.3">
      <c r="B1649" s="4" t="s">
        <v>25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4.6149999999999993</v>
      </c>
      <c r="M1649" s="44">
        <v>4.0018333333333338</v>
      </c>
      <c r="N1649" s="45">
        <v>12.237333333333334</v>
      </c>
      <c r="O1649" s="44">
        <v>8.6551666666666698</v>
      </c>
      <c r="P1649" s="45">
        <v>6.0595000000000017</v>
      </c>
      <c r="Q1649" s="44">
        <v>4.9365000000000006</v>
      </c>
      <c r="R1649" s="45">
        <v>0.37149999999999989</v>
      </c>
      <c r="S1649" s="44">
        <v>1.4635</v>
      </c>
      <c r="T1649" s="45">
        <v>5.4896666666666665</v>
      </c>
      <c r="U1649" s="44">
        <v>3.9038333333333339</v>
      </c>
      <c r="V1649" s="45">
        <v>5.0499999999999989</v>
      </c>
      <c r="W1649" s="44">
        <v>5.7866666666666662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62.570500000000003</v>
      </c>
      <c r="AE1649" s="54"/>
    </row>
    <row r="1650" spans="2:31" x14ac:dyDescent="0.3">
      <c r="B1650" s="4" t="s">
        <v>26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0.61466666666666669</v>
      </c>
      <c r="M1650" s="44">
        <v>1.6241666666666663</v>
      </c>
      <c r="N1650" s="45">
        <v>3.244666666666669</v>
      </c>
      <c r="O1650" s="44">
        <v>1.2056666666666673</v>
      </c>
      <c r="P1650" s="45">
        <v>0</v>
      </c>
      <c r="Q1650" s="44">
        <v>0.25366666666666654</v>
      </c>
      <c r="R1650" s="45">
        <v>7.2333333333333361E-2</v>
      </c>
      <c r="S1650" s="44">
        <v>0.39116666666666677</v>
      </c>
      <c r="T1650" s="45">
        <v>1.1728333333333332</v>
      </c>
      <c r="U1650" s="44">
        <v>0.24049999999999999</v>
      </c>
      <c r="V1650" s="45">
        <v>0.60800000000000021</v>
      </c>
      <c r="W1650" s="44">
        <v>0.80899999999999961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10.23666666666667</v>
      </c>
      <c r="AE1650" s="54"/>
    </row>
    <row r="1651" spans="2:31" x14ac:dyDescent="0.3">
      <c r="B1651" s="4" t="s">
        <v>27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3.9880000000000004</v>
      </c>
      <c r="M1651" s="44">
        <v>8.2236666666666611</v>
      </c>
      <c r="N1651" s="45">
        <v>0</v>
      </c>
      <c r="O1651" s="44">
        <v>0.42366666666666669</v>
      </c>
      <c r="P1651" s="45">
        <v>0</v>
      </c>
      <c r="Q1651" s="44">
        <v>1.3530000000000006</v>
      </c>
      <c r="R1651" s="45">
        <v>2.3708333333333349</v>
      </c>
      <c r="S1651" s="44">
        <v>7.2991666666666655</v>
      </c>
      <c r="T1651" s="45">
        <v>7.4139999999999979</v>
      </c>
      <c r="U1651" s="44">
        <v>6.3949999999999996</v>
      </c>
      <c r="V1651" s="45">
        <v>11.200000000000006</v>
      </c>
      <c r="W1651" s="44">
        <v>8.8524999999999991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57.519833333333331</v>
      </c>
      <c r="AE1651" s="54"/>
    </row>
    <row r="1652" spans="2:31" x14ac:dyDescent="0.3">
      <c r="B1652" s="4" t="s">
        <v>28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1.9996666666666663</v>
      </c>
      <c r="M1652" s="44">
        <v>2.2588333333333335</v>
      </c>
      <c r="N1652" s="45">
        <v>6.2811666666666666</v>
      </c>
      <c r="O1652" s="44">
        <v>1.4144999999999999</v>
      </c>
      <c r="P1652" s="45">
        <v>0.44733333333333331</v>
      </c>
      <c r="Q1652" s="44">
        <v>6.0371666666666659</v>
      </c>
      <c r="R1652" s="45">
        <v>9.17</v>
      </c>
      <c r="S1652" s="44">
        <v>10.526333333333334</v>
      </c>
      <c r="T1652" s="45">
        <v>8.6408333333333314</v>
      </c>
      <c r="U1652" s="44">
        <v>8.6836666666666691</v>
      </c>
      <c r="V1652" s="45">
        <v>7.1113333333333353</v>
      </c>
      <c r="W1652" s="44">
        <v>3.9536666666666673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66.524500000000003</v>
      </c>
      <c r="AE1652" s="54"/>
    </row>
    <row r="1653" spans="2:31" x14ac:dyDescent="0.3">
      <c r="B1653" s="4" t="s">
        <v>106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5.7261666666666651</v>
      </c>
      <c r="M1653" s="44">
        <v>4.7821666666666678</v>
      </c>
      <c r="N1653" s="45">
        <v>2.1368333333333336</v>
      </c>
      <c r="O1653" s="44">
        <v>0</v>
      </c>
      <c r="P1653" s="45">
        <v>0</v>
      </c>
      <c r="Q1653" s="44">
        <v>0</v>
      </c>
      <c r="R1653" s="45">
        <v>0.7613333333333332</v>
      </c>
      <c r="S1653" s="44">
        <v>3.559833333333335</v>
      </c>
      <c r="T1653" s="45">
        <v>4.2763333333333344</v>
      </c>
      <c r="U1653" s="44">
        <v>2.6060000000000003</v>
      </c>
      <c r="V1653" s="45">
        <v>0.52299999999999991</v>
      </c>
      <c r="W1653" s="44">
        <v>0.69900000000000007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25.070666666666671</v>
      </c>
      <c r="AE1653" s="54"/>
    </row>
    <row r="1654" spans="2:31" x14ac:dyDescent="0.3">
      <c r="B1654" s="4" t="s">
        <v>29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0.68966666666666687</v>
      </c>
      <c r="N1654" s="45">
        <v>2.8261666666666665</v>
      </c>
      <c r="O1654" s="44">
        <v>0</v>
      </c>
      <c r="P1654" s="45">
        <v>0</v>
      </c>
      <c r="Q1654" s="44">
        <v>0</v>
      </c>
      <c r="R1654" s="45">
        <v>1.2433333333333332</v>
      </c>
      <c r="S1654" s="44">
        <v>5.3426666666666653</v>
      </c>
      <c r="T1654" s="45">
        <v>6.0181666666666684</v>
      </c>
      <c r="U1654" s="44">
        <v>3.4541666666666657</v>
      </c>
      <c r="V1654" s="45">
        <v>2.6046666666666667</v>
      </c>
      <c r="W1654" s="44">
        <v>2.0363333333333329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24.215166666666665</v>
      </c>
      <c r="AE1654" s="54"/>
    </row>
    <row r="1655" spans="2:31" x14ac:dyDescent="0.3">
      <c r="B1655" s="4" t="s">
        <v>30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7.2333333333333333E-2</v>
      </c>
      <c r="M1655" s="44">
        <v>0</v>
      </c>
      <c r="N1655" s="45">
        <v>0.32500000000000001</v>
      </c>
      <c r="O1655" s="44">
        <v>1.6188333333333336</v>
      </c>
      <c r="P1655" s="45">
        <v>1.7073333333333338</v>
      </c>
      <c r="Q1655" s="44">
        <v>4.5711666666666684</v>
      </c>
      <c r="R1655" s="45">
        <v>6.367</v>
      </c>
      <c r="S1655" s="44">
        <v>7.261499999999999</v>
      </c>
      <c r="T1655" s="45">
        <v>13.637</v>
      </c>
      <c r="U1655" s="44">
        <v>21.997166666666669</v>
      </c>
      <c r="V1655" s="45">
        <v>29.098333333333336</v>
      </c>
      <c r="W1655" s="44">
        <v>24.511500000000005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111.16716666666667</v>
      </c>
      <c r="AE1655" s="54"/>
    </row>
    <row r="1656" spans="2:31" x14ac:dyDescent="0.3">
      <c r="B1656" s="4" t="s">
        <v>31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1.1700000000000002</v>
      </c>
      <c r="M1656" s="44">
        <v>1.5</v>
      </c>
      <c r="N1656" s="45">
        <v>9.9999999999999908E-2</v>
      </c>
      <c r="O1656" s="44">
        <v>1.2000000000000015</v>
      </c>
      <c r="P1656" s="45">
        <v>6.5</v>
      </c>
      <c r="Q1656" s="44">
        <v>7.3999999999999924</v>
      </c>
      <c r="R1656" s="45">
        <v>7.1000000000000068</v>
      </c>
      <c r="S1656" s="44">
        <v>6.8000000000000069</v>
      </c>
      <c r="T1656" s="45">
        <v>5.5</v>
      </c>
      <c r="U1656" s="44">
        <v>4.3000000000000052</v>
      </c>
      <c r="V1656" s="45">
        <v>4.0999999999999961</v>
      </c>
      <c r="W1656" s="44">
        <v>3.2966666666666642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48.966666666666676</v>
      </c>
      <c r="AE1656" s="54"/>
    </row>
    <row r="1657" spans="2:31" x14ac:dyDescent="0.3">
      <c r="B1657" s="4" t="s">
        <v>32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5.3165000000000004</v>
      </c>
      <c r="M1657" s="44">
        <v>7.6145000000000049</v>
      </c>
      <c r="N1657" s="45">
        <v>8.2895000000000003</v>
      </c>
      <c r="O1657" s="44">
        <v>7.0458333333333316</v>
      </c>
      <c r="P1657" s="45">
        <v>7.1214999999999957</v>
      </c>
      <c r="Q1657" s="44">
        <v>7.1226666666666683</v>
      </c>
      <c r="R1657" s="45">
        <v>6.6530000000000014</v>
      </c>
      <c r="S1657" s="44">
        <v>9.0305</v>
      </c>
      <c r="T1657" s="45">
        <v>8.2796666666666656</v>
      </c>
      <c r="U1657" s="44">
        <v>10.801999999999991</v>
      </c>
      <c r="V1657" s="45">
        <v>13.279333333333335</v>
      </c>
      <c r="W1657" s="44">
        <v>8.7733333333333334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99.328333333333347</v>
      </c>
      <c r="AE1657" s="54"/>
    </row>
    <row r="1658" spans="2:31" x14ac:dyDescent="0.3">
      <c r="B1658" s="4" t="s">
        <v>33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0</v>
      </c>
      <c r="AE1658" s="54"/>
    </row>
    <row r="1659" spans="2:31" x14ac:dyDescent="0.3">
      <c r="B1659" s="4" t="s">
        <v>34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</v>
      </c>
      <c r="AE1659" s="54"/>
    </row>
    <row r="1660" spans="2:31" x14ac:dyDescent="0.3">
      <c r="B1660" s="4" t="s">
        <v>35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11.509500000000001</v>
      </c>
      <c r="M1660" s="44">
        <v>18.850666666666669</v>
      </c>
      <c r="N1660" s="45">
        <v>8.8961666666666641</v>
      </c>
      <c r="O1660" s="44">
        <v>6.1098333333333317</v>
      </c>
      <c r="P1660" s="45">
        <v>7.3321666666666658</v>
      </c>
      <c r="Q1660" s="44">
        <v>7.6194999999999995</v>
      </c>
      <c r="R1660" s="45">
        <v>10.53</v>
      </c>
      <c r="S1660" s="44">
        <v>9.4265000000000043</v>
      </c>
      <c r="T1660" s="45">
        <v>13.521166666666669</v>
      </c>
      <c r="U1660" s="44">
        <v>5.9215</v>
      </c>
      <c r="V1660" s="45">
        <v>12.917000000000003</v>
      </c>
      <c r="W1660" s="44">
        <v>16.544499999999996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129.17850000000001</v>
      </c>
      <c r="AE1660" s="54"/>
    </row>
    <row r="1661" spans="2:31" x14ac:dyDescent="0.3">
      <c r="B1661" s="4" t="s">
        <v>36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0.79833333333333312</v>
      </c>
      <c r="M1661" s="44">
        <v>0.53683333333333327</v>
      </c>
      <c r="N1661" s="45">
        <v>7.2999999999999926E-2</v>
      </c>
      <c r="O1661" s="44">
        <v>5.2166666666666708E-2</v>
      </c>
      <c r="P1661" s="45">
        <v>4.1333333333333337</v>
      </c>
      <c r="Q1661" s="44">
        <v>1.0111666666666674</v>
      </c>
      <c r="R1661" s="45">
        <v>1.6238333333333339</v>
      </c>
      <c r="S1661" s="44">
        <v>0.8461666666666674</v>
      </c>
      <c r="T1661" s="45">
        <v>0.16433333333333303</v>
      </c>
      <c r="U1661" s="44">
        <v>0.2714999999999993</v>
      </c>
      <c r="V1661" s="45">
        <v>0.17566666666666667</v>
      </c>
      <c r="W1661" s="44">
        <v>1.7499999999999981E-2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9.7038333333333338</v>
      </c>
      <c r="AE1661" s="54"/>
    </row>
    <row r="1662" spans="2:31" x14ac:dyDescent="0.3">
      <c r="B1662" s="4" t="s">
        <v>107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8.137833333333333</v>
      </c>
      <c r="M1662" s="44">
        <v>5.9950000000000019</v>
      </c>
      <c r="N1662" s="45">
        <v>0.90983333333333305</v>
      </c>
      <c r="O1662" s="44">
        <v>0.16200000000000009</v>
      </c>
      <c r="P1662" s="45">
        <v>10.717500000000001</v>
      </c>
      <c r="Q1662" s="44">
        <v>5.2344999999999997</v>
      </c>
      <c r="R1662" s="45">
        <v>7.2716666666666701</v>
      </c>
      <c r="S1662" s="44">
        <v>5.1291666666666638</v>
      </c>
      <c r="T1662" s="45">
        <v>1.4591666666666656</v>
      </c>
      <c r="U1662" s="44">
        <v>3.8749999999999996</v>
      </c>
      <c r="V1662" s="45">
        <v>3.8821666666666643</v>
      </c>
      <c r="W1662" s="44">
        <v>0.48533333333333284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53.259166666666665</v>
      </c>
      <c r="AE1662" s="54"/>
    </row>
    <row r="1663" spans="2:31" x14ac:dyDescent="0.3">
      <c r="B1663" s="4" t="s">
        <v>86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0.23266666666666661</v>
      </c>
      <c r="M1663" s="44">
        <v>0.80649999999999999</v>
      </c>
      <c r="N1663" s="45">
        <v>1.2999999999999996E-2</v>
      </c>
      <c r="O1663" s="44">
        <v>0.40333333333333315</v>
      </c>
      <c r="P1663" s="45">
        <v>0.35516666666666669</v>
      </c>
      <c r="Q1663" s="44">
        <v>2.1989999999999994</v>
      </c>
      <c r="R1663" s="45">
        <v>1.6180000000000005</v>
      </c>
      <c r="S1663" s="44">
        <v>0.41366666666666679</v>
      </c>
      <c r="T1663" s="45">
        <v>1.4404999999999997</v>
      </c>
      <c r="U1663" s="44">
        <v>0.98216666666666652</v>
      </c>
      <c r="V1663" s="45">
        <v>1.0321666666666671</v>
      </c>
      <c r="W1663" s="44">
        <v>0.98949999999999971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10.485666666666665</v>
      </c>
      <c r="AE1663" s="54"/>
    </row>
    <row r="1664" spans="2:31" x14ac:dyDescent="0.3">
      <c r="B1664" s="4" t="s">
        <v>87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0.33616666666666667</v>
      </c>
      <c r="M1664" s="44">
        <v>0.37733333333333352</v>
      </c>
      <c r="N1664" s="45">
        <v>0.25599999999999989</v>
      </c>
      <c r="O1664" s="44">
        <v>0.20449999999999999</v>
      </c>
      <c r="P1664" s="45">
        <v>0</v>
      </c>
      <c r="Q1664" s="44">
        <v>2.3639999999999999</v>
      </c>
      <c r="R1664" s="45">
        <v>0.61866666666666681</v>
      </c>
      <c r="S1664" s="44">
        <v>5.1951666666666672</v>
      </c>
      <c r="T1664" s="45">
        <v>7.7219999999999969</v>
      </c>
      <c r="U1664" s="44">
        <v>5.03</v>
      </c>
      <c r="V1664" s="45">
        <v>5.1128333333333353</v>
      </c>
      <c r="W1664" s="44">
        <v>5.9129999999999994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33.129666666666665</v>
      </c>
      <c r="AE1664" s="54"/>
    </row>
    <row r="1665" spans="2:31" x14ac:dyDescent="0.3">
      <c r="B1665" s="4" t="s">
        <v>93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0.39300000000000018</v>
      </c>
      <c r="M1665" s="44">
        <v>0.20816666666666675</v>
      </c>
      <c r="N1665" s="45">
        <v>0</v>
      </c>
      <c r="O1665" s="44">
        <v>0.20566666666666664</v>
      </c>
      <c r="P1665" s="45">
        <v>0</v>
      </c>
      <c r="Q1665" s="44">
        <v>1.1333333333333329E-2</v>
      </c>
      <c r="R1665" s="45">
        <v>0</v>
      </c>
      <c r="S1665" s="44">
        <v>1.6489999999999996</v>
      </c>
      <c r="T1665" s="45">
        <v>3.4771666666666672</v>
      </c>
      <c r="U1665" s="44">
        <v>2.3201666666666658</v>
      </c>
      <c r="V1665" s="45">
        <v>2.1436666666666668</v>
      </c>
      <c r="W1665" s="44">
        <v>3.6396666666666682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14.047833333333335</v>
      </c>
      <c r="AE1665" s="54"/>
    </row>
    <row r="1666" spans="2:31" x14ac:dyDescent="0.3">
      <c r="B1666" s="4" t="s">
        <v>98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8.133333333333323E-2</v>
      </c>
      <c r="M1666" s="44">
        <v>0.55750000000000044</v>
      </c>
      <c r="N1666" s="45">
        <v>0</v>
      </c>
      <c r="O1666" s="44">
        <v>0.42733333333333329</v>
      </c>
      <c r="P1666" s="45">
        <v>2.8166666666666666E-2</v>
      </c>
      <c r="Q1666" s="44">
        <v>0</v>
      </c>
      <c r="R1666" s="45">
        <v>0.13933333333333339</v>
      </c>
      <c r="S1666" s="44">
        <v>0.52616666666666678</v>
      </c>
      <c r="T1666" s="45">
        <v>1.8823333333333339</v>
      </c>
      <c r="U1666" s="44">
        <v>1.8238333333333332</v>
      </c>
      <c r="V1666" s="45">
        <v>1.5763333333333331</v>
      </c>
      <c r="W1666" s="44">
        <v>1.9688333333333334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9.0111666666666679</v>
      </c>
      <c r="AE1666" s="54"/>
    </row>
    <row r="1667" spans="2:31" x14ac:dyDescent="0.3">
      <c r="B1667" s="4" t="s">
        <v>99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5.8485000000000005</v>
      </c>
      <c r="M1667" s="44">
        <v>11.33116666666667</v>
      </c>
      <c r="N1667" s="45">
        <v>26.322000000000003</v>
      </c>
      <c r="O1667" s="44">
        <v>19.395500000000009</v>
      </c>
      <c r="P1667" s="45">
        <v>25.925666666666675</v>
      </c>
      <c r="Q1667" s="44">
        <v>16.422499999999999</v>
      </c>
      <c r="R1667" s="45">
        <v>10.487833333333329</v>
      </c>
      <c r="S1667" s="44">
        <v>22.475999999999992</v>
      </c>
      <c r="T1667" s="45">
        <v>24.169333333333338</v>
      </c>
      <c r="U1667" s="44">
        <v>16.277333333333335</v>
      </c>
      <c r="V1667" s="45">
        <v>9.2656666666666645</v>
      </c>
      <c r="W1667" s="44">
        <v>5.5808333333333335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193.50233333333335</v>
      </c>
      <c r="AE1667" s="54"/>
    </row>
    <row r="1668" spans="2:31" x14ac:dyDescent="0.3">
      <c r="B1668" s="4" t="s">
        <v>100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0.58500000000000008</v>
      </c>
      <c r="M1668" s="44">
        <v>2.2000000000000015</v>
      </c>
      <c r="N1668" s="45">
        <v>6.3999999999999941</v>
      </c>
      <c r="O1668" s="44">
        <v>8.6000000000000103</v>
      </c>
      <c r="P1668" s="45">
        <v>11.100000000000012</v>
      </c>
      <c r="Q1668" s="44">
        <v>17.66683333333334</v>
      </c>
      <c r="R1668" s="45">
        <v>25.802166666666668</v>
      </c>
      <c r="S1668" s="44">
        <v>0.50250000000000083</v>
      </c>
      <c r="T1668" s="45">
        <v>18.437333333333338</v>
      </c>
      <c r="U1668" s="44">
        <v>44.447166666666675</v>
      </c>
      <c r="V1668" s="45">
        <v>56.095166666666664</v>
      </c>
      <c r="W1668" s="44">
        <v>8.6020000000000021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200.43816666666672</v>
      </c>
      <c r="AE1668" s="54"/>
    </row>
    <row r="1669" spans="2:31" x14ac:dyDescent="0.3">
      <c r="B1669" s="4" t="s">
        <v>101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15.664999999999999</v>
      </c>
      <c r="M1669" s="44">
        <v>32.994666666666667</v>
      </c>
      <c r="N1669" s="45">
        <v>32.341833333333327</v>
      </c>
      <c r="O1669" s="44">
        <v>37.111499999999992</v>
      </c>
      <c r="P1669" s="45">
        <v>29.664499999999986</v>
      </c>
      <c r="Q1669" s="44">
        <v>22.786666666666665</v>
      </c>
      <c r="R1669" s="45">
        <v>18.936999999999994</v>
      </c>
      <c r="S1669" s="44">
        <v>18.985500000000002</v>
      </c>
      <c r="T1669" s="45">
        <v>23.759166666666665</v>
      </c>
      <c r="U1669" s="44">
        <v>25.64116666666667</v>
      </c>
      <c r="V1669" s="45">
        <v>24.826333333333331</v>
      </c>
      <c r="W1669" s="44">
        <v>19.813499999999998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302.52683333333323</v>
      </c>
      <c r="AE1669" s="54"/>
    </row>
    <row r="1670" spans="2:31" x14ac:dyDescent="0.3">
      <c r="B1670" s="4" t="s">
        <v>108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4.4024999999999999</v>
      </c>
      <c r="M1670" s="44">
        <v>7.6026666666666678</v>
      </c>
      <c r="N1670" s="45">
        <v>6.9875000000000025</v>
      </c>
      <c r="O1670" s="44">
        <v>1.9883333333333335</v>
      </c>
      <c r="P1670" s="45">
        <v>2.2999999999999955E-2</v>
      </c>
      <c r="Q1670" s="44">
        <v>3.3551666666666669</v>
      </c>
      <c r="R1670" s="45">
        <v>7.7421666666666686</v>
      </c>
      <c r="S1670" s="44">
        <v>8.8628333333333362</v>
      </c>
      <c r="T1670" s="45">
        <v>7.0644999999999998</v>
      </c>
      <c r="U1670" s="44">
        <v>11.220000000000017</v>
      </c>
      <c r="V1670" s="45">
        <v>7.0553333333333317</v>
      </c>
      <c r="W1670" s="44">
        <v>2.5838333333333336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68.887833333333361</v>
      </c>
      <c r="AE1670" s="54"/>
    </row>
    <row r="1671" spans="2:31" x14ac:dyDescent="0.3">
      <c r="B1671" s="4" t="s">
        <v>114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11.685333333333336</v>
      </c>
      <c r="M1671" s="44">
        <v>65.748999999999981</v>
      </c>
      <c r="N1671" s="45">
        <v>91.745833333333323</v>
      </c>
      <c r="O1671" s="44">
        <v>69.639166666666654</v>
      </c>
      <c r="P1671" s="45">
        <v>46.003499999999988</v>
      </c>
      <c r="Q1671" s="44">
        <v>34.517166666666661</v>
      </c>
      <c r="R1671" s="45">
        <v>43.240333333333332</v>
      </c>
      <c r="S1671" s="44">
        <v>68.442499999999981</v>
      </c>
      <c r="T1671" s="45">
        <v>87.295333333333303</v>
      </c>
      <c r="U1671" s="44">
        <v>77.830833333333345</v>
      </c>
      <c r="V1671" s="45">
        <v>78.029500000000013</v>
      </c>
      <c r="W1671" s="44">
        <v>53.108833333333337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727.28733333333321</v>
      </c>
      <c r="AE1671" s="54"/>
    </row>
    <row r="1672" spans="2:31" x14ac:dyDescent="0.3">
      <c r="B1672" s="4" t="s">
        <v>118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3">
      <c r="B1673" s="4" t="s">
        <v>125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1.6E-2</v>
      </c>
      <c r="O1673" s="44">
        <v>7.9158333333333344</v>
      </c>
      <c r="P1673" s="45">
        <v>13.622666666666658</v>
      </c>
      <c r="Q1673" s="44">
        <v>17.002833333333335</v>
      </c>
      <c r="R1673" s="45">
        <v>17.880500000000005</v>
      </c>
      <c r="S1673" s="44">
        <v>14.371499999999997</v>
      </c>
      <c r="T1673" s="45">
        <v>19.788333333333338</v>
      </c>
      <c r="U1673" s="44">
        <v>20.008833333333332</v>
      </c>
      <c r="V1673" s="45">
        <v>19.422166666666669</v>
      </c>
      <c r="W1673" s="44">
        <v>12.734666666666666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142.76333333333335</v>
      </c>
      <c r="AE1673" s="54"/>
    </row>
    <row r="1674" spans="2:31" x14ac:dyDescent="0.3">
      <c r="B1674" s="4" t="s">
        <v>126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4.3575316666666675</v>
      </c>
      <c r="M1674" s="44">
        <v>11.186063333333331</v>
      </c>
      <c r="N1674" s="45">
        <v>11.964024999999998</v>
      </c>
      <c r="O1674" s="44">
        <v>13.941478333333331</v>
      </c>
      <c r="P1674" s="45">
        <v>9.1392749999999996</v>
      </c>
      <c r="Q1674" s="44">
        <v>3.0868933333333346</v>
      </c>
      <c r="R1674" s="45">
        <v>4.2944999999999983E-2</v>
      </c>
      <c r="S1674" s="44">
        <v>1.1244183333333335</v>
      </c>
      <c r="T1674" s="45">
        <v>4.3482999999999992</v>
      </c>
      <c r="U1674" s="44">
        <v>3.876501666666667</v>
      </c>
      <c r="V1674" s="45">
        <v>3.3415400000000002</v>
      </c>
      <c r="W1674" s="44">
        <v>2.7372283333333329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69.146199999999993</v>
      </c>
      <c r="AE1674" s="54"/>
    </row>
    <row r="1675" spans="2:31" x14ac:dyDescent="0.3">
      <c r="B1675" s="4" t="s">
        <v>304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0.20318999999999995</v>
      </c>
      <c r="Q1675" s="44">
        <v>0</v>
      </c>
      <c r="R1675" s="45">
        <v>0</v>
      </c>
      <c r="S1675" s="44">
        <v>0</v>
      </c>
      <c r="T1675" s="45">
        <v>0.12753000000000003</v>
      </c>
      <c r="U1675" s="44">
        <v>0.17086999999999997</v>
      </c>
      <c r="V1675" s="45">
        <v>1.0951333333333335</v>
      </c>
      <c r="W1675" s="44">
        <v>2.2566699999999997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3.853393333333333</v>
      </c>
      <c r="AE1675" s="54"/>
    </row>
    <row r="1676" spans="2:31" x14ac:dyDescent="0.3">
      <c r="B1676" s="4" t="s">
        <v>305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0.26503500000000002</v>
      </c>
      <c r="O1676" s="44">
        <v>5.7966666666666869E-3</v>
      </c>
      <c r="P1676" s="45">
        <v>0.61422333333333334</v>
      </c>
      <c r="Q1676" s="44">
        <v>2.3499999999999853E-3</v>
      </c>
      <c r="R1676" s="45">
        <v>0</v>
      </c>
      <c r="S1676" s="44">
        <v>0</v>
      </c>
      <c r="T1676" s="45">
        <v>0.47408333333333358</v>
      </c>
      <c r="U1676" s="44">
        <v>0.38128666666666677</v>
      </c>
      <c r="V1676" s="45">
        <v>1.2510816666666658</v>
      </c>
      <c r="W1676" s="44">
        <v>2.115438333333334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5.1092949999999995</v>
      </c>
      <c r="AE1676" s="54"/>
    </row>
    <row r="1677" spans="2:31" x14ac:dyDescent="0.3">
      <c r="B1677" s="4" t="s">
        <v>317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1.1730000000000003</v>
      </c>
      <c r="M1677" s="44">
        <v>3.0784999999999991</v>
      </c>
      <c r="N1677" s="45">
        <v>1.1464999999999999</v>
      </c>
      <c r="O1677" s="44">
        <v>1.6186666666666665</v>
      </c>
      <c r="P1677" s="45">
        <v>0</v>
      </c>
      <c r="Q1677" s="44">
        <v>0</v>
      </c>
      <c r="R1677" s="45">
        <v>0.71466666666666689</v>
      </c>
      <c r="S1677" s="44">
        <v>5.125166666666666</v>
      </c>
      <c r="T1677" s="45">
        <v>1.2615000000000003</v>
      </c>
      <c r="U1677" s="44">
        <v>0</v>
      </c>
      <c r="V1677" s="45">
        <v>61.356166666666631</v>
      </c>
      <c r="W1677" s="44">
        <v>53.655833333333334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129.12999999999997</v>
      </c>
      <c r="AE1677" s="54"/>
    </row>
    <row r="1678" spans="2:31" x14ac:dyDescent="0.3">
      <c r="B1678" s="4" t="s">
        <v>322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0</v>
      </c>
      <c r="AE1678" s="54"/>
    </row>
    <row r="1679" spans="2:31" x14ac:dyDescent="0.3">
      <c r="B1679" s="4" t="s">
        <v>323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0</v>
      </c>
      <c r="AE1679" s="54"/>
    </row>
    <row r="1680" spans="2:31" x14ac:dyDescent="0.3">
      <c r="B1680" s="4" t="s">
        <v>324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0</v>
      </c>
      <c r="AE1680" s="54"/>
    </row>
    <row r="1681" spans="2:31" x14ac:dyDescent="0.3">
      <c r="B1681" s="12" t="s">
        <v>2</v>
      </c>
      <c r="C1681" s="12"/>
      <c r="D1681" s="12"/>
      <c r="E1681" s="13">
        <f>SUM(E1627:E1680)</f>
        <v>0</v>
      </c>
      <c r="F1681" s="13">
        <f t="shared" ref="F1681" si="634">SUM(F1627:F1680)</f>
        <v>0</v>
      </c>
      <c r="G1681" s="13">
        <f t="shared" ref="G1681" si="635">SUM(G1627:G1680)</f>
        <v>0</v>
      </c>
      <c r="H1681" s="13">
        <f t="shared" ref="H1681" si="636">SUM(H1627:H1680)</f>
        <v>0</v>
      </c>
      <c r="I1681" s="13">
        <f t="shared" ref="I1681" si="637">SUM(I1627:I1680)</f>
        <v>0</v>
      </c>
      <c r="J1681" s="13">
        <f t="shared" ref="J1681" si="638">SUM(J1627:J1680)</f>
        <v>0</v>
      </c>
      <c r="K1681" s="13">
        <f t="shared" ref="K1681" si="639">SUM(K1627:K1680)</f>
        <v>0</v>
      </c>
      <c r="L1681" s="13">
        <f t="shared" ref="L1681" si="640">SUM(L1627:L1680)</f>
        <v>153.71653166666667</v>
      </c>
      <c r="M1681" s="13">
        <f t="shared" ref="M1681" si="641">SUM(M1627:M1680)</f>
        <v>625.43373000000008</v>
      </c>
      <c r="N1681" s="13">
        <f t="shared" ref="N1681" si="642">SUM(N1627:N1680)</f>
        <v>685.56205999999952</v>
      </c>
      <c r="O1681" s="13">
        <f t="shared" ref="O1681" si="643">SUM(O1627:O1680)</f>
        <v>461.80694166666655</v>
      </c>
      <c r="P1681" s="13">
        <f t="shared" ref="P1681" si="644">SUM(P1627:P1680)</f>
        <v>353.77368833333338</v>
      </c>
      <c r="Q1681" s="13">
        <f t="shared" ref="Q1681" si="645">SUM(Q1627:Q1680)</f>
        <v>369.19474333333335</v>
      </c>
      <c r="R1681" s="13">
        <f t="shared" ref="R1681" si="646">SUM(R1627:R1680)</f>
        <v>468.01494500000007</v>
      </c>
      <c r="S1681" s="13">
        <f t="shared" ref="S1681" si="647">SUM(S1627:S1680)</f>
        <v>542.18358500000011</v>
      </c>
      <c r="T1681" s="13">
        <f t="shared" ref="T1681" si="648">SUM(T1627:T1680)</f>
        <v>657.1780799999998</v>
      </c>
      <c r="U1681" s="13">
        <f t="shared" ref="U1681" si="649">SUM(U1627:U1680)</f>
        <v>671.81015833333333</v>
      </c>
      <c r="V1681" s="13">
        <f t="shared" ref="V1681" si="650">SUM(V1627:V1680)</f>
        <v>754.76608833333353</v>
      </c>
      <c r="W1681" s="13">
        <f t="shared" ref="W1681" si="651">SUM(W1627:W1680)</f>
        <v>594.21283666666659</v>
      </c>
      <c r="X1681" s="13">
        <f t="shared" ref="X1681" si="652">SUM(X1627:X1680)</f>
        <v>0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16">
        <f>SUM(AC1627:AE1680)</f>
        <v>6337.6533883333323</v>
      </c>
      <c r="AD1681" s="116"/>
      <c r="AE1681" s="116"/>
    </row>
    <row r="1683" spans="2:31" x14ac:dyDescent="0.3">
      <c r="B1683" s="8">
        <f>'Resumen-Mensual'!$AG$26</f>
        <v>45929</v>
      </c>
    </row>
    <row r="1684" spans="2:31" x14ac:dyDescent="0.3">
      <c r="B1684" s="8"/>
    </row>
    <row r="1685" spans="2:31" x14ac:dyDescent="0.3">
      <c r="B1685" s="9" t="s">
        <v>81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100" t="s">
        <v>2</v>
      </c>
      <c r="AD1685" s="100"/>
      <c r="AE1685" s="100"/>
    </row>
    <row r="1686" spans="2:31" x14ac:dyDescent="0.3">
      <c r="B1686" s="14" t="s">
        <v>4</v>
      </c>
      <c r="C1686" s="47"/>
      <c r="D1686" s="47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4.5641666666666678</v>
      </c>
      <c r="N1686" s="45">
        <v>0.26550000000000012</v>
      </c>
      <c r="O1686" s="44">
        <v>9.8000000000000018E-2</v>
      </c>
      <c r="P1686" s="45">
        <v>0</v>
      </c>
      <c r="Q1686" s="44">
        <v>0</v>
      </c>
      <c r="R1686" s="45">
        <v>4.5794999999999995</v>
      </c>
      <c r="S1686" s="44">
        <v>8.0581666666666703</v>
      </c>
      <c r="T1686" s="45">
        <v>5.6333333333333374E-2</v>
      </c>
      <c r="U1686" s="44">
        <v>24.674166666666675</v>
      </c>
      <c r="V1686" s="45">
        <v>35.769333333333336</v>
      </c>
      <c r="W1686" s="44">
        <v>5.4284999999999997</v>
      </c>
      <c r="X1686" s="45">
        <v>4.5000000000000517E-3</v>
      </c>
      <c r="Y1686" s="44">
        <v>0</v>
      </c>
      <c r="Z1686" s="45">
        <v>0</v>
      </c>
      <c r="AA1686" s="44">
        <v>0</v>
      </c>
      <c r="AB1686" s="45">
        <v>0</v>
      </c>
      <c r="AC1686" s="56"/>
      <c r="AD1686" s="57">
        <f>SUM(E1686:AB1686)</f>
        <v>83.498166666666677</v>
      </c>
      <c r="AE1686" s="56"/>
    </row>
    <row r="1687" spans="2:31" x14ac:dyDescent="0.3">
      <c r="B1687" s="14" t="s">
        <v>5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1.2753333333333334</v>
      </c>
      <c r="N1687" s="45">
        <v>1.2550000000000006</v>
      </c>
      <c r="O1687" s="44">
        <v>6.3243333333333327</v>
      </c>
      <c r="P1687" s="45">
        <v>2.1396666666666664</v>
      </c>
      <c r="Q1687" s="44">
        <v>0</v>
      </c>
      <c r="R1687" s="45">
        <v>3.488999999999999</v>
      </c>
      <c r="S1687" s="44">
        <v>0.61699999999999977</v>
      </c>
      <c r="T1687" s="45">
        <v>16.776333333333337</v>
      </c>
      <c r="U1687" s="44">
        <v>24.109333333333339</v>
      </c>
      <c r="V1687" s="45">
        <v>43.925166666666669</v>
      </c>
      <c r="W1687" s="44">
        <v>4.0083333333333311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>SUM(E1687:AB1687)</f>
        <v>103.9195</v>
      </c>
      <c r="AE1687" s="54"/>
    </row>
    <row r="1688" spans="2:31" x14ac:dyDescent="0.3">
      <c r="B1688" s="14" t="s">
        <v>6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1.8186666666666653</v>
      </c>
      <c r="N1688" s="45">
        <v>0</v>
      </c>
      <c r="O1688" s="44">
        <v>0</v>
      </c>
      <c r="P1688" s="45">
        <v>0</v>
      </c>
      <c r="Q1688" s="44">
        <v>0</v>
      </c>
      <c r="R1688" s="45">
        <v>19.301333333333336</v>
      </c>
      <c r="S1688" s="44">
        <v>47.099999999999945</v>
      </c>
      <c r="T1688" s="45">
        <v>28.61</v>
      </c>
      <c r="U1688" s="44">
        <v>42.747333333333344</v>
      </c>
      <c r="V1688" s="45">
        <v>38.039999999999971</v>
      </c>
      <c r="W1688" s="44">
        <v>36.32999999999997</v>
      </c>
      <c r="X1688" s="45">
        <v>0.92733333333333312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ref="AD1688:AD1734" si="657">SUM(E1688:AB1688)</f>
        <v>214.87466666666657</v>
      </c>
      <c r="AE1688" s="54"/>
    </row>
    <row r="1689" spans="2:31" x14ac:dyDescent="0.3">
      <c r="B1689" s="14" t="s">
        <v>105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2.0666666666666669</v>
      </c>
      <c r="N1689" s="45">
        <v>1.2999999999999985</v>
      </c>
      <c r="O1689" s="44">
        <v>0.26933333333333354</v>
      </c>
      <c r="P1689" s="45">
        <v>0.80666666666666653</v>
      </c>
      <c r="Q1689" s="44">
        <v>0</v>
      </c>
      <c r="R1689" s="45">
        <v>24.089833333333335</v>
      </c>
      <c r="S1689" s="44">
        <v>68.05216666666665</v>
      </c>
      <c r="T1689" s="45">
        <v>54.378000000000007</v>
      </c>
      <c r="U1689" s="44">
        <v>71.433999999999983</v>
      </c>
      <c r="V1689" s="45">
        <v>93.364166666666691</v>
      </c>
      <c r="W1689" s="44">
        <v>48.506499999999988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57"/>
        <v>364.26733333333334</v>
      </c>
      <c r="AE1689" s="54"/>
    </row>
    <row r="1690" spans="2:31" x14ac:dyDescent="0.3">
      <c r="B1690" s="14" t="s">
        <v>7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0.89700000000000013</v>
      </c>
      <c r="N1690" s="45">
        <v>1.5999999999999955E-2</v>
      </c>
      <c r="O1690" s="44">
        <v>0.82683333333333342</v>
      </c>
      <c r="P1690" s="45">
        <v>0.8753333333333333</v>
      </c>
      <c r="Q1690" s="44">
        <v>0</v>
      </c>
      <c r="R1690" s="45">
        <v>37.38416666666668</v>
      </c>
      <c r="S1690" s="44">
        <v>82.049666666666681</v>
      </c>
      <c r="T1690" s="45">
        <v>94.122333333333344</v>
      </c>
      <c r="U1690" s="44">
        <v>33.909500000000001</v>
      </c>
      <c r="V1690" s="45">
        <v>18.207166666666669</v>
      </c>
      <c r="W1690" s="44">
        <v>8.1641666666666666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57"/>
        <v>276.45216666666676</v>
      </c>
      <c r="AE1690" s="54"/>
    </row>
    <row r="1691" spans="2:31" x14ac:dyDescent="0.3">
      <c r="B1691" s="14" t="s">
        <v>8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34.17049999999999</v>
      </c>
      <c r="O1691" s="44">
        <v>56.98999999999991</v>
      </c>
      <c r="P1691" s="45">
        <v>51.710000000000029</v>
      </c>
      <c r="Q1691" s="44">
        <v>35.30999999999996</v>
      </c>
      <c r="R1691" s="45">
        <v>16.980000000000011</v>
      </c>
      <c r="S1691" s="44">
        <v>8.0228333333333293</v>
      </c>
      <c r="T1691" s="45">
        <v>9.871333333333336</v>
      </c>
      <c r="U1691" s="44">
        <v>7.6399999999999899</v>
      </c>
      <c r="V1691" s="45">
        <v>11.995166666666668</v>
      </c>
      <c r="W1691" s="44">
        <v>9.0775000000000041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57"/>
        <v>241.76733333333323</v>
      </c>
      <c r="AE1691" s="54"/>
    </row>
    <row r="1692" spans="2:31" x14ac:dyDescent="0.3">
      <c r="B1692" s="14" t="s">
        <v>9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1.9998333333333338</v>
      </c>
      <c r="N1692" s="45">
        <v>2.2973333333333339</v>
      </c>
      <c r="O1692" s="44">
        <v>2.8364999999999996</v>
      </c>
      <c r="P1692" s="45">
        <v>0.87550000000000028</v>
      </c>
      <c r="Q1692" s="44">
        <v>0</v>
      </c>
      <c r="R1692" s="45">
        <v>0.33749999999999986</v>
      </c>
      <c r="S1692" s="44">
        <v>1.5096666666666676</v>
      </c>
      <c r="T1692" s="45">
        <v>18.767499999999998</v>
      </c>
      <c r="U1692" s="44">
        <v>27.178000000000008</v>
      </c>
      <c r="V1692" s="45">
        <v>28.885666666666644</v>
      </c>
      <c r="W1692" s="44">
        <v>21.09116666666667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57"/>
        <v>105.77866666666665</v>
      </c>
      <c r="AE1692" s="54"/>
    </row>
    <row r="1693" spans="2:31" x14ac:dyDescent="0.3">
      <c r="B1693" s="14" t="s">
        <v>10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0.56533333333333347</v>
      </c>
      <c r="N1693" s="45">
        <v>1.182666666666667</v>
      </c>
      <c r="O1693" s="44">
        <v>1.4861666666666664</v>
      </c>
      <c r="P1693" s="45">
        <v>0.374</v>
      </c>
      <c r="Q1693" s="44">
        <v>0</v>
      </c>
      <c r="R1693" s="45">
        <v>6.5666666666666595E-2</v>
      </c>
      <c r="S1693" s="44">
        <v>0.3920000000000004</v>
      </c>
      <c r="T1693" s="45">
        <v>6.0454999999999979</v>
      </c>
      <c r="U1693" s="44">
        <v>21.708833333333335</v>
      </c>
      <c r="V1693" s="45">
        <v>53.417166666666667</v>
      </c>
      <c r="W1693" s="44">
        <v>50.076333333333345</v>
      </c>
      <c r="X1693" s="45">
        <v>0.94600000000000029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57"/>
        <v>136.25966666666667</v>
      </c>
      <c r="AE1693" s="54"/>
    </row>
    <row r="1694" spans="2:31" x14ac:dyDescent="0.3">
      <c r="B1694" s="14" t="s">
        <v>11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9.0985000000000049</v>
      </c>
      <c r="N1694" s="45">
        <v>20.009999999999994</v>
      </c>
      <c r="O1694" s="44">
        <v>30.710000000000022</v>
      </c>
      <c r="P1694" s="45">
        <v>6.0151666666666666</v>
      </c>
      <c r="Q1694" s="44">
        <v>0</v>
      </c>
      <c r="R1694" s="45">
        <v>17.223166666666661</v>
      </c>
      <c r="S1694" s="44">
        <v>27.298666666666644</v>
      </c>
      <c r="T1694" s="45">
        <v>26.620499999999993</v>
      </c>
      <c r="U1694" s="44">
        <v>53.228833333333327</v>
      </c>
      <c r="V1694" s="45">
        <v>69.61733333333332</v>
      </c>
      <c r="W1694" s="44">
        <v>64.933166666666665</v>
      </c>
      <c r="X1694" s="45">
        <v>1.8218333333333334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57"/>
        <v>326.57716666666664</v>
      </c>
      <c r="AE1694" s="54"/>
    </row>
    <row r="1695" spans="2:31" x14ac:dyDescent="0.3">
      <c r="B1695" s="14" t="s">
        <v>12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1.4446666666666668</v>
      </c>
      <c r="N1695" s="45">
        <v>1.4725000000000006</v>
      </c>
      <c r="O1695" s="44">
        <v>1.4461666666666666</v>
      </c>
      <c r="P1695" s="45">
        <v>0.46350000000000002</v>
      </c>
      <c r="Q1695" s="44">
        <v>0</v>
      </c>
      <c r="R1695" s="45">
        <v>1.6009999999999998</v>
      </c>
      <c r="S1695" s="44">
        <v>7.1560000000000024</v>
      </c>
      <c r="T1695" s="45">
        <v>18.118333333333332</v>
      </c>
      <c r="U1695" s="44">
        <v>38.236499999999999</v>
      </c>
      <c r="V1695" s="45">
        <v>46.515666666666668</v>
      </c>
      <c r="W1695" s="44">
        <v>28.709666666666671</v>
      </c>
      <c r="X1695" s="45">
        <v>0.88816666666666677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57"/>
        <v>146.05216666666669</v>
      </c>
      <c r="AE1695" s="54"/>
    </row>
    <row r="1696" spans="2:31" x14ac:dyDescent="0.3">
      <c r="B1696" s="14" t="s">
        <v>13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3.2608333333333333</v>
      </c>
      <c r="N1696" s="45">
        <v>5.8819999999999952</v>
      </c>
      <c r="O1696" s="44">
        <v>7.5131666666666677</v>
      </c>
      <c r="P1696" s="45">
        <v>1.7826666666666666</v>
      </c>
      <c r="Q1696" s="44">
        <v>0</v>
      </c>
      <c r="R1696" s="45">
        <v>26.049333333333326</v>
      </c>
      <c r="S1696" s="44">
        <v>40.413333333333327</v>
      </c>
      <c r="T1696" s="45">
        <v>58.623499999999993</v>
      </c>
      <c r="U1696" s="44">
        <v>99.73099999999998</v>
      </c>
      <c r="V1696" s="45">
        <v>129.7053333333333</v>
      </c>
      <c r="W1696" s="44">
        <v>82.309333333333356</v>
      </c>
      <c r="X1696" s="45">
        <v>1.1953333333333329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57"/>
        <v>456.46583333333331</v>
      </c>
      <c r="AE1696" s="54"/>
    </row>
    <row r="1697" spans="2:31" x14ac:dyDescent="0.3">
      <c r="B1697" s="14" t="s">
        <v>14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57"/>
        <v>0</v>
      </c>
      <c r="AE1697" s="54"/>
    </row>
    <row r="1698" spans="2:31" x14ac:dyDescent="0.3">
      <c r="B1698" s="14" t="s">
        <v>15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1.9823333333333333</v>
      </c>
      <c r="N1698" s="45">
        <v>17.56033333333334</v>
      </c>
      <c r="O1698" s="44">
        <v>31.01083333333332</v>
      </c>
      <c r="P1698" s="45">
        <v>0</v>
      </c>
      <c r="Q1698" s="44">
        <v>0</v>
      </c>
      <c r="R1698" s="45">
        <v>27.323500000000003</v>
      </c>
      <c r="S1698" s="44">
        <v>40.760499999999993</v>
      </c>
      <c r="T1698" s="45">
        <v>23.822500000000002</v>
      </c>
      <c r="U1698" s="44">
        <v>26.799499999999998</v>
      </c>
      <c r="V1698" s="45">
        <v>40.334666666666671</v>
      </c>
      <c r="W1698" s="44">
        <v>54.823500000000003</v>
      </c>
      <c r="X1698" s="45">
        <v>1.3091666666666668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57"/>
        <v>265.72683333333333</v>
      </c>
      <c r="AE1698" s="54"/>
    </row>
    <row r="1699" spans="2:31" x14ac:dyDescent="0.3">
      <c r="B1699" s="14" t="s">
        <v>16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7.1961666666666666</v>
      </c>
      <c r="N1699" s="45">
        <v>21.760833333333334</v>
      </c>
      <c r="O1699" s="44">
        <v>28.679166666666664</v>
      </c>
      <c r="P1699" s="45">
        <v>5.0103333333333344</v>
      </c>
      <c r="Q1699" s="44">
        <v>0</v>
      </c>
      <c r="R1699" s="45">
        <v>8.596166666666667</v>
      </c>
      <c r="S1699" s="44">
        <v>15.217333333333338</v>
      </c>
      <c r="T1699" s="45">
        <v>21.094000000000005</v>
      </c>
      <c r="U1699" s="44">
        <v>22.324666666666658</v>
      </c>
      <c r="V1699" s="45">
        <v>34.854333333333329</v>
      </c>
      <c r="W1699" s="44">
        <v>25.479666666666663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57"/>
        <v>190.21266666666668</v>
      </c>
      <c r="AE1699" s="54"/>
    </row>
    <row r="1700" spans="2:31" x14ac:dyDescent="0.3">
      <c r="B1700" s="14" t="s">
        <v>17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7.7735000000000003</v>
      </c>
      <c r="N1700" s="45">
        <v>13.450000000000012</v>
      </c>
      <c r="O1700" s="44">
        <v>4.5626666666666686</v>
      </c>
      <c r="P1700" s="45">
        <v>0</v>
      </c>
      <c r="Q1700" s="44">
        <v>0</v>
      </c>
      <c r="R1700" s="45">
        <v>29.009333333333345</v>
      </c>
      <c r="S1700" s="44">
        <v>24.857833333333335</v>
      </c>
      <c r="T1700" s="45">
        <v>32.081333333333333</v>
      </c>
      <c r="U1700" s="44">
        <v>3.9603333333333306</v>
      </c>
      <c r="V1700" s="45">
        <v>67.392666666666685</v>
      </c>
      <c r="W1700" s="44">
        <v>56.993166666666632</v>
      </c>
      <c r="X1700" s="45">
        <v>0.52400000000000024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57"/>
        <v>240.60483333333335</v>
      </c>
      <c r="AE1700" s="54"/>
    </row>
    <row r="1701" spans="2:31" x14ac:dyDescent="0.3">
      <c r="B1701" s="14" t="s">
        <v>18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0.20083333333333339</v>
      </c>
      <c r="N1701" s="45">
        <v>2.028166666666666</v>
      </c>
      <c r="O1701" s="44">
        <v>1.9224999999999994</v>
      </c>
      <c r="P1701" s="45">
        <v>0</v>
      </c>
      <c r="Q1701" s="44">
        <v>0</v>
      </c>
      <c r="R1701" s="45">
        <v>2.6143333333333354</v>
      </c>
      <c r="S1701" s="44">
        <v>3.779999999999998</v>
      </c>
      <c r="T1701" s="45">
        <v>10.288333333333338</v>
      </c>
      <c r="U1701" s="44">
        <v>6.6666666666666634</v>
      </c>
      <c r="V1701" s="45">
        <v>4.6926666666666632</v>
      </c>
      <c r="W1701" s="44">
        <v>21.709833333333336</v>
      </c>
      <c r="X1701" s="45">
        <v>1.0481666666666667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57"/>
        <v>54.951499999999996</v>
      </c>
      <c r="AE1701" s="54"/>
    </row>
    <row r="1702" spans="2:31" x14ac:dyDescent="0.3">
      <c r="B1702" s="14" t="s">
        <v>19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3.7436666666666674</v>
      </c>
      <c r="N1702" s="45">
        <v>12.690999999999997</v>
      </c>
      <c r="O1702" s="44">
        <v>12.05916666666667</v>
      </c>
      <c r="P1702" s="45">
        <v>3.8418333333333337</v>
      </c>
      <c r="Q1702" s="44">
        <v>0</v>
      </c>
      <c r="R1702" s="45">
        <v>4.3144999999999998</v>
      </c>
      <c r="S1702" s="44">
        <v>0.11883333333333326</v>
      </c>
      <c r="T1702" s="45">
        <v>0</v>
      </c>
      <c r="U1702" s="44">
        <v>8.2329999999999988</v>
      </c>
      <c r="V1702" s="45">
        <v>12.703499999999998</v>
      </c>
      <c r="W1702" s="44">
        <v>5.6169999999999991</v>
      </c>
      <c r="X1702" s="45">
        <v>0.15933333333333313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57"/>
        <v>63.481833333333334</v>
      </c>
      <c r="AE1702" s="54"/>
    </row>
    <row r="1703" spans="2:31" x14ac:dyDescent="0.3">
      <c r="B1703" s="4" t="s">
        <v>20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1.3748333333333329</v>
      </c>
      <c r="N1703" s="45">
        <v>7.3994999999999997</v>
      </c>
      <c r="O1703" s="44">
        <v>8.7001666666666644</v>
      </c>
      <c r="P1703" s="45">
        <v>1.9801666666666669</v>
      </c>
      <c r="Q1703" s="44">
        <v>0</v>
      </c>
      <c r="R1703" s="45">
        <v>11.865833333333338</v>
      </c>
      <c r="S1703" s="44">
        <v>13.271666666666663</v>
      </c>
      <c r="T1703" s="45">
        <v>14.469499999999993</v>
      </c>
      <c r="U1703" s="44">
        <v>15.352000000000002</v>
      </c>
      <c r="V1703" s="45">
        <v>7.1501666666666663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57"/>
        <v>81.563833333333321</v>
      </c>
      <c r="AE1703" s="54"/>
    </row>
    <row r="1704" spans="2:31" x14ac:dyDescent="0.3">
      <c r="B1704" s="4" t="s">
        <v>21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1.0503333333333331</v>
      </c>
      <c r="N1704" s="45">
        <v>9.9999999999999048E-3</v>
      </c>
      <c r="O1704" s="44">
        <v>0.99383333333333346</v>
      </c>
      <c r="P1704" s="45">
        <v>1.4999999999999977E-2</v>
      </c>
      <c r="Q1704" s="44">
        <v>0</v>
      </c>
      <c r="R1704" s="45">
        <v>0</v>
      </c>
      <c r="S1704" s="44">
        <v>0</v>
      </c>
      <c r="T1704" s="45">
        <v>2.4148333333333336</v>
      </c>
      <c r="U1704" s="44">
        <v>5.4713333333333338</v>
      </c>
      <c r="V1704" s="45">
        <v>0.58050000000000002</v>
      </c>
      <c r="W1704" s="44">
        <v>0.51600000000000035</v>
      </c>
      <c r="X1704" s="45">
        <v>5.0833333333333286E-2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57"/>
        <v>11.102666666666668</v>
      </c>
      <c r="AE1704" s="54"/>
    </row>
    <row r="1705" spans="2:31" x14ac:dyDescent="0.3">
      <c r="B1705" s="4" t="s">
        <v>22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0.28883333333333305</v>
      </c>
      <c r="N1705" s="45">
        <v>0.25866666666666654</v>
      </c>
      <c r="O1705" s="44">
        <v>1.6478333333333335</v>
      </c>
      <c r="P1705" s="45">
        <v>0.8683333333333334</v>
      </c>
      <c r="Q1705" s="44">
        <v>0</v>
      </c>
      <c r="R1705" s="45">
        <v>2.1611666666666665</v>
      </c>
      <c r="S1705" s="44">
        <v>2.9218333333333337</v>
      </c>
      <c r="T1705" s="45">
        <v>1.4051666666666673</v>
      </c>
      <c r="U1705" s="44">
        <v>2.7838333333333334</v>
      </c>
      <c r="V1705" s="45">
        <v>2.5249999999999999</v>
      </c>
      <c r="W1705" s="44">
        <v>2.8924999999999996</v>
      </c>
      <c r="X1705" s="45">
        <v>2.2000000000000006E-2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57"/>
        <v>17.775166666666667</v>
      </c>
      <c r="AE1705" s="54"/>
    </row>
    <row r="1706" spans="2:31" x14ac:dyDescent="0.3">
      <c r="B1706" s="4" t="s">
        <v>23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1.591</v>
      </c>
      <c r="N1706" s="45">
        <v>2.8384999999999994</v>
      </c>
      <c r="O1706" s="44">
        <v>2.711666666666666</v>
      </c>
      <c r="P1706" s="45">
        <v>1.6353333333333329</v>
      </c>
      <c r="Q1706" s="44">
        <v>0</v>
      </c>
      <c r="R1706" s="45">
        <v>8.7201666666666675</v>
      </c>
      <c r="S1706" s="44">
        <v>13.539166666666665</v>
      </c>
      <c r="T1706" s="45">
        <v>10.253833333333334</v>
      </c>
      <c r="U1706" s="44">
        <v>11.711666666666668</v>
      </c>
      <c r="V1706" s="45">
        <v>4.6820000000000013</v>
      </c>
      <c r="W1706" s="44">
        <v>0.52416666666666634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57"/>
        <v>58.207499999999996</v>
      </c>
      <c r="AE1706" s="54"/>
    </row>
    <row r="1707" spans="2:31" x14ac:dyDescent="0.3">
      <c r="B1707" s="4" t="s">
        <v>24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0.5445000000000001</v>
      </c>
      <c r="N1707" s="45">
        <v>1.0193333333333334</v>
      </c>
      <c r="O1707" s="44">
        <v>0</v>
      </c>
      <c r="P1707" s="45">
        <v>0</v>
      </c>
      <c r="Q1707" s="44">
        <v>0</v>
      </c>
      <c r="R1707" s="45">
        <v>5.1625000000000023</v>
      </c>
      <c r="S1707" s="44">
        <v>7.313500000000003</v>
      </c>
      <c r="T1707" s="45">
        <v>2.3326666666666673</v>
      </c>
      <c r="U1707" s="44">
        <v>8.6383333333333372</v>
      </c>
      <c r="V1707" s="45">
        <v>1.8033333333333321</v>
      </c>
      <c r="W1707" s="44">
        <v>1.4764999999999995</v>
      </c>
      <c r="X1707" s="45">
        <v>1.5666666666666627E-2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57"/>
        <v>28.306333333333342</v>
      </c>
      <c r="AE1707" s="54"/>
    </row>
    <row r="1708" spans="2:31" x14ac:dyDescent="0.3">
      <c r="B1708" s="4" t="s">
        <v>25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1.7048333333333336</v>
      </c>
      <c r="N1708" s="45">
        <v>0.31383333333333308</v>
      </c>
      <c r="O1708" s="44">
        <v>0</v>
      </c>
      <c r="P1708" s="45">
        <v>0</v>
      </c>
      <c r="Q1708" s="44">
        <v>0</v>
      </c>
      <c r="R1708" s="45">
        <v>1.2653333333333336</v>
      </c>
      <c r="S1708" s="44">
        <v>1.714</v>
      </c>
      <c r="T1708" s="45">
        <v>1.8090000000000004</v>
      </c>
      <c r="U1708" s="44">
        <v>4.4226666666666681</v>
      </c>
      <c r="V1708" s="45">
        <v>8.6434999999999995</v>
      </c>
      <c r="W1708" s="44">
        <v>9.3549999999999986</v>
      </c>
      <c r="X1708" s="45">
        <v>0.29783333333333334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57"/>
        <v>29.526</v>
      </c>
      <c r="AE1708" s="54"/>
    </row>
    <row r="1709" spans="2:31" x14ac:dyDescent="0.3">
      <c r="B1709" s="4" t="s">
        <v>26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1.6566666666666674</v>
      </c>
      <c r="N1709" s="45">
        <v>0.58466666666666667</v>
      </c>
      <c r="O1709" s="44">
        <v>0</v>
      </c>
      <c r="P1709" s="45">
        <v>0</v>
      </c>
      <c r="Q1709" s="44">
        <v>0</v>
      </c>
      <c r="R1709" s="45">
        <v>1.4329999999999998</v>
      </c>
      <c r="S1709" s="44">
        <v>1.5958333333333334</v>
      </c>
      <c r="T1709" s="45">
        <v>1.5030000000000001</v>
      </c>
      <c r="U1709" s="44">
        <v>2.0676666666666672</v>
      </c>
      <c r="V1709" s="45">
        <v>2.9944999999999995</v>
      </c>
      <c r="W1709" s="44">
        <v>2.8875000000000002</v>
      </c>
      <c r="X1709" s="45">
        <v>0.19133333333333333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57"/>
        <v>14.914166666666667</v>
      </c>
      <c r="AE1709" s="54"/>
    </row>
    <row r="1710" spans="2:31" x14ac:dyDescent="0.3">
      <c r="B1710" s="4" t="s">
        <v>27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0.32316666666666649</v>
      </c>
      <c r="N1710" s="45">
        <v>0.43050000000000027</v>
      </c>
      <c r="O1710" s="44">
        <v>0</v>
      </c>
      <c r="P1710" s="45">
        <v>0</v>
      </c>
      <c r="Q1710" s="44">
        <v>0</v>
      </c>
      <c r="R1710" s="45">
        <v>3.994999999999997</v>
      </c>
      <c r="S1710" s="44">
        <v>3</v>
      </c>
      <c r="T1710" s="45">
        <v>4.1145000000000005</v>
      </c>
      <c r="U1710" s="44">
        <v>6.6468333333333325</v>
      </c>
      <c r="V1710" s="45">
        <v>7.1138333333333321</v>
      </c>
      <c r="W1710" s="44">
        <v>10.706</v>
      </c>
      <c r="X1710" s="45">
        <v>0.22999999999999995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57"/>
        <v>36.559833333333323</v>
      </c>
      <c r="AE1710" s="54"/>
    </row>
    <row r="1711" spans="2:31" x14ac:dyDescent="0.3">
      <c r="B1711" s="4" t="s">
        <v>28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1.2683333333333335</v>
      </c>
      <c r="N1711" s="45">
        <v>1.2708333333333333</v>
      </c>
      <c r="O1711" s="44">
        <v>0</v>
      </c>
      <c r="P1711" s="45">
        <v>0</v>
      </c>
      <c r="Q1711" s="44">
        <v>0</v>
      </c>
      <c r="R1711" s="45">
        <v>5.2565</v>
      </c>
      <c r="S1711" s="44">
        <v>6.6050000000000022</v>
      </c>
      <c r="T1711" s="45">
        <v>7.4156666666666675</v>
      </c>
      <c r="U1711" s="44">
        <v>7.8783333333333321</v>
      </c>
      <c r="V1711" s="45">
        <v>10.474833333333333</v>
      </c>
      <c r="W1711" s="44">
        <v>2.2219999999999991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57"/>
        <v>42.391500000000001</v>
      </c>
      <c r="AE1711" s="54"/>
    </row>
    <row r="1712" spans="2:31" x14ac:dyDescent="0.3">
      <c r="B1712" s="4" t="s">
        <v>106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3.690833333333333</v>
      </c>
      <c r="N1712" s="45">
        <v>0.6715000000000001</v>
      </c>
      <c r="O1712" s="44">
        <v>0</v>
      </c>
      <c r="P1712" s="45">
        <v>0</v>
      </c>
      <c r="Q1712" s="44">
        <v>0</v>
      </c>
      <c r="R1712" s="45">
        <v>2.3521666666666663</v>
      </c>
      <c r="S1712" s="44">
        <v>3.4923333333333333</v>
      </c>
      <c r="T1712" s="45">
        <v>2.3711666666666673</v>
      </c>
      <c r="U1712" s="44">
        <v>4.8229999999999986</v>
      </c>
      <c r="V1712" s="45">
        <v>4.4368333333333343</v>
      </c>
      <c r="W1712" s="44">
        <v>6.9239999999999977</v>
      </c>
      <c r="X1712" s="45">
        <v>0.41200000000000009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57"/>
        <v>29.173833333333327</v>
      </c>
      <c r="AE1712" s="54"/>
    </row>
    <row r="1713" spans="2:31" x14ac:dyDescent="0.3">
      <c r="B1713" s="4" t="s">
        <v>29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0.59516666666666684</v>
      </c>
      <c r="N1713" s="45">
        <v>0</v>
      </c>
      <c r="O1713" s="44">
        <v>0</v>
      </c>
      <c r="P1713" s="45">
        <v>0</v>
      </c>
      <c r="Q1713" s="44">
        <v>0</v>
      </c>
      <c r="R1713" s="45">
        <v>1.7023333333333341</v>
      </c>
      <c r="S1713" s="44">
        <v>2.4461666666666657</v>
      </c>
      <c r="T1713" s="45">
        <v>3.0178333333333338</v>
      </c>
      <c r="U1713" s="44">
        <v>4.2354999999999992</v>
      </c>
      <c r="V1713" s="45">
        <v>5.5616666666666674</v>
      </c>
      <c r="W1713" s="44">
        <v>6.3553333333333342</v>
      </c>
      <c r="X1713" s="45">
        <v>0.51583333333333337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57"/>
        <v>24.429833333333335</v>
      </c>
      <c r="AE1713" s="54"/>
    </row>
    <row r="1714" spans="2:31" x14ac:dyDescent="0.3">
      <c r="B1714" s="4" t="s">
        <v>30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9.8475000000000001</v>
      </c>
      <c r="S1714" s="44">
        <v>14.855833333333331</v>
      </c>
      <c r="T1714" s="45">
        <v>19.402999999999999</v>
      </c>
      <c r="U1714" s="44">
        <v>23.815333333333339</v>
      </c>
      <c r="V1714" s="45">
        <v>23.391166666666667</v>
      </c>
      <c r="W1714" s="44">
        <v>19.299666666666671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57"/>
        <v>110.6125</v>
      </c>
      <c r="AE1714" s="54"/>
    </row>
    <row r="1715" spans="2:31" x14ac:dyDescent="0.3">
      <c r="B1715" s="4" t="s">
        <v>31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2.1700000000000008</v>
      </c>
      <c r="N1715" s="45">
        <v>0.7699999999999998</v>
      </c>
      <c r="O1715" s="44">
        <v>0</v>
      </c>
      <c r="P1715" s="45">
        <v>0</v>
      </c>
      <c r="Q1715" s="44">
        <v>0</v>
      </c>
      <c r="R1715" s="45">
        <v>0.94000000000000083</v>
      </c>
      <c r="S1715" s="44">
        <v>1.5999999999999985</v>
      </c>
      <c r="T1715" s="45">
        <v>1</v>
      </c>
      <c r="U1715" s="44">
        <v>1.4000000000000008</v>
      </c>
      <c r="V1715" s="45">
        <v>2.2999999999999989</v>
      </c>
      <c r="W1715" s="44">
        <v>3.8000000000000038</v>
      </c>
      <c r="X1715" s="45">
        <v>0.21333333333333335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57"/>
        <v>14.193333333333337</v>
      </c>
      <c r="AE1715" s="54"/>
    </row>
    <row r="1716" spans="2:31" x14ac:dyDescent="0.3">
      <c r="B1716" s="4" t="s">
        <v>32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2.7658333333333331</v>
      </c>
      <c r="N1716" s="45">
        <v>1.1480000000000001</v>
      </c>
      <c r="O1716" s="44">
        <v>0</v>
      </c>
      <c r="P1716" s="45">
        <v>0</v>
      </c>
      <c r="Q1716" s="44">
        <v>0</v>
      </c>
      <c r="R1716" s="45">
        <v>9.905166666666668</v>
      </c>
      <c r="S1716" s="44">
        <v>12.259999999999993</v>
      </c>
      <c r="T1716" s="45">
        <v>12.600166666666668</v>
      </c>
      <c r="U1716" s="44">
        <v>13.087833333333332</v>
      </c>
      <c r="V1716" s="45">
        <v>8.6933333333333351</v>
      </c>
      <c r="W1716" s="44">
        <v>4.7568333333333337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57"/>
        <v>65.217166666666671</v>
      </c>
      <c r="AE1716" s="54"/>
    </row>
    <row r="1717" spans="2:31" x14ac:dyDescent="0.3">
      <c r="B1717" s="4" t="s">
        <v>33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0.83133333333333337</v>
      </c>
      <c r="N1717" s="45">
        <v>0.21899999999999994</v>
      </c>
      <c r="O1717" s="44">
        <v>0</v>
      </c>
      <c r="P1717" s="45">
        <v>0</v>
      </c>
      <c r="Q1717" s="44">
        <v>0</v>
      </c>
      <c r="R1717" s="45">
        <v>1.3050000000000004</v>
      </c>
      <c r="S1717" s="44">
        <v>1.5029999999999997</v>
      </c>
      <c r="T1717" s="45">
        <v>1.6559999999999995</v>
      </c>
      <c r="U1717" s="44">
        <v>2.2231666666666663</v>
      </c>
      <c r="V1717" s="45">
        <v>2.9608333333333334</v>
      </c>
      <c r="W1717" s="44">
        <v>3.1691666666666674</v>
      </c>
      <c r="X1717" s="45">
        <v>9.7666666666666652E-2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57"/>
        <v>13.965166666666667</v>
      </c>
      <c r="AE1717" s="54"/>
    </row>
    <row r="1718" spans="2:31" x14ac:dyDescent="0.3">
      <c r="B1718" s="4" t="s">
        <v>34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57"/>
        <v>0</v>
      </c>
      <c r="AE1718" s="54"/>
    </row>
    <row r="1719" spans="2:31" x14ac:dyDescent="0.3">
      <c r="B1719" s="4" t="s">
        <v>35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1.0686666666666673</v>
      </c>
      <c r="N1719" s="45">
        <v>3.3333333333333569E-2</v>
      </c>
      <c r="O1719" s="44">
        <v>0</v>
      </c>
      <c r="P1719" s="45">
        <v>0</v>
      </c>
      <c r="Q1719" s="44">
        <v>0</v>
      </c>
      <c r="R1719" s="45">
        <v>13.183166666666668</v>
      </c>
      <c r="S1719" s="44">
        <v>4.6126666666666685</v>
      </c>
      <c r="T1719" s="45">
        <v>1.1168333333333351</v>
      </c>
      <c r="U1719" s="44">
        <v>17.474499999999999</v>
      </c>
      <c r="V1719" s="45">
        <v>12.684000000000006</v>
      </c>
      <c r="W1719" s="44">
        <v>20.30616666666667</v>
      </c>
      <c r="X1719" s="45">
        <v>0.26800000000000002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57"/>
        <v>70.747333333333358</v>
      </c>
      <c r="AE1719" s="54"/>
    </row>
    <row r="1720" spans="2:31" x14ac:dyDescent="0.3">
      <c r="B1720" s="4" t="s">
        <v>36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0.73066666666666646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4.366833333333334</v>
      </c>
      <c r="V1720" s="45">
        <v>2.6365000000000003</v>
      </c>
      <c r="W1720" s="44">
        <v>1.1251666666666664</v>
      </c>
      <c r="X1720" s="45">
        <v>0.10866666666666672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57"/>
        <v>8.9678333333333331</v>
      </c>
      <c r="AE1720" s="54"/>
    </row>
    <row r="1721" spans="2:31" x14ac:dyDescent="0.3">
      <c r="B1721" s="4" t="s">
        <v>107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0.82166666666666599</v>
      </c>
      <c r="N1721" s="45">
        <v>0.76016666666666688</v>
      </c>
      <c r="O1721" s="44">
        <v>0</v>
      </c>
      <c r="P1721" s="45">
        <v>0</v>
      </c>
      <c r="Q1721" s="44">
        <v>0</v>
      </c>
      <c r="R1721" s="45">
        <v>0.10800000000000001</v>
      </c>
      <c r="S1721" s="44">
        <v>8.466666666666664E-2</v>
      </c>
      <c r="T1721" s="45">
        <v>0.63650000000000007</v>
      </c>
      <c r="U1721" s="44">
        <v>11.347333333333333</v>
      </c>
      <c r="V1721" s="45">
        <v>8.677833333333334</v>
      </c>
      <c r="W1721" s="44">
        <v>4.3333333333333592E-3</v>
      </c>
      <c r="X1721" s="45">
        <v>3.600000000000006E-2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57"/>
        <v>22.476500000000001</v>
      </c>
      <c r="AE1721" s="54"/>
    </row>
    <row r="1722" spans="2:31" x14ac:dyDescent="0.3">
      <c r="B1722" s="4" t="s">
        <v>86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0.23916666666666664</v>
      </c>
      <c r="N1722" s="45">
        <v>0.32166666666666666</v>
      </c>
      <c r="O1722" s="44">
        <v>0</v>
      </c>
      <c r="P1722" s="45">
        <v>0</v>
      </c>
      <c r="Q1722" s="44">
        <v>0</v>
      </c>
      <c r="R1722" s="45">
        <v>0.43383333333333352</v>
      </c>
      <c r="S1722" s="44">
        <v>0.19350000000000006</v>
      </c>
      <c r="T1722" s="45">
        <v>0.12583333333333332</v>
      </c>
      <c r="U1722" s="44">
        <v>0.46316666666666689</v>
      </c>
      <c r="V1722" s="45">
        <v>1.0213333333333332</v>
      </c>
      <c r="W1722" s="44">
        <v>1.8228333333333337</v>
      </c>
      <c r="X1722" s="45">
        <v>0.10366666666666667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57"/>
        <v>4.7250000000000005</v>
      </c>
      <c r="AE1722" s="54"/>
    </row>
    <row r="1723" spans="2:31" x14ac:dyDescent="0.3">
      <c r="B1723" s="4" t="s">
        <v>87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6.5583333333333353</v>
      </c>
      <c r="N1723" s="45">
        <v>1.6313333333333335</v>
      </c>
      <c r="O1723" s="44">
        <v>0</v>
      </c>
      <c r="P1723" s="45">
        <v>0</v>
      </c>
      <c r="Q1723" s="44">
        <v>0</v>
      </c>
      <c r="R1723" s="45">
        <v>3.5080000000000013</v>
      </c>
      <c r="S1723" s="44">
        <v>2.8903333333333308</v>
      </c>
      <c r="T1723" s="45">
        <v>3.5118333333333345</v>
      </c>
      <c r="U1723" s="44">
        <v>5.0781666666666689</v>
      </c>
      <c r="V1723" s="45">
        <v>7.4904999999999999</v>
      </c>
      <c r="W1723" s="44">
        <v>9.0590000000000028</v>
      </c>
      <c r="X1723" s="45">
        <v>0.17266666666666672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57"/>
        <v>39.900166666666671</v>
      </c>
      <c r="AE1723" s="54"/>
    </row>
    <row r="1724" spans="2:31" x14ac:dyDescent="0.3">
      <c r="B1724" s="4" t="s">
        <v>93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2.1326666666666672</v>
      </c>
      <c r="N1724" s="45">
        <v>1.1491666666666667</v>
      </c>
      <c r="O1724" s="44">
        <v>0</v>
      </c>
      <c r="P1724" s="45">
        <v>0</v>
      </c>
      <c r="Q1724" s="44">
        <v>0</v>
      </c>
      <c r="R1724" s="45">
        <v>1.3370000000000002</v>
      </c>
      <c r="S1724" s="44">
        <v>1.0408333333333344</v>
      </c>
      <c r="T1724" s="45">
        <v>1.2488333333333332</v>
      </c>
      <c r="U1724" s="44">
        <v>2.4099999999999993</v>
      </c>
      <c r="V1724" s="45">
        <v>4.0961666666666643</v>
      </c>
      <c r="W1724" s="44">
        <v>6.7208333333333314</v>
      </c>
      <c r="X1724" s="45">
        <v>0.35433333333333328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57"/>
        <v>20.48983333333333</v>
      </c>
      <c r="AE1724" s="54"/>
    </row>
    <row r="1725" spans="2:31" x14ac:dyDescent="0.3">
      <c r="B1725" s="4" t="s">
        <v>98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0.19050000000000022</v>
      </c>
      <c r="N1725" s="45">
        <v>0.15033333333333321</v>
      </c>
      <c r="O1725" s="44">
        <v>0</v>
      </c>
      <c r="P1725" s="45">
        <v>0</v>
      </c>
      <c r="Q1725" s="44">
        <v>0</v>
      </c>
      <c r="R1725" s="45">
        <v>1.3388333333333335</v>
      </c>
      <c r="S1725" s="44">
        <v>1.5096666666666669</v>
      </c>
      <c r="T1725" s="45">
        <v>1.526833333333333</v>
      </c>
      <c r="U1725" s="44">
        <v>1.6004999999999996</v>
      </c>
      <c r="V1725" s="45">
        <v>2.9768333333333334</v>
      </c>
      <c r="W1725" s="44">
        <v>4.8168333333333342</v>
      </c>
      <c r="X1725" s="45">
        <v>0.13433333333333333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57"/>
        <v>14.244666666666667</v>
      </c>
      <c r="AE1725" s="54"/>
    </row>
    <row r="1726" spans="2:31" x14ac:dyDescent="0.3">
      <c r="B1726" s="4" t="s">
        <v>99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0.28716666666666674</v>
      </c>
      <c r="U1726" s="44">
        <v>2.9886666666666688</v>
      </c>
      <c r="V1726" s="45">
        <v>0.76533333333333353</v>
      </c>
      <c r="W1726" s="44">
        <v>13.359333333333332</v>
      </c>
      <c r="X1726" s="45">
        <v>0.61083333333333334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57"/>
        <v>18.011333333333333</v>
      </c>
      <c r="AE1726" s="54"/>
    </row>
    <row r="1727" spans="2:31" x14ac:dyDescent="0.3">
      <c r="B1727" s="4" t="s">
        <v>100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3.435666666666668</v>
      </c>
      <c r="O1727" s="44">
        <v>10.877999999999997</v>
      </c>
      <c r="P1727" s="45">
        <v>2.3860000000000006</v>
      </c>
      <c r="Q1727" s="44">
        <v>0</v>
      </c>
      <c r="R1727" s="45">
        <v>5.2631666666666659</v>
      </c>
      <c r="S1727" s="44">
        <v>0</v>
      </c>
      <c r="T1727" s="45">
        <v>12.822000000000001</v>
      </c>
      <c r="U1727" s="44">
        <v>15.179000000000002</v>
      </c>
      <c r="V1727" s="45">
        <v>27.357500000000009</v>
      </c>
      <c r="W1727" s="44">
        <v>4.0444999999999984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57"/>
        <v>81.365833333333342</v>
      </c>
      <c r="AE1727" s="54"/>
    </row>
    <row r="1728" spans="2:31" x14ac:dyDescent="0.3">
      <c r="B1728" s="4" t="s">
        <v>101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19.447333333333333</v>
      </c>
      <c r="N1728" s="45">
        <v>9.5196666666666676</v>
      </c>
      <c r="O1728" s="44">
        <v>0</v>
      </c>
      <c r="P1728" s="45">
        <v>0</v>
      </c>
      <c r="Q1728" s="44">
        <v>0</v>
      </c>
      <c r="R1728" s="45">
        <v>23.515666666666657</v>
      </c>
      <c r="S1728" s="44">
        <v>28.03250000000002</v>
      </c>
      <c r="T1728" s="45">
        <v>27.048999999999996</v>
      </c>
      <c r="U1728" s="44">
        <v>27.170000000000019</v>
      </c>
      <c r="V1728" s="45">
        <v>27.809999999999963</v>
      </c>
      <c r="W1728" s="44">
        <v>27.707333333333334</v>
      </c>
      <c r="X1728" s="45">
        <v>0.99283333333333346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57"/>
        <v>191.24433333333334</v>
      </c>
      <c r="AE1728" s="54"/>
    </row>
    <row r="1729" spans="2:31" x14ac:dyDescent="0.3">
      <c r="B1729" s="4" t="s">
        <v>108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1.8093333333333328</v>
      </c>
      <c r="N1729" s="45">
        <v>0</v>
      </c>
      <c r="O1729" s="44">
        <v>0</v>
      </c>
      <c r="P1729" s="45">
        <v>0</v>
      </c>
      <c r="Q1729" s="44">
        <v>0</v>
      </c>
      <c r="R1729" s="45">
        <v>5.9454999999999956</v>
      </c>
      <c r="S1729" s="44">
        <v>7.8899999999999899</v>
      </c>
      <c r="T1729" s="45">
        <v>7.4806666666666661</v>
      </c>
      <c r="U1729" s="44">
        <v>5.5293333333333301</v>
      </c>
      <c r="V1729" s="45">
        <v>11.910999999999996</v>
      </c>
      <c r="W1729" s="44">
        <v>7.1596666666666682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57"/>
        <v>47.725499999999975</v>
      </c>
      <c r="AE1729" s="54"/>
    </row>
    <row r="1730" spans="2:31" x14ac:dyDescent="0.3">
      <c r="B1730" s="4" t="s">
        <v>114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3.1761666666666684</v>
      </c>
      <c r="N1730" s="45">
        <v>3.1526666666666645</v>
      </c>
      <c r="O1730" s="44">
        <v>5.9369999999999994</v>
      </c>
      <c r="P1730" s="45">
        <v>1.3575000000000002</v>
      </c>
      <c r="Q1730" s="44">
        <v>0</v>
      </c>
      <c r="R1730" s="45">
        <v>16.039833333333341</v>
      </c>
      <c r="S1730" s="44">
        <v>43.529166666666669</v>
      </c>
      <c r="T1730" s="45">
        <v>91.91149999999999</v>
      </c>
      <c r="U1730" s="44">
        <v>103.70100000000001</v>
      </c>
      <c r="V1730" s="45">
        <v>107.07383333333335</v>
      </c>
      <c r="W1730" s="44">
        <v>87.217666666666673</v>
      </c>
      <c r="X1730" s="45">
        <v>2.7081666666666662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57"/>
        <v>465.80450000000008</v>
      </c>
      <c r="AE1730" s="54"/>
    </row>
    <row r="1731" spans="2:31" x14ac:dyDescent="0.3">
      <c r="B1731" s="4" t="s">
        <v>118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57"/>
        <v>0</v>
      </c>
      <c r="AE1731" s="54"/>
    </row>
    <row r="1732" spans="2:31" x14ac:dyDescent="0.3">
      <c r="B1732" s="4" t="s">
        <v>125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5.4148333333333323</v>
      </c>
      <c r="N1732" s="45">
        <v>2.9620000000000002</v>
      </c>
      <c r="O1732" s="44">
        <v>0</v>
      </c>
      <c r="P1732" s="45">
        <v>0</v>
      </c>
      <c r="Q1732" s="44">
        <v>0</v>
      </c>
      <c r="R1732" s="45">
        <v>2.2561666666666662</v>
      </c>
      <c r="S1732" s="44">
        <v>1.5116666666666672</v>
      </c>
      <c r="T1732" s="45">
        <v>1.0520000000000003</v>
      </c>
      <c r="U1732" s="44">
        <v>1.4023333333333337</v>
      </c>
      <c r="V1732" s="45">
        <v>2.7583333333333333</v>
      </c>
      <c r="W1732" s="44">
        <v>2.9531666666666676</v>
      </c>
      <c r="X1732" s="45">
        <v>0.23933333333333331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57"/>
        <v>20.549833333333336</v>
      </c>
      <c r="AE1732" s="54"/>
    </row>
    <row r="1733" spans="2:31" x14ac:dyDescent="0.3">
      <c r="B1733" s="4" t="s">
        <v>126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5.783333333333327E-3</v>
      </c>
      <c r="T1733" s="45">
        <v>0.12554333333333331</v>
      </c>
      <c r="U1733" s="44">
        <v>1.9984983333333342</v>
      </c>
      <c r="V1733" s="45">
        <v>2.9732016666666659</v>
      </c>
      <c r="W1733" s="44">
        <v>4.7470300000000005</v>
      </c>
      <c r="X1733" s="45">
        <v>0.28650666666666669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57"/>
        <v>10.136563333333333</v>
      </c>
      <c r="AE1733" s="54"/>
    </row>
    <row r="1734" spans="2:31" x14ac:dyDescent="0.3">
      <c r="B1734" s="4" t="s">
        <v>304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8.000000000000044E-5</v>
      </c>
      <c r="S1734" s="44">
        <v>9.6833333333333268E-3</v>
      </c>
      <c r="T1734" s="45">
        <v>0.11701333333333332</v>
      </c>
      <c r="U1734" s="44">
        <v>2.5832566666666663</v>
      </c>
      <c r="V1734" s="45">
        <v>4.7249433333333322</v>
      </c>
      <c r="W1734" s="44">
        <v>5.2013800000000012</v>
      </c>
      <c r="X1734" s="45">
        <v>0.17697333333333329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57"/>
        <v>12.813330000000001</v>
      </c>
      <c r="AE1734" s="54"/>
    </row>
    <row r="1735" spans="2:31" x14ac:dyDescent="0.3">
      <c r="B1735" s="4" t="s">
        <v>305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1.4983333333333348E-3</v>
      </c>
      <c r="S1735" s="44">
        <v>2.6178333333333335E-2</v>
      </c>
      <c r="T1735" s="45">
        <v>0.15229666666666669</v>
      </c>
      <c r="U1735" s="44">
        <v>3.7530783333333337</v>
      </c>
      <c r="V1735" s="45">
        <v>6.7670216666666665</v>
      </c>
      <c r="W1735" s="44">
        <v>6.8245899999999997</v>
      </c>
      <c r="X1735" s="45">
        <v>0.22051999999999999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ref="AD1735:AD1739" si="658">SUM(E1735:AB1735)</f>
        <v>17.745183333333333</v>
      </c>
      <c r="AE1735" s="54"/>
    </row>
    <row r="1736" spans="2:31" x14ac:dyDescent="0.3">
      <c r="B1736" s="4" t="s">
        <v>317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68.512833333333347</v>
      </c>
      <c r="N1736" s="45">
        <v>21.292166666666667</v>
      </c>
      <c r="O1736" s="44">
        <v>0</v>
      </c>
      <c r="P1736" s="45">
        <v>0</v>
      </c>
      <c r="Q1736" s="44">
        <v>0</v>
      </c>
      <c r="R1736" s="45">
        <v>1.7991666666666684</v>
      </c>
      <c r="S1736" s="44">
        <v>41.67266666666665</v>
      </c>
      <c r="T1736" s="45">
        <v>16.690166666666666</v>
      </c>
      <c r="U1736" s="44">
        <v>3.7590000000000003</v>
      </c>
      <c r="V1736" s="45">
        <v>1.761666666666668</v>
      </c>
      <c r="W1736" s="44">
        <v>92.791000000000011</v>
      </c>
      <c r="X1736" s="45">
        <v>3.0341666666666662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58"/>
        <v>251.31283333333332</v>
      </c>
      <c r="AE1736" s="54"/>
    </row>
    <row r="1737" spans="2:31" x14ac:dyDescent="0.3">
      <c r="B1737" s="4" t="s">
        <v>322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85.250333333333373</v>
      </c>
      <c r="O1737" s="44">
        <v>67.989333333333335</v>
      </c>
      <c r="P1737" s="45">
        <v>96.523333333333326</v>
      </c>
      <c r="Q1737" s="44">
        <v>70.56016666666666</v>
      </c>
      <c r="R1737" s="45">
        <v>14.042999999999999</v>
      </c>
      <c r="S1737" s="44">
        <v>13.936833333333324</v>
      </c>
      <c r="T1737" s="45">
        <v>41.2605</v>
      </c>
      <c r="U1737" s="44">
        <v>35.305999999999997</v>
      </c>
      <c r="V1737" s="45">
        <v>5.0614999999999988</v>
      </c>
      <c r="W1737" s="44">
        <v>31.209166666666672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658"/>
        <v>461.14016666666663</v>
      </c>
      <c r="AE1737" s="54"/>
    </row>
    <row r="1738" spans="2:31" x14ac:dyDescent="0.3">
      <c r="B1738" s="4" t="s">
        <v>323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95.380999999999901</v>
      </c>
      <c r="O1738" s="44">
        <v>137.22000000000008</v>
      </c>
      <c r="P1738" s="45">
        <v>142.22000000000006</v>
      </c>
      <c r="Q1738" s="44">
        <v>120.89000000000011</v>
      </c>
      <c r="R1738" s="45">
        <v>43.769999999999989</v>
      </c>
      <c r="S1738" s="44">
        <v>0</v>
      </c>
      <c r="T1738" s="45">
        <v>31.991</v>
      </c>
      <c r="U1738" s="44">
        <v>14.785499999999994</v>
      </c>
      <c r="V1738" s="45">
        <v>5.2713333333333328</v>
      </c>
      <c r="W1738" s="44">
        <v>36.057333333333325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58"/>
        <v>627.58616666666671</v>
      </c>
      <c r="AE1738" s="54"/>
    </row>
    <row r="1739" spans="2:31" x14ac:dyDescent="0.3">
      <c r="B1739" s="4" t="s">
        <v>324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12.99716666666667</v>
      </c>
      <c r="O1739" s="44">
        <v>23.587833333333332</v>
      </c>
      <c r="P1739" s="45">
        <v>19.507666666666672</v>
      </c>
      <c r="Q1739" s="44">
        <v>36.438666666666663</v>
      </c>
      <c r="R1739" s="45">
        <v>23.56016666666666</v>
      </c>
      <c r="S1739" s="44">
        <v>2.0196666666666645</v>
      </c>
      <c r="T1739" s="45">
        <v>4.7056666666666631</v>
      </c>
      <c r="U1739" s="44">
        <v>7.4034999999999966</v>
      </c>
      <c r="V1739" s="45">
        <v>6.4631666666666563</v>
      </c>
      <c r="W1739" s="44">
        <v>3.09466666666667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658"/>
        <v>139.77816666666666</v>
      </c>
      <c r="AE1739" s="54"/>
    </row>
    <row r="1740" spans="2:31" x14ac:dyDescent="0.3">
      <c r="B1740" s="12" t="s">
        <v>2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0</v>
      </c>
      <c r="H1740" s="13">
        <f t="shared" si="659"/>
        <v>0</v>
      </c>
      <c r="I1740" s="13">
        <f t="shared" si="659"/>
        <v>0</v>
      </c>
      <c r="J1740" s="13">
        <f t="shared" si="659"/>
        <v>0</v>
      </c>
      <c r="K1740" s="13">
        <f t="shared" si="659"/>
        <v>0</v>
      </c>
      <c r="L1740" s="13">
        <f t="shared" si="659"/>
        <v>0</v>
      </c>
      <c r="M1740" s="13">
        <f t="shared" si="659"/>
        <v>177.11466666666669</v>
      </c>
      <c r="N1740" s="13">
        <f t="shared" si="659"/>
        <v>391.04349999999994</v>
      </c>
      <c r="O1740" s="13">
        <f t="shared" si="659"/>
        <v>446.40049999999997</v>
      </c>
      <c r="P1740" s="13">
        <f t="shared" si="659"/>
        <v>340.38800000000009</v>
      </c>
      <c r="Q1740" s="13">
        <f t="shared" si="659"/>
        <v>263.19883333333343</v>
      </c>
      <c r="R1740" s="13">
        <f t="shared" si="659"/>
        <v>444.97307833333349</v>
      </c>
      <c r="S1740" s="13">
        <f t="shared" si="659"/>
        <v>610.48814499999969</v>
      </c>
      <c r="T1740" s="13">
        <f t="shared" si="659"/>
        <v>748.8533533333333</v>
      </c>
      <c r="U1740" s="13">
        <f t="shared" si="659"/>
        <v>895.43883333333338</v>
      </c>
      <c r="V1740" s="13">
        <f t="shared" si="659"/>
        <v>1073.0135</v>
      </c>
      <c r="W1740" s="13">
        <f t="shared" si="659"/>
        <v>964.36449999999968</v>
      </c>
      <c r="X1740" s="13">
        <f t="shared" si="659"/>
        <v>20.317333333333337</v>
      </c>
      <c r="Y1740" s="13">
        <f t="shared" si="659"/>
        <v>0</v>
      </c>
      <c r="Z1740" s="13">
        <f t="shared" si="659"/>
        <v>0</v>
      </c>
      <c r="AA1740" s="13">
        <f t="shared" si="659"/>
        <v>0</v>
      </c>
      <c r="AB1740" s="13">
        <f t="shared" si="659"/>
        <v>0</v>
      </c>
      <c r="AC1740" s="116">
        <f>SUM(AC1686:AE1739)</f>
        <v>6375.5942433333339</v>
      </c>
      <c r="AD1740" s="116"/>
      <c r="AE1740" s="116"/>
    </row>
    <row r="1742" spans="2:31" x14ac:dyDescent="0.3">
      <c r="B1742" s="8">
        <f>'Resumen-Mensual'!$AH$26</f>
        <v>45930</v>
      </c>
    </row>
    <row r="1743" spans="2:31" x14ac:dyDescent="0.3">
      <c r="B1743" s="8"/>
    </row>
    <row r="1744" spans="2:31" x14ac:dyDescent="0.3">
      <c r="B1744" s="9" t="s">
        <v>81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100" t="s">
        <v>2</v>
      </c>
      <c r="AD1744" s="100"/>
      <c r="AE1744" s="100"/>
    </row>
    <row r="1745" spans="2:31" x14ac:dyDescent="0.3">
      <c r="B1745" s="14" t="s">
        <v>4</v>
      </c>
      <c r="C1745" s="47"/>
      <c r="D1745" s="47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39.501999999999995</v>
      </c>
      <c r="N1745" s="45">
        <v>43.588499999999989</v>
      </c>
      <c r="O1745" s="44">
        <v>12.840666666666671</v>
      </c>
      <c r="P1745" s="45">
        <v>4.6813333333333311</v>
      </c>
      <c r="Q1745" s="44">
        <v>3.8943333333333352</v>
      </c>
      <c r="R1745" s="45">
        <v>14.98683333333333</v>
      </c>
      <c r="S1745" s="44">
        <v>18.799666666666671</v>
      </c>
      <c r="T1745" s="45">
        <v>0.20400000000000063</v>
      </c>
      <c r="U1745" s="44">
        <v>1.7819999999999989</v>
      </c>
      <c r="V1745" s="45">
        <v>8.0506666666666629</v>
      </c>
      <c r="W1745" s="44">
        <v>13.224499999999999</v>
      </c>
      <c r="X1745" s="45">
        <v>3.799500000000001</v>
      </c>
      <c r="Y1745" s="44">
        <v>0</v>
      </c>
      <c r="Z1745" s="45">
        <v>0</v>
      </c>
      <c r="AA1745" s="44">
        <v>0</v>
      </c>
      <c r="AB1745" s="45">
        <v>0</v>
      </c>
      <c r="AC1745" s="56"/>
      <c r="AD1745" s="57">
        <f>SUM(E1745:AB1745)</f>
        <v>165.35400000000001</v>
      </c>
      <c r="AE1745" s="56"/>
    </row>
    <row r="1746" spans="2:31" x14ac:dyDescent="0.3">
      <c r="B1746" s="14" t="s">
        <v>5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25.140666666666675</v>
      </c>
      <c r="N1746" s="45">
        <v>9.0298333333333325</v>
      </c>
      <c r="O1746" s="44">
        <v>10.795500000000001</v>
      </c>
      <c r="P1746" s="45">
        <v>8.7458333333333318</v>
      </c>
      <c r="Q1746" s="44">
        <v>9.2071666666666658</v>
      </c>
      <c r="R1746" s="45">
        <v>21.463666666666668</v>
      </c>
      <c r="S1746" s="44">
        <v>32.898166666666661</v>
      </c>
      <c r="T1746" s="45">
        <v>7.5784999999999973</v>
      </c>
      <c r="U1746" s="44">
        <v>12.378666666666668</v>
      </c>
      <c r="V1746" s="45">
        <v>10.018666666666668</v>
      </c>
      <c r="W1746" s="44">
        <v>5.7023333333333301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>SUM(E1746:AB1746)</f>
        <v>152.959</v>
      </c>
      <c r="AE1746" s="54"/>
    </row>
    <row r="1747" spans="2:31" x14ac:dyDescent="0.3">
      <c r="B1747" s="14" t="s">
        <v>6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7.5030000000000037</v>
      </c>
      <c r="N1747" s="45">
        <v>6.3999999999999941</v>
      </c>
      <c r="O1747" s="44">
        <v>1.8400000000000025</v>
      </c>
      <c r="P1747" s="45">
        <v>1.9099999999999975</v>
      </c>
      <c r="Q1747" s="44">
        <v>11.289999999999997</v>
      </c>
      <c r="R1747" s="45">
        <v>31.460000000000026</v>
      </c>
      <c r="S1747" s="44">
        <v>52.849999999999945</v>
      </c>
      <c r="T1747" s="45">
        <v>28.500000000000007</v>
      </c>
      <c r="U1747" s="44">
        <v>39.150000000000006</v>
      </c>
      <c r="V1747" s="45">
        <v>40.381</v>
      </c>
      <c r="W1747" s="44">
        <v>36.94000000000004</v>
      </c>
      <c r="X1747" s="45">
        <v>5.4443333333333328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ref="AD1747:AD1793" si="660">SUM(E1747:AB1747)</f>
        <v>263.66833333333329</v>
      </c>
      <c r="AE1747" s="54"/>
    </row>
    <row r="1748" spans="2:31" x14ac:dyDescent="0.3">
      <c r="B1748" s="14" t="s">
        <v>105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1.5033333333333343</v>
      </c>
      <c r="N1748" s="45">
        <v>1.2999999999999985</v>
      </c>
      <c r="O1748" s="44">
        <v>0.60000000000000075</v>
      </c>
      <c r="P1748" s="45">
        <v>1.5999999999999985</v>
      </c>
      <c r="Q1748" s="44">
        <v>21.397333333333332</v>
      </c>
      <c r="R1748" s="45">
        <v>71.336833333333416</v>
      </c>
      <c r="S1748" s="44">
        <v>107.37966666666665</v>
      </c>
      <c r="T1748" s="45">
        <v>56.329166666666644</v>
      </c>
      <c r="U1748" s="44">
        <v>67.14500000000001</v>
      </c>
      <c r="V1748" s="45">
        <v>78.250666666666675</v>
      </c>
      <c r="W1748" s="44">
        <v>79.099499999999964</v>
      </c>
      <c r="X1748" s="45">
        <v>8.7239999999999984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60"/>
        <v>494.66550000000007</v>
      </c>
      <c r="AE1748" s="54"/>
    </row>
    <row r="1749" spans="2:31" x14ac:dyDescent="0.3">
      <c r="B1749" s="14" t="s">
        <v>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13.256499999999999</v>
      </c>
      <c r="N1749" s="45">
        <v>9.834500000000002</v>
      </c>
      <c r="O1749" s="44">
        <v>4.4189999999999987</v>
      </c>
      <c r="P1749" s="45">
        <v>4.2549999999999999</v>
      </c>
      <c r="Q1749" s="44">
        <v>17.592833333333328</v>
      </c>
      <c r="R1749" s="45">
        <v>49.252000000000017</v>
      </c>
      <c r="S1749" s="44">
        <v>81.021666666666675</v>
      </c>
      <c r="T1749" s="45">
        <v>33.985333333333344</v>
      </c>
      <c r="U1749" s="44">
        <v>0.61683333333333323</v>
      </c>
      <c r="V1749" s="45">
        <v>37.444833333333328</v>
      </c>
      <c r="W1749" s="44">
        <v>32.761833333333328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60"/>
        <v>284.44033333333334</v>
      </c>
      <c r="AE1749" s="54"/>
    </row>
    <row r="1750" spans="2:31" x14ac:dyDescent="0.3">
      <c r="B1750" s="14" t="s">
        <v>8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60"/>
        <v>0</v>
      </c>
      <c r="AE1750" s="54"/>
    </row>
    <row r="1751" spans="2:31" x14ac:dyDescent="0.3">
      <c r="B1751" s="14" t="s">
        <v>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10.799499999999998</v>
      </c>
      <c r="N1751" s="45">
        <v>22.456833333333336</v>
      </c>
      <c r="O1751" s="44">
        <v>20.570333333333341</v>
      </c>
      <c r="P1751" s="45">
        <v>19.487500000000004</v>
      </c>
      <c r="Q1751" s="44">
        <v>21.726000000000003</v>
      </c>
      <c r="R1751" s="45">
        <v>28.158666666666697</v>
      </c>
      <c r="S1751" s="44">
        <v>31.84433333333336</v>
      </c>
      <c r="T1751" s="45">
        <v>4.5725000000000007</v>
      </c>
      <c r="U1751" s="44">
        <v>0</v>
      </c>
      <c r="V1751" s="45">
        <v>9.8499999999999949E-2</v>
      </c>
      <c r="W1751" s="44">
        <v>20.089333333333329</v>
      </c>
      <c r="X1751" s="45">
        <v>5.6548333333333343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60"/>
        <v>185.45833333333337</v>
      </c>
      <c r="AE1751" s="54"/>
    </row>
    <row r="1752" spans="2:31" x14ac:dyDescent="0.3">
      <c r="B1752" s="14" t="s">
        <v>10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11.55833333333333</v>
      </c>
      <c r="N1752" s="45">
        <v>21.291166666666655</v>
      </c>
      <c r="O1752" s="44">
        <v>17.943333333333339</v>
      </c>
      <c r="P1752" s="45">
        <v>17.680166666666668</v>
      </c>
      <c r="Q1752" s="44">
        <v>16.376333333333331</v>
      </c>
      <c r="R1752" s="45">
        <v>19.851833333333332</v>
      </c>
      <c r="S1752" s="44">
        <v>26.695666666666675</v>
      </c>
      <c r="T1752" s="45">
        <v>0</v>
      </c>
      <c r="U1752" s="44">
        <v>0</v>
      </c>
      <c r="V1752" s="45">
        <v>20.621833333333331</v>
      </c>
      <c r="W1752" s="44">
        <v>5.3935000000000004</v>
      </c>
      <c r="X1752" s="45">
        <v>1.1803333333333341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60"/>
        <v>158.59249999999997</v>
      </c>
      <c r="AE1752" s="54"/>
    </row>
    <row r="1753" spans="2:31" x14ac:dyDescent="0.3">
      <c r="B1753" s="14" t="s">
        <v>11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24.547000000000004</v>
      </c>
      <c r="N1753" s="45">
        <v>37.317833333333354</v>
      </c>
      <c r="O1753" s="44">
        <v>39.55999999999996</v>
      </c>
      <c r="P1753" s="45">
        <v>39.17716666666665</v>
      </c>
      <c r="Q1753" s="44">
        <v>31.525166666666671</v>
      </c>
      <c r="R1753" s="45">
        <v>33.809499999999986</v>
      </c>
      <c r="S1753" s="44">
        <v>42.396166666666694</v>
      </c>
      <c r="T1753" s="45">
        <v>7.9666666666667038E-2</v>
      </c>
      <c r="U1753" s="44">
        <v>12.71683333333333</v>
      </c>
      <c r="V1753" s="45">
        <v>73.324833333333331</v>
      </c>
      <c r="W1753" s="44">
        <v>43.714833333333338</v>
      </c>
      <c r="X1753" s="45">
        <v>5.9053333333333358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60"/>
        <v>384.0743333333333</v>
      </c>
      <c r="AE1753" s="54"/>
    </row>
    <row r="1754" spans="2:31" x14ac:dyDescent="0.3">
      <c r="B1754" s="14" t="s">
        <v>12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8.9055</v>
      </c>
      <c r="N1754" s="45">
        <v>16.90433333333333</v>
      </c>
      <c r="O1754" s="44">
        <v>24.913166666666665</v>
      </c>
      <c r="P1754" s="45">
        <v>26.317333333333334</v>
      </c>
      <c r="Q1754" s="44">
        <v>16.716999999999999</v>
      </c>
      <c r="R1754" s="45">
        <v>26.17016666666666</v>
      </c>
      <c r="S1754" s="44">
        <v>34.391666666666666</v>
      </c>
      <c r="T1754" s="45">
        <v>0</v>
      </c>
      <c r="U1754" s="44">
        <v>52.894833333333317</v>
      </c>
      <c r="V1754" s="45">
        <v>29.129000000000005</v>
      </c>
      <c r="W1754" s="44">
        <v>23.95666666666666</v>
      </c>
      <c r="X1754" s="45">
        <v>1.1141666666666661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60"/>
        <v>261.41383333333329</v>
      </c>
      <c r="AE1754" s="54"/>
    </row>
    <row r="1755" spans="2:31" x14ac:dyDescent="0.3">
      <c r="B1755" s="14" t="s">
        <v>13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3.4000000000000016E-2</v>
      </c>
      <c r="N1755" s="45">
        <v>1.9426666666666665</v>
      </c>
      <c r="O1755" s="44">
        <v>6.5318333333333332</v>
      </c>
      <c r="P1755" s="45">
        <v>9.6160000000000014</v>
      </c>
      <c r="Q1755" s="44">
        <v>9.4303333333333317</v>
      </c>
      <c r="R1755" s="45">
        <v>16.971166666666665</v>
      </c>
      <c r="S1755" s="44">
        <v>20.360833333333339</v>
      </c>
      <c r="T1755" s="45">
        <v>49.631999999999977</v>
      </c>
      <c r="U1755" s="44">
        <v>85.12266666666666</v>
      </c>
      <c r="V1755" s="45">
        <v>125.70649999999998</v>
      </c>
      <c r="W1755" s="44">
        <v>21.746833333333335</v>
      </c>
      <c r="X1755" s="45">
        <v>0.34266666666666956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60"/>
        <v>347.43749999999994</v>
      </c>
      <c r="AE1755" s="54"/>
    </row>
    <row r="1756" spans="2:31" x14ac:dyDescent="0.3">
      <c r="B1756" s="14" t="s">
        <v>14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60"/>
        <v>0</v>
      </c>
      <c r="AE1756" s="54"/>
    </row>
    <row r="1757" spans="2:31" x14ac:dyDescent="0.3">
      <c r="B1757" s="14" t="s">
        <v>15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15.914333333333335</v>
      </c>
      <c r="N1757" s="45">
        <v>19.677166666666665</v>
      </c>
      <c r="O1757" s="44">
        <v>24.698500000000003</v>
      </c>
      <c r="P1757" s="45">
        <v>0</v>
      </c>
      <c r="Q1757" s="44">
        <v>0</v>
      </c>
      <c r="R1757" s="45">
        <v>13.312666666666667</v>
      </c>
      <c r="S1757" s="44">
        <v>16.664833333333327</v>
      </c>
      <c r="T1757" s="45">
        <v>3.9833333333333338</v>
      </c>
      <c r="U1757" s="44">
        <v>9.8764999999999983</v>
      </c>
      <c r="V1757" s="45">
        <v>15.139000000000003</v>
      </c>
      <c r="W1757" s="44">
        <v>24.289999999999985</v>
      </c>
      <c r="X1757" s="45">
        <v>0.3203333333333333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60"/>
        <v>143.87666666666664</v>
      </c>
      <c r="AE1757" s="54"/>
    </row>
    <row r="1758" spans="2:31" x14ac:dyDescent="0.3">
      <c r="B1758" s="14" t="s">
        <v>16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9.0493333333333297</v>
      </c>
      <c r="N1758" s="45">
        <v>10.187166666666666</v>
      </c>
      <c r="O1758" s="44">
        <v>16.843499999999999</v>
      </c>
      <c r="P1758" s="45">
        <v>16.896333333333335</v>
      </c>
      <c r="Q1758" s="44">
        <v>11.132833333333336</v>
      </c>
      <c r="R1758" s="45">
        <v>10.079333333333334</v>
      </c>
      <c r="S1758" s="44">
        <v>6.9894999999999969</v>
      </c>
      <c r="T1758" s="45">
        <v>13.605666666666666</v>
      </c>
      <c r="U1758" s="44">
        <v>16.774166666666666</v>
      </c>
      <c r="V1758" s="45">
        <v>2.2881666666666671</v>
      </c>
      <c r="W1758" s="44">
        <v>8.2523333333333326</v>
      </c>
      <c r="X1758" s="45">
        <v>0.10649999999999978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60"/>
        <v>122.20483333333333</v>
      </c>
      <c r="AE1758" s="54"/>
    </row>
    <row r="1759" spans="2:31" x14ac:dyDescent="0.3">
      <c r="B1759" s="14" t="s">
        <v>17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7.7611666666666679</v>
      </c>
      <c r="N1759" s="45">
        <v>4.8613333333333353</v>
      </c>
      <c r="O1759" s="44">
        <v>13.287833333333332</v>
      </c>
      <c r="P1759" s="45">
        <v>19.836166666666664</v>
      </c>
      <c r="Q1759" s="44">
        <v>22.329666666666675</v>
      </c>
      <c r="R1759" s="45">
        <v>27.780499999999986</v>
      </c>
      <c r="S1759" s="44">
        <v>35.603166666666674</v>
      </c>
      <c r="T1759" s="45">
        <v>26.496666666666677</v>
      </c>
      <c r="U1759" s="44">
        <v>32.161833333333327</v>
      </c>
      <c r="V1759" s="45">
        <v>1.8266666666666675</v>
      </c>
      <c r="W1759" s="44">
        <v>5.0468333333333328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60"/>
        <v>196.99183333333332</v>
      </c>
      <c r="AE1759" s="54"/>
    </row>
    <row r="1760" spans="2:31" x14ac:dyDescent="0.3">
      <c r="B1760" s="14" t="s">
        <v>18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18.0535</v>
      </c>
      <c r="N1760" s="45">
        <v>21.575833333333332</v>
      </c>
      <c r="O1760" s="44">
        <v>26.281333333333329</v>
      </c>
      <c r="P1760" s="45">
        <v>24.300499999999992</v>
      </c>
      <c r="Q1760" s="44">
        <v>16.54</v>
      </c>
      <c r="R1760" s="45">
        <v>17.09716666666667</v>
      </c>
      <c r="S1760" s="44">
        <v>16.541000000000004</v>
      </c>
      <c r="T1760" s="45">
        <v>0.25416666666666593</v>
      </c>
      <c r="U1760" s="44">
        <v>1.1403333333333321</v>
      </c>
      <c r="V1760" s="45">
        <v>0.26449999999999996</v>
      </c>
      <c r="W1760" s="44">
        <v>13.139833333333335</v>
      </c>
      <c r="X1760" s="45">
        <v>2.5309999999999993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60"/>
        <v>157.71916666666667</v>
      </c>
      <c r="AE1760" s="54"/>
    </row>
    <row r="1761" spans="2:31" x14ac:dyDescent="0.3">
      <c r="B1761" s="14" t="s">
        <v>19</v>
      </c>
      <c r="C1761" s="14"/>
      <c r="D1761" s="1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6.8905000000000003</v>
      </c>
      <c r="N1761" s="45">
        <v>5.0926666666666689</v>
      </c>
      <c r="O1761" s="44">
        <v>11.078166666666668</v>
      </c>
      <c r="P1761" s="45">
        <v>28.17583333333333</v>
      </c>
      <c r="Q1761" s="44">
        <v>22.078166666666668</v>
      </c>
      <c r="R1761" s="45">
        <v>10.206333333333331</v>
      </c>
      <c r="S1761" s="44">
        <v>14.406833333333328</v>
      </c>
      <c r="T1761" s="45">
        <v>7.0903333333333336</v>
      </c>
      <c r="U1761" s="44">
        <v>0</v>
      </c>
      <c r="V1761" s="45">
        <v>13.762500000000001</v>
      </c>
      <c r="W1761" s="44">
        <v>21.055000000000003</v>
      </c>
      <c r="X1761" s="45">
        <v>3.0666666666666606E-2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60"/>
        <v>139.86699999999999</v>
      </c>
      <c r="AE1761" s="54"/>
    </row>
    <row r="1762" spans="2:31" x14ac:dyDescent="0.3">
      <c r="B1762" s="4" t="s">
        <v>20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6.2268333333333317</v>
      </c>
      <c r="N1762" s="45">
        <v>7.8474999999999984</v>
      </c>
      <c r="O1762" s="44">
        <v>9.9558333333333326</v>
      </c>
      <c r="P1762" s="45">
        <v>9.4386666666666681</v>
      </c>
      <c r="Q1762" s="44">
        <v>5.4180000000000001</v>
      </c>
      <c r="R1762" s="45">
        <v>3.7481666666666644</v>
      </c>
      <c r="S1762" s="44">
        <v>5.2909999999999986</v>
      </c>
      <c r="T1762" s="45">
        <v>1.9775000000000011</v>
      </c>
      <c r="U1762" s="44">
        <v>15.907999999999994</v>
      </c>
      <c r="V1762" s="45">
        <v>16.095833333333335</v>
      </c>
      <c r="W1762" s="44">
        <v>2.2306666666666652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60"/>
        <v>84.137999999999977</v>
      </c>
      <c r="AE1762" s="54"/>
    </row>
    <row r="1763" spans="2:31" x14ac:dyDescent="0.3">
      <c r="B1763" s="4" t="s">
        <v>21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6.5298333333333343</v>
      </c>
      <c r="N1763" s="45">
        <v>9.0839999999999996</v>
      </c>
      <c r="O1763" s="44">
        <v>11.159500000000003</v>
      </c>
      <c r="P1763" s="45">
        <v>7.4445000000000014</v>
      </c>
      <c r="Q1763" s="44">
        <v>7.9515000000000002</v>
      </c>
      <c r="R1763" s="45">
        <v>7.6988333333333294</v>
      </c>
      <c r="S1763" s="44">
        <v>7.5654999999999992</v>
      </c>
      <c r="T1763" s="45">
        <v>0.72549999999999981</v>
      </c>
      <c r="U1763" s="44">
        <v>0.29166666666666702</v>
      </c>
      <c r="V1763" s="45">
        <v>8.7901666666666678</v>
      </c>
      <c r="W1763" s="44">
        <v>0.4908333333333334</v>
      </c>
      <c r="X1763" s="45">
        <v>1.4499999999999957E-2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60"/>
        <v>67.746333333333325</v>
      </c>
      <c r="AE1763" s="54"/>
    </row>
    <row r="1764" spans="2:31" x14ac:dyDescent="0.3">
      <c r="B1764" s="4" t="s">
        <v>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1.5591666666666666</v>
      </c>
      <c r="N1764" s="45">
        <v>2.7804999999999986</v>
      </c>
      <c r="O1764" s="44">
        <v>3.7138333333333349</v>
      </c>
      <c r="P1764" s="45">
        <v>2.7426666666666666</v>
      </c>
      <c r="Q1764" s="44">
        <v>3.907833333333333</v>
      </c>
      <c r="R1764" s="45">
        <v>4.4361666666666668</v>
      </c>
      <c r="S1764" s="44">
        <v>3.6941666666666673</v>
      </c>
      <c r="T1764" s="45">
        <v>1.9131666666666662</v>
      </c>
      <c r="U1764" s="44">
        <v>0.20516666666666669</v>
      </c>
      <c r="V1764" s="45">
        <v>0.48533333333333339</v>
      </c>
      <c r="W1764" s="44">
        <v>2.3333333333333279E-3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60"/>
        <v>25.440333333333331</v>
      </c>
      <c r="AE1764" s="54"/>
    </row>
    <row r="1765" spans="2:31" x14ac:dyDescent="0.3">
      <c r="B1765" s="4" t="s">
        <v>23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5.5738333333333365</v>
      </c>
      <c r="N1765" s="45">
        <v>11.221333333333332</v>
      </c>
      <c r="O1765" s="44">
        <v>13.098166666666666</v>
      </c>
      <c r="P1765" s="45">
        <v>8.972333333333335</v>
      </c>
      <c r="Q1765" s="44">
        <v>15.450166666666664</v>
      </c>
      <c r="R1765" s="45">
        <v>15.423666666666669</v>
      </c>
      <c r="S1765" s="44">
        <v>8.7538333333333362</v>
      </c>
      <c r="T1765" s="45">
        <v>2.8891666666666649</v>
      </c>
      <c r="U1765" s="44">
        <v>4.8045</v>
      </c>
      <c r="V1765" s="45">
        <v>0.11266666666666651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60"/>
        <v>86.299666666666667</v>
      </c>
      <c r="AE1765" s="54"/>
    </row>
    <row r="1766" spans="2:31" x14ac:dyDescent="0.3">
      <c r="B1766" s="4" t="s">
        <v>24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2.6765000000000003</v>
      </c>
      <c r="N1766" s="45">
        <v>3.9123333333333337</v>
      </c>
      <c r="O1766" s="44">
        <v>5.6616666666666653</v>
      </c>
      <c r="P1766" s="45">
        <v>5.3026666666666671</v>
      </c>
      <c r="Q1766" s="44">
        <v>7.3851666666666693</v>
      </c>
      <c r="R1766" s="45">
        <v>6.7336666666666645</v>
      </c>
      <c r="S1766" s="44">
        <v>6.9368333333333343</v>
      </c>
      <c r="T1766" s="45">
        <v>4.7868333333333348</v>
      </c>
      <c r="U1766" s="44">
        <v>0.81066666666666676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60"/>
        <v>44.20633333333334</v>
      </c>
      <c r="AE1766" s="54"/>
    </row>
    <row r="1767" spans="2:31" x14ac:dyDescent="0.3">
      <c r="B1767" s="4" t="s">
        <v>25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6.4689999999999985</v>
      </c>
      <c r="N1767" s="45">
        <v>6.2721666666666636</v>
      </c>
      <c r="O1767" s="44">
        <v>3.7974999999999999</v>
      </c>
      <c r="P1767" s="45">
        <v>2.2791666666666663</v>
      </c>
      <c r="Q1767" s="44">
        <v>9.7565000000000008</v>
      </c>
      <c r="R1767" s="45">
        <v>13.152000000000003</v>
      </c>
      <c r="S1767" s="44">
        <v>13.664833333333338</v>
      </c>
      <c r="T1767" s="45">
        <v>12.720833333333328</v>
      </c>
      <c r="U1767" s="44">
        <v>10.037166666666669</v>
      </c>
      <c r="V1767" s="45">
        <v>12.754499999999998</v>
      </c>
      <c r="W1767" s="44">
        <v>12.356666666666666</v>
      </c>
      <c r="X1767" s="45">
        <v>1.9668333333333337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60"/>
        <v>105.22716666666665</v>
      </c>
      <c r="AE1767" s="54"/>
    </row>
    <row r="1768" spans="2:31" x14ac:dyDescent="0.3">
      <c r="B1768" s="4" t="s">
        <v>26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5.6855000000000011</v>
      </c>
      <c r="N1768" s="45">
        <v>5.461833333333332</v>
      </c>
      <c r="O1768" s="44">
        <v>0</v>
      </c>
      <c r="P1768" s="45">
        <v>0</v>
      </c>
      <c r="Q1768" s="44">
        <v>0</v>
      </c>
      <c r="R1768" s="45">
        <v>0</v>
      </c>
      <c r="S1768" s="44">
        <v>3.3333333333333214E-3</v>
      </c>
      <c r="T1768" s="45">
        <v>6.033333333333326E-2</v>
      </c>
      <c r="U1768" s="44">
        <v>1.6695000000000007</v>
      </c>
      <c r="V1768" s="45">
        <v>7.3669999999999982</v>
      </c>
      <c r="W1768" s="44">
        <v>7.2613333333333321</v>
      </c>
      <c r="X1768" s="45">
        <v>0.94149999999999967</v>
      </c>
      <c r="Y1768" s="44">
        <v>0</v>
      </c>
      <c r="Z1768" s="45">
        <v>0</v>
      </c>
      <c r="AA1768" s="44">
        <v>0</v>
      </c>
      <c r="AB1768" s="45">
        <v>1.1936666666666662</v>
      </c>
      <c r="AC1768" s="54"/>
      <c r="AD1768" s="55">
        <f t="shared" si="660"/>
        <v>29.643999999999998</v>
      </c>
      <c r="AE1768" s="54"/>
    </row>
    <row r="1769" spans="2:31" x14ac:dyDescent="0.3">
      <c r="B1769" s="4" t="s">
        <v>27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5.6264999999999974</v>
      </c>
      <c r="N1769" s="45">
        <v>0.64399999999999902</v>
      </c>
      <c r="O1769" s="44">
        <v>0</v>
      </c>
      <c r="P1769" s="45">
        <v>0</v>
      </c>
      <c r="Q1769" s="44">
        <v>0</v>
      </c>
      <c r="R1769" s="45">
        <v>0</v>
      </c>
      <c r="S1769" s="44">
        <v>0.3593333333333335</v>
      </c>
      <c r="T1769" s="45">
        <v>1.1473333333333335</v>
      </c>
      <c r="U1769" s="44">
        <v>0.6275000000000025</v>
      </c>
      <c r="V1769" s="45">
        <v>9.6376666666666644</v>
      </c>
      <c r="W1769" s="44">
        <v>28.99133333333333</v>
      </c>
      <c r="X1769" s="45">
        <v>9.1196666666666673</v>
      </c>
      <c r="Y1769" s="44">
        <v>1.0830000000000004</v>
      </c>
      <c r="Z1769" s="45">
        <v>2.345666666666665</v>
      </c>
      <c r="AA1769" s="44">
        <v>4.6000000000000165</v>
      </c>
      <c r="AB1769" s="45">
        <v>11.109333333333336</v>
      </c>
      <c r="AC1769" s="54"/>
      <c r="AD1769" s="55">
        <f t="shared" si="660"/>
        <v>75.291333333333355</v>
      </c>
      <c r="AE1769" s="54"/>
    </row>
    <row r="1770" spans="2:31" x14ac:dyDescent="0.3">
      <c r="B1770" s="4" t="s">
        <v>28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6.8988333333333349</v>
      </c>
      <c r="N1770" s="45">
        <v>12.965166666666667</v>
      </c>
      <c r="O1770" s="44">
        <v>4.0171666666666646</v>
      </c>
      <c r="P1770" s="45">
        <v>5.9706666666666717</v>
      </c>
      <c r="Q1770" s="44">
        <v>2.1324999999999994</v>
      </c>
      <c r="R1770" s="45">
        <v>0.94766666666666832</v>
      </c>
      <c r="S1770" s="44">
        <v>7.9976666666666665</v>
      </c>
      <c r="T1770" s="45">
        <v>17.624833333333342</v>
      </c>
      <c r="U1770" s="44">
        <v>24.695166666666669</v>
      </c>
      <c r="V1770" s="45">
        <v>21.878666666666664</v>
      </c>
      <c r="W1770" s="44">
        <v>36.471499999999992</v>
      </c>
      <c r="X1770" s="45">
        <v>18.473166666666671</v>
      </c>
      <c r="Y1770" s="44">
        <v>16.75566666666667</v>
      </c>
      <c r="Z1770" s="45">
        <v>11.375499999999999</v>
      </c>
      <c r="AA1770" s="44">
        <v>9.8353333333333257</v>
      </c>
      <c r="AB1770" s="45">
        <v>14.495166666666666</v>
      </c>
      <c r="AC1770" s="54"/>
      <c r="AD1770" s="55">
        <f t="shared" si="660"/>
        <v>212.53466666666665</v>
      </c>
      <c r="AE1770" s="54"/>
    </row>
    <row r="1771" spans="2:31" x14ac:dyDescent="0.3">
      <c r="B1771" s="4" t="s">
        <v>106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2.077666666666667</v>
      </c>
      <c r="V1771" s="45">
        <v>32.152999999999999</v>
      </c>
      <c r="W1771" s="44">
        <v>8.9191666666666656</v>
      </c>
      <c r="X1771" s="45">
        <v>1.8831666666666669</v>
      </c>
      <c r="Y1771" s="44">
        <v>5.2795000000000014</v>
      </c>
      <c r="Z1771" s="45">
        <v>44.26550000000001</v>
      </c>
      <c r="AA1771" s="44">
        <v>38.399499999999982</v>
      </c>
      <c r="AB1771" s="45">
        <v>40.244166666666651</v>
      </c>
      <c r="AC1771" s="54"/>
      <c r="AD1771" s="55">
        <f t="shared" si="660"/>
        <v>173.22166666666664</v>
      </c>
      <c r="AE1771" s="54"/>
    </row>
    <row r="1772" spans="2:31" x14ac:dyDescent="0.3">
      <c r="B1772" s="4" t="s">
        <v>29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2.8176666666666672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3.2663333333333346</v>
      </c>
      <c r="V1772" s="45">
        <v>21.125666666666671</v>
      </c>
      <c r="W1772" s="44">
        <v>11.132999999999997</v>
      </c>
      <c r="X1772" s="45">
        <v>2.8081666666666667</v>
      </c>
      <c r="Y1772" s="44">
        <v>8.8564999999999916</v>
      </c>
      <c r="Z1772" s="45">
        <v>55.834666666666699</v>
      </c>
      <c r="AA1772" s="44">
        <v>43.749833333333335</v>
      </c>
      <c r="AB1772" s="45">
        <v>28.020499999999991</v>
      </c>
      <c r="AC1772" s="54"/>
      <c r="AD1772" s="55">
        <f t="shared" si="660"/>
        <v>177.61233333333334</v>
      </c>
      <c r="AE1772" s="54"/>
    </row>
    <row r="1773" spans="2:31" x14ac:dyDescent="0.3">
      <c r="B1773" s="4" t="s">
        <v>30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1.6479999999999977</v>
      </c>
      <c r="N1773" s="45">
        <v>0</v>
      </c>
      <c r="O1773" s="44">
        <v>0</v>
      </c>
      <c r="P1773" s="45">
        <v>0</v>
      </c>
      <c r="Q1773" s="44">
        <v>0</v>
      </c>
      <c r="R1773" s="45">
        <v>0</v>
      </c>
      <c r="S1773" s="44">
        <v>8.4148333333333305</v>
      </c>
      <c r="T1773" s="45">
        <v>15.318166666666663</v>
      </c>
      <c r="U1773" s="44">
        <v>38.184500000000007</v>
      </c>
      <c r="V1773" s="45">
        <v>40.195500000000003</v>
      </c>
      <c r="W1773" s="44">
        <v>27.634333333333334</v>
      </c>
      <c r="X1773" s="45">
        <v>5.1013333333333328</v>
      </c>
      <c r="Y1773" s="44">
        <v>4.845333333333337</v>
      </c>
      <c r="Z1773" s="45">
        <v>25.808833333333332</v>
      </c>
      <c r="AA1773" s="44">
        <v>38.159166666666664</v>
      </c>
      <c r="AB1773" s="45">
        <v>96.043666666666681</v>
      </c>
      <c r="AC1773" s="54"/>
      <c r="AD1773" s="55">
        <f t="shared" si="660"/>
        <v>301.3536666666667</v>
      </c>
      <c r="AE1773" s="54"/>
    </row>
    <row r="1774" spans="2:31" x14ac:dyDescent="0.3">
      <c r="B1774" s="4" t="s">
        <v>31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9.2249999999999996</v>
      </c>
      <c r="N1774" s="45">
        <v>14.5</v>
      </c>
      <c r="O1774" s="44">
        <v>15.5</v>
      </c>
      <c r="P1774" s="45">
        <v>15.700000000000017</v>
      </c>
      <c r="Q1774" s="44">
        <v>14.600000000000016</v>
      </c>
      <c r="R1774" s="45">
        <v>14</v>
      </c>
      <c r="S1774" s="44">
        <v>13.399999999999986</v>
      </c>
      <c r="T1774" s="45">
        <v>12.70000000000001</v>
      </c>
      <c r="U1774" s="44">
        <v>13.600000000000014</v>
      </c>
      <c r="V1774" s="45">
        <v>14</v>
      </c>
      <c r="W1774" s="44">
        <v>14.899999999999984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60"/>
        <v>152.125</v>
      </c>
      <c r="AE1774" s="54"/>
    </row>
    <row r="1775" spans="2:31" x14ac:dyDescent="0.3">
      <c r="B1775" s="4" t="s">
        <v>32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0.27516666666666656</v>
      </c>
      <c r="N1775" s="45">
        <v>4.2863333333333333</v>
      </c>
      <c r="O1775" s="44">
        <v>1.0281666666666665</v>
      </c>
      <c r="P1775" s="45">
        <v>1.2086666666666666</v>
      </c>
      <c r="Q1775" s="44">
        <v>0.17049999999999998</v>
      </c>
      <c r="R1775" s="45">
        <v>4.7494999999999994</v>
      </c>
      <c r="S1775" s="44">
        <v>1.3790000000000002</v>
      </c>
      <c r="T1775" s="45">
        <v>0</v>
      </c>
      <c r="U1775" s="44">
        <v>0</v>
      </c>
      <c r="V1775" s="45">
        <v>0.46566666666666678</v>
      </c>
      <c r="W1775" s="44">
        <v>3.3271666666666682</v>
      </c>
      <c r="X1775" s="45">
        <v>0</v>
      </c>
      <c r="Y1775" s="44">
        <v>4.0716666666666672</v>
      </c>
      <c r="Z1775" s="45">
        <v>0.67249999999999954</v>
      </c>
      <c r="AA1775" s="44">
        <v>13.219333333333333</v>
      </c>
      <c r="AB1775" s="45">
        <v>15.87016666666667</v>
      </c>
      <c r="AC1775" s="54"/>
      <c r="AD1775" s="55">
        <f t="shared" si="660"/>
        <v>50.723833333333332</v>
      </c>
      <c r="AE1775" s="54"/>
    </row>
    <row r="1776" spans="2:31" x14ac:dyDescent="0.3">
      <c r="B1776" s="4" t="s">
        <v>33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2.4829999999999997</v>
      </c>
      <c r="N1776" s="45">
        <v>7.1220000000000017</v>
      </c>
      <c r="O1776" s="44">
        <v>3.5611666666666677</v>
      </c>
      <c r="P1776" s="45">
        <v>4.3636666666666679</v>
      </c>
      <c r="Q1776" s="44">
        <v>6.495333333333333</v>
      </c>
      <c r="R1776" s="45">
        <v>8.7881666666666636</v>
      </c>
      <c r="S1776" s="44">
        <v>9.1490000000000045</v>
      </c>
      <c r="T1776" s="45">
        <v>9.892333333333335</v>
      </c>
      <c r="U1776" s="44">
        <v>11.105833333333329</v>
      </c>
      <c r="V1776" s="45">
        <v>11.971999999999996</v>
      </c>
      <c r="W1776" s="44">
        <v>12.222500000000002</v>
      </c>
      <c r="X1776" s="45">
        <v>1.0361666666666667</v>
      </c>
      <c r="Y1776" s="44">
        <v>0</v>
      </c>
      <c r="Z1776" s="45">
        <v>0</v>
      </c>
      <c r="AA1776" s="44">
        <v>0</v>
      </c>
      <c r="AB1776" s="45">
        <v>1.9141666666666661</v>
      </c>
      <c r="AC1776" s="54"/>
      <c r="AD1776" s="55">
        <f t="shared" si="660"/>
        <v>90.10533333333332</v>
      </c>
      <c r="AE1776" s="54"/>
    </row>
    <row r="1777" spans="2:31" x14ac:dyDescent="0.3">
      <c r="B1777" s="4" t="s">
        <v>34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60"/>
        <v>0</v>
      </c>
      <c r="AE1777" s="54"/>
    </row>
    <row r="1778" spans="2:31" x14ac:dyDescent="0.3">
      <c r="B1778" s="4" t="s">
        <v>35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13.749499999999996</v>
      </c>
      <c r="N1778" s="45">
        <v>19.460833333333333</v>
      </c>
      <c r="O1778" s="44">
        <v>20.610000000000003</v>
      </c>
      <c r="P1778" s="45">
        <v>20.63483333333334</v>
      </c>
      <c r="Q1778" s="44">
        <v>14.657166666666667</v>
      </c>
      <c r="R1778" s="45">
        <v>9.0988333333333369</v>
      </c>
      <c r="S1778" s="44">
        <v>6.3154999999999983</v>
      </c>
      <c r="T1778" s="45">
        <v>2.0393333333333339</v>
      </c>
      <c r="U1778" s="44">
        <v>10.406333333333331</v>
      </c>
      <c r="V1778" s="45">
        <v>17.293500000000005</v>
      </c>
      <c r="W1778" s="44">
        <v>14.995166666666666</v>
      </c>
      <c r="X1778" s="45">
        <v>6.7973333333333352</v>
      </c>
      <c r="Y1778" s="44">
        <v>10.303166666666666</v>
      </c>
      <c r="Z1778" s="45">
        <v>11.341500000000014</v>
      </c>
      <c r="AA1778" s="44">
        <v>9.9880000000000067</v>
      </c>
      <c r="AB1778" s="45">
        <v>9.7611666666666643</v>
      </c>
      <c r="AC1778" s="54"/>
      <c r="AD1778" s="55">
        <f t="shared" si="660"/>
        <v>197.45216666666673</v>
      </c>
      <c r="AE1778" s="54"/>
    </row>
    <row r="1779" spans="2:31" x14ac:dyDescent="0.3">
      <c r="B1779" s="4" t="s">
        <v>36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2.7219999999999991</v>
      </c>
      <c r="N1779" s="45">
        <v>0.16099999999999998</v>
      </c>
      <c r="O1779" s="44">
        <v>2.0666666666666642E-2</v>
      </c>
      <c r="P1779" s="45">
        <v>0</v>
      </c>
      <c r="Q1779" s="44">
        <v>1.1785000000000001</v>
      </c>
      <c r="R1779" s="45">
        <v>1.067333333333333</v>
      </c>
      <c r="S1779" s="44">
        <v>1.4616666666666662</v>
      </c>
      <c r="T1779" s="45">
        <v>1.0561666666666669</v>
      </c>
      <c r="U1779" s="44">
        <v>8.0833333333333382E-2</v>
      </c>
      <c r="V1779" s="45">
        <v>0.28233333333333316</v>
      </c>
      <c r="W1779" s="44">
        <v>11.01816666666668</v>
      </c>
      <c r="X1779" s="45">
        <v>4.700333333333333</v>
      </c>
      <c r="Y1779" s="44">
        <v>7.5949999999999873</v>
      </c>
      <c r="Z1779" s="45">
        <v>7.7804999999999946</v>
      </c>
      <c r="AA1779" s="44">
        <v>0.47683333333333333</v>
      </c>
      <c r="AB1779" s="45">
        <v>0.11933333333333349</v>
      </c>
      <c r="AC1779" s="54"/>
      <c r="AD1779" s="55">
        <f t="shared" si="660"/>
        <v>39.720666666666652</v>
      </c>
      <c r="AE1779" s="54"/>
    </row>
    <row r="1780" spans="2:31" x14ac:dyDescent="0.3">
      <c r="B1780" s="4" t="s">
        <v>107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3.2448333333333337</v>
      </c>
      <c r="N1780" s="45">
        <v>1.3615000000000004</v>
      </c>
      <c r="O1780" s="44">
        <v>0</v>
      </c>
      <c r="P1780" s="45">
        <v>0</v>
      </c>
      <c r="Q1780" s="44">
        <v>1.9591666666666658</v>
      </c>
      <c r="R1780" s="45">
        <v>3.2864999999999993</v>
      </c>
      <c r="S1780" s="44">
        <v>2.720166666666668</v>
      </c>
      <c r="T1780" s="45">
        <v>0.50400000000000122</v>
      </c>
      <c r="U1780" s="44">
        <v>0.24316666666666661</v>
      </c>
      <c r="V1780" s="45">
        <v>12.375166666666667</v>
      </c>
      <c r="W1780" s="44">
        <v>18.55566666666666</v>
      </c>
      <c r="X1780" s="45">
        <v>10.144999999999998</v>
      </c>
      <c r="Y1780" s="44">
        <v>15.117500000000001</v>
      </c>
      <c r="Z1780" s="45">
        <v>15.214833333333337</v>
      </c>
      <c r="AA1780" s="44">
        <v>2.7588333333333352</v>
      </c>
      <c r="AB1780" s="45">
        <v>0.82183333333333408</v>
      </c>
      <c r="AC1780" s="54"/>
      <c r="AD1780" s="55">
        <f t="shared" si="660"/>
        <v>88.308166666666665</v>
      </c>
      <c r="AE1780" s="54"/>
    </row>
    <row r="1781" spans="2:31" x14ac:dyDescent="0.3">
      <c r="B1781" s="4" t="s">
        <v>86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0.16666666666666691</v>
      </c>
      <c r="N1781" s="45">
        <v>1.1321666666666663</v>
      </c>
      <c r="O1781" s="44">
        <v>0.10066666666666671</v>
      </c>
      <c r="P1781" s="45">
        <v>0</v>
      </c>
      <c r="Q1781" s="44">
        <v>1.9333333333333334E-2</v>
      </c>
      <c r="R1781" s="45">
        <v>2.8333333333333322E-3</v>
      </c>
      <c r="S1781" s="44">
        <v>0.46149999999999997</v>
      </c>
      <c r="T1781" s="45">
        <v>4.4901666666666671</v>
      </c>
      <c r="U1781" s="44">
        <v>5.5841666666666665</v>
      </c>
      <c r="V1781" s="45">
        <v>6.6753333333333407</v>
      </c>
      <c r="W1781" s="44">
        <v>2.0260000000000002</v>
      </c>
      <c r="X1781" s="45">
        <v>0.18949999999999997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60"/>
        <v>20.84833333333334</v>
      </c>
      <c r="AE1781" s="54"/>
    </row>
    <row r="1782" spans="2:31" x14ac:dyDescent="0.3">
      <c r="B1782" s="4" t="s">
        <v>87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5.3961666666666641</v>
      </c>
      <c r="N1782" s="45">
        <v>1.2578333333333336</v>
      </c>
      <c r="O1782" s="44">
        <v>6.586333333333334</v>
      </c>
      <c r="P1782" s="45">
        <v>6.767999999999998</v>
      </c>
      <c r="Q1782" s="44">
        <v>6.8983333333333317</v>
      </c>
      <c r="R1782" s="45">
        <v>11.634000000000007</v>
      </c>
      <c r="S1782" s="44">
        <v>12.796666666666669</v>
      </c>
      <c r="T1782" s="45">
        <v>18.509833333333336</v>
      </c>
      <c r="U1782" s="44">
        <v>22.423166666666663</v>
      </c>
      <c r="V1782" s="45">
        <v>24.808499999999992</v>
      </c>
      <c r="W1782" s="44">
        <v>29.488666666666667</v>
      </c>
      <c r="X1782" s="45">
        <v>5.7236666666666656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60"/>
        <v>152.29116666666667</v>
      </c>
      <c r="AE1782" s="54"/>
    </row>
    <row r="1783" spans="2:31" x14ac:dyDescent="0.3">
      <c r="B1783" s="4" t="s">
        <v>93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4.4026666666666667</v>
      </c>
      <c r="N1783" s="45">
        <v>2.3970000000000002</v>
      </c>
      <c r="O1783" s="44">
        <v>2.6118333333333337</v>
      </c>
      <c r="P1783" s="45">
        <v>4.0001666666666669</v>
      </c>
      <c r="Q1783" s="44">
        <v>4.0999999999999961</v>
      </c>
      <c r="R1783" s="45">
        <v>6.8729999999999931</v>
      </c>
      <c r="S1783" s="44">
        <v>7.0000000000000009</v>
      </c>
      <c r="T1783" s="45">
        <v>14.396666666666667</v>
      </c>
      <c r="U1783" s="44">
        <v>16.600000000000016</v>
      </c>
      <c r="V1783" s="45">
        <v>18.200000000000021</v>
      </c>
      <c r="W1783" s="44">
        <v>22</v>
      </c>
      <c r="X1783" s="45">
        <v>4.7803333333333322</v>
      </c>
      <c r="Y1783" s="44">
        <v>0</v>
      </c>
      <c r="Z1783" s="45">
        <v>0</v>
      </c>
      <c r="AA1783" s="44">
        <v>0</v>
      </c>
      <c r="AB1783" s="45">
        <v>1.0758333333333321</v>
      </c>
      <c r="AC1783" s="54"/>
      <c r="AD1783" s="55">
        <f t="shared" si="660"/>
        <v>108.43750000000003</v>
      </c>
      <c r="AE1783" s="54"/>
    </row>
    <row r="1784" spans="2:31" x14ac:dyDescent="0.3">
      <c r="B1784" s="4" t="s">
        <v>98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0</v>
      </c>
      <c r="O1784" s="44">
        <v>0</v>
      </c>
      <c r="P1784" s="45">
        <v>0</v>
      </c>
      <c r="Q1784" s="44">
        <v>0</v>
      </c>
      <c r="R1784" s="45">
        <v>0</v>
      </c>
      <c r="S1784" s="44">
        <v>0</v>
      </c>
      <c r="T1784" s="45">
        <v>0</v>
      </c>
      <c r="U1784" s="44">
        <v>2.1779999999999999</v>
      </c>
      <c r="V1784" s="45">
        <v>15.826833333333333</v>
      </c>
      <c r="W1784" s="44">
        <v>1.2221666666666666</v>
      </c>
      <c r="X1784" s="45">
        <v>0.93416666666666615</v>
      </c>
      <c r="Y1784" s="44">
        <v>2.3881666666666685</v>
      </c>
      <c r="Z1784" s="45">
        <v>4.8021666666666638</v>
      </c>
      <c r="AA1784" s="44">
        <v>15.64683333333334</v>
      </c>
      <c r="AB1784" s="45">
        <v>23.088166666666673</v>
      </c>
      <c r="AC1784" s="54"/>
      <c r="AD1784" s="55">
        <f t="shared" si="660"/>
        <v>66.086500000000015</v>
      </c>
      <c r="AE1784" s="54"/>
    </row>
    <row r="1785" spans="2:31" x14ac:dyDescent="0.3">
      <c r="B1785" s="4" t="s">
        <v>99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28.602666666666664</v>
      </c>
      <c r="N1785" s="45">
        <v>41.235166666666679</v>
      </c>
      <c r="O1785" s="44">
        <v>35.76250000000001</v>
      </c>
      <c r="P1785" s="45">
        <v>29.868500000000001</v>
      </c>
      <c r="Q1785" s="44">
        <v>18.29366666666667</v>
      </c>
      <c r="R1785" s="45">
        <v>9.9321666666666637</v>
      </c>
      <c r="S1785" s="44">
        <v>8.3701666666666661</v>
      </c>
      <c r="T1785" s="45">
        <v>1.7421666666666671</v>
      </c>
      <c r="U1785" s="44">
        <v>4.8085000000000013</v>
      </c>
      <c r="V1785" s="45">
        <v>14.716333333333328</v>
      </c>
      <c r="W1785" s="44">
        <v>5.5611666666666677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60"/>
        <v>198.89300000000006</v>
      </c>
      <c r="AE1785" s="54"/>
    </row>
    <row r="1786" spans="2:31" x14ac:dyDescent="0.3">
      <c r="B1786" s="4" t="s">
        <v>100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1.790333333333334</v>
      </c>
      <c r="N1786" s="45">
        <v>7.4043333333333257</v>
      </c>
      <c r="O1786" s="44">
        <v>12.100000000000014</v>
      </c>
      <c r="P1786" s="45">
        <v>14.399999999999984</v>
      </c>
      <c r="Q1786" s="44">
        <v>25.599999999999977</v>
      </c>
      <c r="R1786" s="45">
        <v>36.706000000000003</v>
      </c>
      <c r="S1786" s="44">
        <v>65.182333333333332</v>
      </c>
      <c r="T1786" s="45">
        <v>19.536166666666666</v>
      </c>
      <c r="U1786" s="44">
        <v>26.474333333333334</v>
      </c>
      <c r="V1786" s="45">
        <v>26.11583333333332</v>
      </c>
      <c r="W1786" s="44">
        <v>17.18833333333334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60"/>
        <v>252.49766666666662</v>
      </c>
      <c r="AE1786" s="54"/>
    </row>
    <row r="1787" spans="2:31" x14ac:dyDescent="0.3">
      <c r="B1787" s="4" t="s">
        <v>101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6.3033333333333337</v>
      </c>
      <c r="N1787" s="45">
        <v>10.48433333333333</v>
      </c>
      <c r="O1787" s="44">
        <v>9.6993333333333283</v>
      </c>
      <c r="P1787" s="45">
        <v>0.86449999999999905</v>
      </c>
      <c r="Q1787" s="44">
        <v>0</v>
      </c>
      <c r="R1787" s="45">
        <v>0</v>
      </c>
      <c r="S1787" s="44">
        <v>0</v>
      </c>
      <c r="T1787" s="45">
        <v>0.23066666666666644</v>
      </c>
      <c r="U1787" s="44">
        <v>3.4823333333333344</v>
      </c>
      <c r="V1787" s="45">
        <v>4.0894999999999984</v>
      </c>
      <c r="W1787" s="44">
        <v>21.250000000000032</v>
      </c>
      <c r="X1787" s="45">
        <v>17.443666666666672</v>
      </c>
      <c r="Y1787" s="44">
        <v>27.190000000000037</v>
      </c>
      <c r="Z1787" s="45">
        <v>28.740000000000006</v>
      </c>
      <c r="AA1787" s="44">
        <v>0</v>
      </c>
      <c r="AB1787" s="45">
        <v>7.7646666666666695</v>
      </c>
      <c r="AC1787" s="54"/>
      <c r="AD1787" s="55">
        <f t="shared" si="660"/>
        <v>137.5423333333334</v>
      </c>
      <c r="AE1787" s="54"/>
    </row>
    <row r="1788" spans="2:31" x14ac:dyDescent="0.3">
      <c r="B1788" s="4" t="s">
        <v>108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2.5186666666666659</v>
      </c>
      <c r="N1788" s="45">
        <v>10.833833333333331</v>
      </c>
      <c r="O1788" s="44">
        <v>5.8806666666666674</v>
      </c>
      <c r="P1788" s="45">
        <v>0</v>
      </c>
      <c r="Q1788" s="44">
        <v>0</v>
      </c>
      <c r="R1788" s="45">
        <v>0</v>
      </c>
      <c r="S1788" s="44">
        <v>6.1666666666662685E-3</v>
      </c>
      <c r="T1788" s="45">
        <v>5.0901666666666587</v>
      </c>
      <c r="U1788" s="44">
        <v>15.959333333333335</v>
      </c>
      <c r="V1788" s="45">
        <v>22.378499999999995</v>
      </c>
      <c r="W1788" s="44">
        <v>47.187499999999993</v>
      </c>
      <c r="X1788" s="45">
        <v>12.105333333333336</v>
      </c>
      <c r="Y1788" s="44">
        <v>1.5083333333333395</v>
      </c>
      <c r="Z1788" s="45">
        <v>9.8925000000000054</v>
      </c>
      <c r="AA1788" s="44">
        <v>15.459499999999998</v>
      </c>
      <c r="AB1788" s="45">
        <v>22.707333333333338</v>
      </c>
      <c r="AC1788" s="54"/>
      <c r="AD1788" s="55">
        <f t="shared" si="660"/>
        <v>171.52783333333332</v>
      </c>
      <c r="AE1788" s="54"/>
    </row>
    <row r="1789" spans="2:31" x14ac:dyDescent="0.3">
      <c r="B1789" s="4" t="s">
        <v>114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12.776333333333334</v>
      </c>
      <c r="N1789" s="45">
        <v>28.925833333333337</v>
      </c>
      <c r="O1789" s="44">
        <v>53.53</v>
      </c>
      <c r="P1789" s="45">
        <v>54.315499999999993</v>
      </c>
      <c r="Q1789" s="44">
        <v>53.923166666666681</v>
      </c>
      <c r="R1789" s="45">
        <v>66.489000000000004</v>
      </c>
      <c r="S1789" s="44">
        <v>89.035333333333341</v>
      </c>
      <c r="T1789" s="45">
        <v>52.501666666666665</v>
      </c>
      <c r="U1789" s="44">
        <v>68.650166666666635</v>
      </c>
      <c r="V1789" s="45">
        <v>82.144500000000022</v>
      </c>
      <c r="W1789" s="44">
        <v>94.222500000000011</v>
      </c>
      <c r="X1789" s="45">
        <v>13.160333333333337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60"/>
        <v>669.67433333333338</v>
      </c>
      <c r="AE1789" s="54"/>
    </row>
    <row r="1790" spans="2:31" x14ac:dyDescent="0.3">
      <c r="B1790" s="4" t="s">
        <v>118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60"/>
        <v>0</v>
      </c>
      <c r="AE1790" s="54"/>
    </row>
    <row r="1791" spans="2:31" x14ac:dyDescent="0.3">
      <c r="B1791" s="4" t="s">
        <v>125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7.5580000000000007</v>
      </c>
      <c r="N1791" s="45">
        <v>16.315333333333335</v>
      </c>
      <c r="O1791" s="44">
        <v>8.6629999999999932</v>
      </c>
      <c r="P1791" s="45">
        <v>0</v>
      </c>
      <c r="Q1791" s="44">
        <v>0</v>
      </c>
      <c r="R1791" s="45">
        <v>0</v>
      </c>
      <c r="S1791" s="44">
        <v>0</v>
      </c>
      <c r="T1791" s="45">
        <v>3.8133333333333317</v>
      </c>
      <c r="U1791" s="44">
        <v>7.6073333333333357</v>
      </c>
      <c r="V1791" s="45">
        <v>12.888499999999993</v>
      </c>
      <c r="W1791" s="44">
        <v>26.159833333333346</v>
      </c>
      <c r="X1791" s="45">
        <v>8.481166666666665</v>
      </c>
      <c r="Y1791" s="44">
        <v>0</v>
      </c>
      <c r="Z1791" s="45">
        <v>10.762833333333337</v>
      </c>
      <c r="AA1791" s="44">
        <v>17.154999999999994</v>
      </c>
      <c r="AB1791" s="45">
        <v>18.838500000000007</v>
      </c>
      <c r="AC1791" s="54"/>
      <c r="AD1791" s="55">
        <f t="shared" si="660"/>
        <v>138.24283333333335</v>
      </c>
      <c r="AE1791" s="54"/>
    </row>
    <row r="1792" spans="2:31" x14ac:dyDescent="0.3">
      <c r="B1792" s="4" t="s">
        <v>126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11.082695000000003</v>
      </c>
      <c r="N1792" s="45">
        <v>10.529016666666671</v>
      </c>
      <c r="O1792" s="44">
        <v>10.530243333333329</v>
      </c>
      <c r="P1792" s="45">
        <v>11.676754999999996</v>
      </c>
      <c r="Q1792" s="44">
        <v>10.439798333333338</v>
      </c>
      <c r="R1792" s="45">
        <v>10.319796666666667</v>
      </c>
      <c r="S1792" s="44">
        <v>10.362373333333329</v>
      </c>
      <c r="T1792" s="45">
        <v>10.526343333333335</v>
      </c>
      <c r="U1792" s="44">
        <v>6.4750333333333314</v>
      </c>
      <c r="V1792" s="45">
        <v>8.0720966666666669</v>
      </c>
      <c r="W1792" s="44">
        <v>15.169926666666663</v>
      </c>
      <c r="X1792" s="45">
        <v>9.118766666666664</v>
      </c>
      <c r="Y1792" s="44">
        <v>3.0599999999999987</v>
      </c>
      <c r="Z1792" s="45">
        <v>0.81085833333333335</v>
      </c>
      <c r="AA1792" s="44">
        <v>0</v>
      </c>
      <c r="AB1792" s="45">
        <v>0</v>
      </c>
      <c r="AC1792" s="54"/>
      <c r="AD1792" s="55">
        <f t="shared" si="660"/>
        <v>128.17370333333332</v>
      </c>
      <c r="AE1792" s="54"/>
    </row>
    <row r="1793" spans="2:31" x14ac:dyDescent="0.3">
      <c r="B1793" s="4" t="s">
        <v>304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3.2031366666666652</v>
      </c>
      <c r="N1793" s="45">
        <v>0.61360666666666641</v>
      </c>
      <c r="O1793" s="44">
        <v>0.53725999999999963</v>
      </c>
      <c r="P1793" s="45">
        <v>0.82320333333333306</v>
      </c>
      <c r="Q1793" s="44">
        <v>2.2930566666666667</v>
      </c>
      <c r="R1793" s="45">
        <v>3.3053133333333324</v>
      </c>
      <c r="S1793" s="44">
        <v>3.7065066666666664</v>
      </c>
      <c r="T1793" s="45">
        <v>3.7111266666666674</v>
      </c>
      <c r="U1793" s="44">
        <v>0.58088666666666644</v>
      </c>
      <c r="V1793" s="45">
        <v>5.5750000000000008E-2</v>
      </c>
      <c r="W1793" s="44">
        <v>3.3492933333333328</v>
      </c>
      <c r="X1793" s="45">
        <v>1.7701666666666671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60"/>
        <v>23.949306666666665</v>
      </c>
      <c r="AE1793" s="54"/>
    </row>
    <row r="1794" spans="2:31" x14ac:dyDescent="0.3">
      <c r="B1794" s="4" t="s">
        <v>305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9.1670016666666676</v>
      </c>
      <c r="N1794" s="45">
        <v>3.7612166666666651</v>
      </c>
      <c r="O1794" s="44">
        <v>2.3879299999999999</v>
      </c>
      <c r="P1794" s="45">
        <v>2.4700150000000005</v>
      </c>
      <c r="Q1794" s="44">
        <v>4.9519783333333329</v>
      </c>
      <c r="R1794" s="45">
        <v>6.314556666666669</v>
      </c>
      <c r="S1794" s="44">
        <v>6.3284533333333313</v>
      </c>
      <c r="T1794" s="45">
        <v>6.1168633333333329</v>
      </c>
      <c r="U1794" s="44">
        <v>0.97954333333333343</v>
      </c>
      <c r="V1794" s="45">
        <v>0.10362500000000002</v>
      </c>
      <c r="W1794" s="44">
        <v>6.5234466666666657</v>
      </c>
      <c r="X1794" s="45">
        <v>3.0659166666666668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ref="AD1794:AD1798" si="661">SUM(E1794:AB1794)</f>
        <v>52.170546666666667</v>
      </c>
      <c r="AE1794" s="54"/>
    </row>
    <row r="1795" spans="2:31" x14ac:dyDescent="0.3">
      <c r="B1795" s="4" t="s">
        <v>317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42.430333333333351</v>
      </c>
      <c r="N1795" s="45">
        <v>53.654499999999977</v>
      </c>
      <c r="O1795" s="44">
        <v>53.013166666666663</v>
      </c>
      <c r="P1795" s="45">
        <v>48.3125</v>
      </c>
      <c r="Q1795" s="44">
        <v>42.272333333333336</v>
      </c>
      <c r="R1795" s="45">
        <v>36.358500000000006</v>
      </c>
      <c r="S1795" s="44">
        <v>7.0959999999999974</v>
      </c>
      <c r="T1795" s="45">
        <v>4.3746666666666663</v>
      </c>
      <c r="U1795" s="44">
        <v>0</v>
      </c>
      <c r="V1795" s="45">
        <v>9.5029999999999966</v>
      </c>
      <c r="W1795" s="44">
        <v>58.426166666666667</v>
      </c>
      <c r="X1795" s="45">
        <v>9.17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61"/>
        <v>364.61116666666669</v>
      </c>
      <c r="AE1795" s="54"/>
    </row>
    <row r="1796" spans="2:31" x14ac:dyDescent="0.3">
      <c r="B1796" s="4" t="s">
        <v>322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61"/>
        <v>0</v>
      </c>
      <c r="AE1796" s="54"/>
    </row>
    <row r="1797" spans="2:31" x14ac:dyDescent="0.3">
      <c r="B1797" s="4" t="s">
        <v>323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61"/>
        <v>0</v>
      </c>
      <c r="AE1797" s="54"/>
    </row>
    <row r="1798" spans="2:31" x14ac:dyDescent="0.3">
      <c r="B1798" s="4" t="s">
        <v>324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0</v>
      </c>
      <c r="O1798" s="44">
        <v>0</v>
      </c>
      <c r="P1798" s="45">
        <v>0</v>
      </c>
      <c r="Q1798" s="44">
        <v>0</v>
      </c>
      <c r="R1798" s="45">
        <v>0</v>
      </c>
      <c r="S1798" s="44">
        <v>0</v>
      </c>
      <c r="T1798" s="45">
        <v>0</v>
      </c>
      <c r="U1798" s="44">
        <v>0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661"/>
        <v>0</v>
      </c>
      <c r="AE1798" s="54"/>
    </row>
    <row r="1799" spans="2:31" x14ac:dyDescent="0.3">
      <c r="B1799" s="12" t="s">
        <v>2</v>
      </c>
      <c r="C1799" s="12"/>
      <c r="D1799" s="12"/>
      <c r="E1799" s="13">
        <f>SUM(E1745:E1798)</f>
        <v>0</v>
      </c>
      <c r="F1799" s="13">
        <f t="shared" ref="F1799:AB1799" si="662">SUM(F1745:F1798)</f>
        <v>0</v>
      </c>
      <c r="G1799" s="13">
        <f t="shared" si="662"/>
        <v>0</v>
      </c>
      <c r="H1799" s="13">
        <f t="shared" si="662"/>
        <v>0</v>
      </c>
      <c r="I1799" s="13">
        <f t="shared" si="662"/>
        <v>0</v>
      </c>
      <c r="J1799" s="13">
        <f t="shared" si="662"/>
        <v>0</v>
      </c>
      <c r="K1799" s="13">
        <f t="shared" si="662"/>
        <v>0</v>
      </c>
      <c r="L1799" s="13">
        <f t="shared" si="662"/>
        <v>0</v>
      </c>
      <c r="M1799" s="13">
        <f t="shared" si="662"/>
        <v>419.22783333333331</v>
      </c>
      <c r="N1799" s="13">
        <f t="shared" si="662"/>
        <v>527.08450666666647</v>
      </c>
      <c r="O1799" s="13">
        <f t="shared" si="662"/>
        <v>525.72976666666659</v>
      </c>
      <c r="P1799" s="13">
        <f t="shared" si="662"/>
        <v>480.23613999999986</v>
      </c>
      <c r="Q1799" s="13">
        <f t="shared" si="662"/>
        <v>491.09116666666677</v>
      </c>
      <c r="R1799" s="13">
        <f t="shared" si="662"/>
        <v>673.00233333333358</v>
      </c>
      <c r="S1799" s="13">
        <f t="shared" si="662"/>
        <v>846.29533333333347</v>
      </c>
      <c r="T1799" s="13">
        <f t="shared" si="662"/>
        <v>462.70666666666665</v>
      </c>
      <c r="U1799" s="13">
        <f t="shared" si="662"/>
        <v>651.57646333333355</v>
      </c>
      <c r="V1799" s="13">
        <f t="shared" si="662"/>
        <v>928.87030500000026</v>
      </c>
      <c r="W1799" s="13">
        <f t="shared" si="662"/>
        <v>914.69816666666668</v>
      </c>
      <c r="X1799" s="13">
        <f t="shared" si="662"/>
        <v>184.08384999999998</v>
      </c>
      <c r="Y1799" s="13">
        <f t="shared" si="662"/>
        <v>108.05383333333337</v>
      </c>
      <c r="Z1799" s="13">
        <f t="shared" si="662"/>
        <v>229.6478583333334</v>
      </c>
      <c r="AA1799" s="13">
        <f t="shared" si="662"/>
        <v>209.44816666666668</v>
      </c>
      <c r="AB1799" s="13">
        <f t="shared" si="662"/>
        <v>293.06766666666664</v>
      </c>
      <c r="AC1799" s="116">
        <f>SUM(AC1745:AE1798)</f>
        <v>7944.8200566666683</v>
      </c>
      <c r="AD1799" s="116"/>
      <c r="AE1799" s="116"/>
    </row>
    <row r="1801" spans="2:31" x14ac:dyDescent="0.3">
      <c r="B1801" s="8" t="str">
        <f>'Resumen-Mensual'!$AI$26</f>
        <v>-</v>
      </c>
    </row>
    <row r="1802" spans="2:31" x14ac:dyDescent="0.3">
      <c r="B1802" s="8"/>
    </row>
    <row r="1803" spans="2:31" x14ac:dyDescent="0.3">
      <c r="B1803" s="9" t="s">
        <v>81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100" t="s">
        <v>2</v>
      </c>
      <c r="AD1803" s="100"/>
      <c r="AE1803" s="100"/>
    </row>
    <row r="1804" spans="2:31" x14ac:dyDescent="0.3">
      <c r="B1804" s="14" t="s">
        <v>4</v>
      </c>
      <c r="C1804" s="47"/>
      <c r="D1804" s="47"/>
      <c r="E1804" s="44"/>
      <c r="F1804" s="45"/>
      <c r="G1804" s="44"/>
      <c r="H1804" s="45"/>
      <c r="I1804" s="44"/>
      <c r="J1804" s="45"/>
      <c r="K1804" s="44"/>
      <c r="L1804" s="45"/>
      <c r="M1804" s="44"/>
      <c r="N1804" s="45"/>
      <c r="O1804" s="44"/>
      <c r="P1804" s="45"/>
      <c r="Q1804" s="44"/>
      <c r="R1804" s="45"/>
      <c r="S1804" s="44"/>
      <c r="T1804" s="45"/>
      <c r="U1804" s="44"/>
      <c r="V1804" s="45"/>
      <c r="W1804" s="44"/>
      <c r="X1804" s="45"/>
      <c r="Y1804" s="44"/>
      <c r="Z1804" s="45"/>
      <c r="AA1804" s="44"/>
      <c r="AB1804" s="45"/>
      <c r="AC1804" s="56"/>
      <c r="AD1804" s="57">
        <f>SUM(E1804:AB1804)</f>
        <v>0</v>
      </c>
      <c r="AE1804" s="56"/>
    </row>
    <row r="1805" spans="2:31" x14ac:dyDescent="0.3">
      <c r="B1805" s="14" t="s">
        <v>5</v>
      </c>
      <c r="C1805" s="14"/>
      <c r="D1805" s="14"/>
      <c r="E1805" s="44"/>
      <c r="F1805" s="45"/>
      <c r="G1805" s="44"/>
      <c r="H1805" s="45"/>
      <c r="I1805" s="44"/>
      <c r="J1805" s="45"/>
      <c r="K1805" s="44"/>
      <c r="L1805" s="45"/>
      <c r="M1805" s="44"/>
      <c r="N1805" s="45"/>
      <c r="O1805" s="44"/>
      <c r="P1805" s="45"/>
      <c r="Q1805" s="44"/>
      <c r="R1805" s="45"/>
      <c r="S1805" s="44"/>
      <c r="T1805" s="45"/>
      <c r="U1805" s="44"/>
      <c r="V1805" s="45"/>
      <c r="W1805" s="44"/>
      <c r="X1805" s="45"/>
      <c r="Y1805" s="44"/>
      <c r="Z1805" s="45"/>
      <c r="AA1805" s="44"/>
      <c r="AB1805" s="45"/>
      <c r="AC1805" s="54"/>
      <c r="AD1805" s="55">
        <f>SUM(E1805:AB1805)</f>
        <v>0</v>
      </c>
      <c r="AE1805" s="54"/>
    </row>
    <row r="1806" spans="2:31" x14ac:dyDescent="0.3">
      <c r="B1806" s="14" t="s">
        <v>6</v>
      </c>
      <c r="C1806" s="14"/>
      <c r="D1806" s="14"/>
      <c r="E1806" s="44"/>
      <c r="F1806" s="45"/>
      <c r="G1806" s="44"/>
      <c r="H1806" s="45"/>
      <c r="I1806" s="44"/>
      <c r="J1806" s="45"/>
      <c r="K1806" s="44"/>
      <c r="L1806" s="45"/>
      <c r="M1806" s="44"/>
      <c r="N1806" s="45"/>
      <c r="O1806" s="44"/>
      <c r="P1806" s="45"/>
      <c r="Q1806" s="44"/>
      <c r="R1806" s="45"/>
      <c r="S1806" s="44"/>
      <c r="T1806" s="45"/>
      <c r="U1806" s="44"/>
      <c r="V1806" s="45"/>
      <c r="W1806" s="44"/>
      <c r="X1806" s="45"/>
      <c r="Y1806" s="44"/>
      <c r="Z1806" s="45"/>
      <c r="AA1806" s="44"/>
      <c r="AB1806" s="45"/>
      <c r="AC1806" s="54"/>
      <c r="AD1806" s="55">
        <f t="shared" ref="AD1806:AD1852" si="663">SUM(E1806:AB1806)</f>
        <v>0</v>
      </c>
      <c r="AE1806" s="54"/>
    </row>
    <row r="1807" spans="2:31" x14ac:dyDescent="0.3">
      <c r="B1807" s="14" t="s">
        <v>105</v>
      </c>
      <c r="C1807" s="14"/>
      <c r="D1807" s="14"/>
      <c r="E1807" s="44"/>
      <c r="F1807" s="45"/>
      <c r="G1807" s="44"/>
      <c r="H1807" s="45"/>
      <c r="I1807" s="44"/>
      <c r="J1807" s="45"/>
      <c r="K1807" s="44"/>
      <c r="L1807" s="45"/>
      <c r="M1807" s="44"/>
      <c r="N1807" s="45"/>
      <c r="O1807" s="44"/>
      <c r="P1807" s="45"/>
      <c r="Q1807" s="44"/>
      <c r="R1807" s="45"/>
      <c r="S1807" s="44"/>
      <c r="T1807" s="45"/>
      <c r="U1807" s="44"/>
      <c r="V1807" s="45"/>
      <c r="W1807" s="44"/>
      <c r="X1807" s="45"/>
      <c r="Y1807" s="44"/>
      <c r="Z1807" s="45"/>
      <c r="AA1807" s="44"/>
      <c r="AB1807" s="45"/>
      <c r="AC1807" s="54"/>
      <c r="AD1807" s="55">
        <f t="shared" si="663"/>
        <v>0</v>
      </c>
      <c r="AE1807" s="54"/>
    </row>
    <row r="1808" spans="2:31" x14ac:dyDescent="0.3">
      <c r="B1808" s="14" t="s">
        <v>7</v>
      </c>
      <c r="C1808" s="14"/>
      <c r="D1808" s="14"/>
      <c r="E1808" s="44"/>
      <c r="F1808" s="45"/>
      <c r="G1808" s="44"/>
      <c r="H1808" s="45"/>
      <c r="I1808" s="44"/>
      <c r="J1808" s="45"/>
      <c r="K1808" s="44"/>
      <c r="L1808" s="45"/>
      <c r="M1808" s="44"/>
      <c r="N1808" s="45"/>
      <c r="O1808" s="44"/>
      <c r="P1808" s="45"/>
      <c r="Q1808" s="44"/>
      <c r="R1808" s="45"/>
      <c r="S1808" s="44"/>
      <c r="T1808" s="45"/>
      <c r="U1808" s="44"/>
      <c r="V1808" s="45"/>
      <c r="W1808" s="44"/>
      <c r="X1808" s="45"/>
      <c r="Y1808" s="44"/>
      <c r="Z1808" s="45"/>
      <c r="AA1808" s="44"/>
      <c r="AB1808" s="45"/>
      <c r="AC1808" s="54"/>
      <c r="AD1808" s="55">
        <f t="shared" si="663"/>
        <v>0</v>
      </c>
      <c r="AE1808" s="54"/>
    </row>
    <row r="1809" spans="2:31" x14ac:dyDescent="0.3">
      <c r="B1809" s="14" t="s">
        <v>8</v>
      </c>
      <c r="C1809" s="14"/>
      <c r="D1809" s="14"/>
      <c r="E1809" s="44"/>
      <c r="F1809" s="45"/>
      <c r="G1809" s="44"/>
      <c r="H1809" s="45"/>
      <c r="I1809" s="44"/>
      <c r="J1809" s="45"/>
      <c r="K1809" s="44"/>
      <c r="L1809" s="45"/>
      <c r="M1809" s="44"/>
      <c r="N1809" s="45"/>
      <c r="O1809" s="44"/>
      <c r="P1809" s="45"/>
      <c r="Q1809" s="44"/>
      <c r="R1809" s="45"/>
      <c r="S1809" s="44"/>
      <c r="T1809" s="45"/>
      <c r="U1809" s="44"/>
      <c r="V1809" s="45"/>
      <c r="W1809" s="44"/>
      <c r="X1809" s="45"/>
      <c r="Y1809" s="44"/>
      <c r="Z1809" s="45"/>
      <c r="AA1809" s="44"/>
      <c r="AB1809" s="45"/>
      <c r="AC1809" s="54"/>
      <c r="AD1809" s="55">
        <f t="shared" si="663"/>
        <v>0</v>
      </c>
      <c r="AE1809" s="54"/>
    </row>
    <row r="1810" spans="2:31" x14ac:dyDescent="0.3">
      <c r="B1810" s="14" t="s">
        <v>9</v>
      </c>
      <c r="C1810" s="14"/>
      <c r="D1810" s="14"/>
      <c r="E1810" s="44"/>
      <c r="F1810" s="45"/>
      <c r="G1810" s="44"/>
      <c r="H1810" s="45"/>
      <c r="I1810" s="44"/>
      <c r="J1810" s="45"/>
      <c r="K1810" s="44"/>
      <c r="L1810" s="45"/>
      <c r="M1810" s="44"/>
      <c r="N1810" s="45"/>
      <c r="O1810" s="44"/>
      <c r="P1810" s="45"/>
      <c r="Q1810" s="44"/>
      <c r="R1810" s="45"/>
      <c r="S1810" s="44"/>
      <c r="T1810" s="45"/>
      <c r="U1810" s="44"/>
      <c r="V1810" s="45"/>
      <c r="W1810" s="44"/>
      <c r="X1810" s="45"/>
      <c r="Y1810" s="44"/>
      <c r="Z1810" s="45"/>
      <c r="AA1810" s="44"/>
      <c r="AB1810" s="45"/>
      <c r="AC1810" s="54"/>
      <c r="AD1810" s="55">
        <f t="shared" si="663"/>
        <v>0</v>
      </c>
      <c r="AE1810" s="54"/>
    </row>
    <row r="1811" spans="2:31" x14ac:dyDescent="0.3">
      <c r="B1811" s="14" t="s">
        <v>10</v>
      </c>
      <c r="C1811" s="14"/>
      <c r="D1811" s="14"/>
      <c r="E1811" s="44"/>
      <c r="F1811" s="45"/>
      <c r="G1811" s="44"/>
      <c r="H1811" s="45"/>
      <c r="I1811" s="44"/>
      <c r="J1811" s="45"/>
      <c r="K1811" s="44"/>
      <c r="L1811" s="45"/>
      <c r="M1811" s="44"/>
      <c r="N1811" s="45"/>
      <c r="O1811" s="44"/>
      <c r="P1811" s="45"/>
      <c r="Q1811" s="44"/>
      <c r="R1811" s="45"/>
      <c r="S1811" s="44"/>
      <c r="T1811" s="45"/>
      <c r="U1811" s="44"/>
      <c r="V1811" s="45"/>
      <c r="W1811" s="44"/>
      <c r="X1811" s="45"/>
      <c r="Y1811" s="44"/>
      <c r="Z1811" s="45"/>
      <c r="AA1811" s="44"/>
      <c r="AB1811" s="45"/>
      <c r="AC1811" s="54"/>
      <c r="AD1811" s="55">
        <f t="shared" si="663"/>
        <v>0</v>
      </c>
      <c r="AE1811" s="54"/>
    </row>
    <row r="1812" spans="2:31" x14ac:dyDescent="0.3">
      <c r="B1812" s="14" t="s">
        <v>11</v>
      </c>
      <c r="C1812" s="14"/>
      <c r="D1812" s="14"/>
      <c r="E1812" s="44"/>
      <c r="F1812" s="45"/>
      <c r="G1812" s="44"/>
      <c r="H1812" s="45"/>
      <c r="I1812" s="44"/>
      <c r="J1812" s="45"/>
      <c r="K1812" s="44"/>
      <c r="L1812" s="45"/>
      <c r="M1812" s="44"/>
      <c r="N1812" s="45"/>
      <c r="O1812" s="44"/>
      <c r="P1812" s="45"/>
      <c r="Q1812" s="44"/>
      <c r="R1812" s="45"/>
      <c r="S1812" s="44"/>
      <c r="T1812" s="45"/>
      <c r="U1812" s="44"/>
      <c r="V1812" s="45"/>
      <c r="W1812" s="44"/>
      <c r="X1812" s="45"/>
      <c r="Y1812" s="44"/>
      <c r="Z1812" s="45"/>
      <c r="AA1812" s="44"/>
      <c r="AB1812" s="45"/>
      <c r="AC1812" s="54"/>
      <c r="AD1812" s="55">
        <f t="shared" si="663"/>
        <v>0</v>
      </c>
      <c r="AE1812" s="54"/>
    </row>
    <row r="1813" spans="2:31" x14ac:dyDescent="0.3">
      <c r="B1813" s="14" t="s">
        <v>12</v>
      </c>
      <c r="C1813" s="14"/>
      <c r="D1813" s="14"/>
      <c r="E1813" s="44"/>
      <c r="F1813" s="45"/>
      <c r="G1813" s="44"/>
      <c r="H1813" s="45"/>
      <c r="I1813" s="44"/>
      <c r="J1813" s="45"/>
      <c r="K1813" s="44"/>
      <c r="L1813" s="45"/>
      <c r="M1813" s="44"/>
      <c r="N1813" s="45"/>
      <c r="O1813" s="44"/>
      <c r="P1813" s="45"/>
      <c r="Q1813" s="44"/>
      <c r="R1813" s="45"/>
      <c r="S1813" s="44"/>
      <c r="T1813" s="45"/>
      <c r="U1813" s="44"/>
      <c r="V1813" s="45"/>
      <c r="W1813" s="44"/>
      <c r="X1813" s="45"/>
      <c r="Y1813" s="44"/>
      <c r="Z1813" s="45"/>
      <c r="AA1813" s="44"/>
      <c r="AB1813" s="45"/>
      <c r="AC1813" s="54"/>
      <c r="AD1813" s="55">
        <f t="shared" si="663"/>
        <v>0</v>
      </c>
      <c r="AE1813" s="54"/>
    </row>
    <row r="1814" spans="2:31" x14ac:dyDescent="0.3">
      <c r="B1814" s="14" t="s">
        <v>13</v>
      </c>
      <c r="C1814" s="14"/>
      <c r="D1814" s="14"/>
      <c r="E1814" s="44"/>
      <c r="F1814" s="45"/>
      <c r="G1814" s="44"/>
      <c r="H1814" s="45"/>
      <c r="I1814" s="44"/>
      <c r="J1814" s="45"/>
      <c r="K1814" s="44"/>
      <c r="L1814" s="45"/>
      <c r="M1814" s="44"/>
      <c r="N1814" s="45"/>
      <c r="O1814" s="44"/>
      <c r="P1814" s="45"/>
      <c r="Q1814" s="44"/>
      <c r="R1814" s="45"/>
      <c r="S1814" s="44"/>
      <c r="T1814" s="45"/>
      <c r="U1814" s="44"/>
      <c r="V1814" s="45"/>
      <c r="W1814" s="44"/>
      <c r="X1814" s="45"/>
      <c r="Y1814" s="44"/>
      <c r="Z1814" s="45"/>
      <c r="AA1814" s="44"/>
      <c r="AB1814" s="45"/>
      <c r="AC1814" s="54"/>
      <c r="AD1814" s="55">
        <f t="shared" si="663"/>
        <v>0</v>
      </c>
      <c r="AE1814" s="54"/>
    </row>
    <row r="1815" spans="2:31" x14ac:dyDescent="0.3">
      <c r="B1815" s="14" t="s">
        <v>14</v>
      </c>
      <c r="C1815" s="14"/>
      <c r="D1815" s="14"/>
      <c r="E1815" s="44"/>
      <c r="F1815" s="45"/>
      <c r="G1815" s="44"/>
      <c r="H1815" s="45"/>
      <c r="I1815" s="44"/>
      <c r="J1815" s="45"/>
      <c r="K1815" s="44"/>
      <c r="L1815" s="45"/>
      <c r="M1815" s="44"/>
      <c r="N1815" s="45"/>
      <c r="O1815" s="44"/>
      <c r="P1815" s="45"/>
      <c r="Q1815" s="44"/>
      <c r="R1815" s="45"/>
      <c r="S1815" s="44"/>
      <c r="T1815" s="45"/>
      <c r="U1815" s="44"/>
      <c r="V1815" s="45"/>
      <c r="W1815" s="44"/>
      <c r="X1815" s="45"/>
      <c r="Y1815" s="44"/>
      <c r="Z1815" s="45"/>
      <c r="AA1815" s="44"/>
      <c r="AB1815" s="45"/>
      <c r="AC1815" s="54"/>
      <c r="AD1815" s="55">
        <f t="shared" si="663"/>
        <v>0</v>
      </c>
      <c r="AE1815" s="54"/>
    </row>
    <row r="1816" spans="2:31" x14ac:dyDescent="0.3">
      <c r="B1816" s="14" t="s">
        <v>15</v>
      </c>
      <c r="C1816" s="14"/>
      <c r="D1816" s="14"/>
      <c r="E1816" s="44"/>
      <c r="F1816" s="45"/>
      <c r="G1816" s="44"/>
      <c r="H1816" s="45"/>
      <c r="I1816" s="44"/>
      <c r="J1816" s="45"/>
      <c r="K1816" s="44"/>
      <c r="L1816" s="45"/>
      <c r="M1816" s="44"/>
      <c r="N1816" s="45"/>
      <c r="O1816" s="44"/>
      <c r="P1816" s="45"/>
      <c r="Q1816" s="44"/>
      <c r="R1816" s="45"/>
      <c r="S1816" s="44"/>
      <c r="T1816" s="45"/>
      <c r="U1816" s="44"/>
      <c r="V1816" s="45"/>
      <c r="W1816" s="44"/>
      <c r="X1816" s="45"/>
      <c r="Y1816" s="44"/>
      <c r="Z1816" s="45"/>
      <c r="AA1816" s="44"/>
      <c r="AB1816" s="45"/>
      <c r="AC1816" s="54"/>
      <c r="AD1816" s="55">
        <f t="shared" si="663"/>
        <v>0</v>
      </c>
      <c r="AE1816" s="54"/>
    </row>
    <row r="1817" spans="2:31" x14ac:dyDescent="0.3">
      <c r="B1817" s="14" t="s">
        <v>16</v>
      </c>
      <c r="C1817" s="14"/>
      <c r="D1817" s="14"/>
      <c r="E1817" s="44"/>
      <c r="F1817" s="45"/>
      <c r="G1817" s="44"/>
      <c r="H1817" s="45"/>
      <c r="I1817" s="44"/>
      <c r="J1817" s="45"/>
      <c r="K1817" s="44"/>
      <c r="L1817" s="45"/>
      <c r="M1817" s="44"/>
      <c r="N1817" s="45"/>
      <c r="O1817" s="44"/>
      <c r="P1817" s="45"/>
      <c r="Q1817" s="44"/>
      <c r="R1817" s="45"/>
      <c r="S1817" s="44"/>
      <c r="T1817" s="45"/>
      <c r="U1817" s="44"/>
      <c r="V1817" s="45"/>
      <c r="W1817" s="44"/>
      <c r="X1817" s="45"/>
      <c r="Y1817" s="44"/>
      <c r="Z1817" s="45"/>
      <c r="AA1817" s="44"/>
      <c r="AB1817" s="45"/>
      <c r="AC1817" s="54"/>
      <c r="AD1817" s="55">
        <f t="shared" si="663"/>
        <v>0</v>
      </c>
      <c r="AE1817" s="54"/>
    </row>
    <row r="1818" spans="2:31" x14ac:dyDescent="0.3">
      <c r="B1818" s="14" t="s">
        <v>17</v>
      </c>
      <c r="C1818" s="14"/>
      <c r="D1818" s="14"/>
      <c r="E1818" s="44"/>
      <c r="F1818" s="45"/>
      <c r="G1818" s="44"/>
      <c r="H1818" s="45"/>
      <c r="I1818" s="44"/>
      <c r="J1818" s="45"/>
      <c r="K1818" s="44"/>
      <c r="L1818" s="45"/>
      <c r="M1818" s="44"/>
      <c r="N1818" s="45"/>
      <c r="O1818" s="44"/>
      <c r="P1818" s="45"/>
      <c r="Q1818" s="44"/>
      <c r="R1818" s="45"/>
      <c r="S1818" s="44"/>
      <c r="T1818" s="45"/>
      <c r="U1818" s="44"/>
      <c r="V1818" s="45"/>
      <c r="W1818" s="44"/>
      <c r="X1818" s="45"/>
      <c r="Y1818" s="44"/>
      <c r="Z1818" s="45"/>
      <c r="AA1818" s="44"/>
      <c r="AB1818" s="45"/>
      <c r="AC1818" s="54"/>
      <c r="AD1818" s="55">
        <f t="shared" si="663"/>
        <v>0</v>
      </c>
      <c r="AE1818" s="54"/>
    </row>
    <row r="1819" spans="2:31" x14ac:dyDescent="0.3">
      <c r="B1819" s="14" t="s">
        <v>18</v>
      </c>
      <c r="C1819" s="14"/>
      <c r="D1819" s="14"/>
      <c r="E1819" s="44"/>
      <c r="F1819" s="45"/>
      <c r="G1819" s="44"/>
      <c r="H1819" s="45"/>
      <c r="I1819" s="44"/>
      <c r="J1819" s="45"/>
      <c r="K1819" s="44"/>
      <c r="L1819" s="45"/>
      <c r="M1819" s="44"/>
      <c r="N1819" s="45"/>
      <c r="O1819" s="44"/>
      <c r="P1819" s="45"/>
      <c r="Q1819" s="44"/>
      <c r="R1819" s="45"/>
      <c r="S1819" s="44"/>
      <c r="T1819" s="45"/>
      <c r="U1819" s="44"/>
      <c r="V1819" s="45"/>
      <c r="W1819" s="44"/>
      <c r="X1819" s="45"/>
      <c r="Y1819" s="44"/>
      <c r="Z1819" s="45"/>
      <c r="AA1819" s="44"/>
      <c r="AB1819" s="45"/>
      <c r="AC1819" s="54"/>
      <c r="AD1819" s="55">
        <f t="shared" si="663"/>
        <v>0</v>
      </c>
      <c r="AE1819" s="54"/>
    </row>
    <row r="1820" spans="2:31" x14ac:dyDescent="0.3">
      <c r="B1820" s="14" t="s">
        <v>19</v>
      </c>
      <c r="C1820" s="14"/>
      <c r="D1820" s="14"/>
      <c r="E1820" s="44"/>
      <c r="F1820" s="45"/>
      <c r="G1820" s="44"/>
      <c r="H1820" s="45"/>
      <c r="I1820" s="44"/>
      <c r="J1820" s="45"/>
      <c r="K1820" s="44"/>
      <c r="L1820" s="45"/>
      <c r="M1820" s="44"/>
      <c r="N1820" s="45"/>
      <c r="O1820" s="44"/>
      <c r="P1820" s="45"/>
      <c r="Q1820" s="44"/>
      <c r="R1820" s="45"/>
      <c r="S1820" s="44"/>
      <c r="T1820" s="45"/>
      <c r="U1820" s="44"/>
      <c r="V1820" s="45"/>
      <c r="W1820" s="44"/>
      <c r="X1820" s="45"/>
      <c r="Y1820" s="44"/>
      <c r="Z1820" s="45"/>
      <c r="AA1820" s="44"/>
      <c r="AB1820" s="45"/>
      <c r="AC1820" s="54"/>
      <c r="AD1820" s="55">
        <f t="shared" si="663"/>
        <v>0</v>
      </c>
      <c r="AE1820" s="54"/>
    </row>
    <row r="1821" spans="2:31" x14ac:dyDescent="0.3">
      <c r="B1821" s="4" t="s">
        <v>20</v>
      </c>
      <c r="C1821" s="4"/>
      <c r="D1821" s="4"/>
      <c r="E1821" s="44"/>
      <c r="F1821" s="45"/>
      <c r="G1821" s="44"/>
      <c r="H1821" s="45"/>
      <c r="I1821" s="44"/>
      <c r="J1821" s="45"/>
      <c r="K1821" s="44"/>
      <c r="L1821" s="45"/>
      <c r="M1821" s="44"/>
      <c r="N1821" s="45"/>
      <c r="O1821" s="44"/>
      <c r="P1821" s="45"/>
      <c r="Q1821" s="44"/>
      <c r="R1821" s="45"/>
      <c r="S1821" s="44"/>
      <c r="T1821" s="45"/>
      <c r="U1821" s="44"/>
      <c r="V1821" s="45"/>
      <c r="W1821" s="44"/>
      <c r="X1821" s="45"/>
      <c r="Y1821" s="44"/>
      <c r="Z1821" s="45"/>
      <c r="AA1821" s="44"/>
      <c r="AB1821" s="45"/>
      <c r="AC1821" s="54"/>
      <c r="AD1821" s="55">
        <f t="shared" si="663"/>
        <v>0</v>
      </c>
      <c r="AE1821" s="54"/>
    </row>
    <row r="1822" spans="2:31" x14ac:dyDescent="0.3">
      <c r="B1822" s="4" t="s">
        <v>21</v>
      </c>
      <c r="C1822" s="4"/>
      <c r="D1822" s="4"/>
      <c r="E1822" s="44"/>
      <c r="F1822" s="45"/>
      <c r="G1822" s="44"/>
      <c r="H1822" s="45"/>
      <c r="I1822" s="44"/>
      <c r="J1822" s="45"/>
      <c r="K1822" s="44"/>
      <c r="L1822" s="45"/>
      <c r="M1822" s="44"/>
      <c r="N1822" s="45"/>
      <c r="O1822" s="44"/>
      <c r="P1822" s="45"/>
      <c r="Q1822" s="44"/>
      <c r="R1822" s="45"/>
      <c r="S1822" s="44"/>
      <c r="T1822" s="45"/>
      <c r="U1822" s="44"/>
      <c r="V1822" s="45"/>
      <c r="W1822" s="44"/>
      <c r="X1822" s="45"/>
      <c r="Y1822" s="44"/>
      <c r="Z1822" s="45"/>
      <c r="AA1822" s="44"/>
      <c r="AB1822" s="45"/>
      <c r="AC1822" s="54"/>
      <c r="AD1822" s="55">
        <f t="shared" si="663"/>
        <v>0</v>
      </c>
      <c r="AE1822" s="54"/>
    </row>
    <row r="1823" spans="2:31" x14ac:dyDescent="0.3">
      <c r="B1823" s="4" t="s">
        <v>22</v>
      </c>
      <c r="C1823" s="4"/>
      <c r="D1823" s="4"/>
      <c r="E1823" s="44"/>
      <c r="F1823" s="45"/>
      <c r="G1823" s="44"/>
      <c r="H1823" s="45"/>
      <c r="I1823" s="44"/>
      <c r="J1823" s="45"/>
      <c r="K1823" s="44"/>
      <c r="L1823" s="45"/>
      <c r="M1823" s="44"/>
      <c r="N1823" s="45"/>
      <c r="O1823" s="44"/>
      <c r="P1823" s="45"/>
      <c r="Q1823" s="44"/>
      <c r="R1823" s="45"/>
      <c r="S1823" s="44"/>
      <c r="T1823" s="45"/>
      <c r="U1823" s="44"/>
      <c r="V1823" s="45"/>
      <c r="W1823" s="44"/>
      <c r="X1823" s="45"/>
      <c r="Y1823" s="44"/>
      <c r="Z1823" s="45"/>
      <c r="AA1823" s="44"/>
      <c r="AB1823" s="45"/>
      <c r="AC1823" s="54"/>
      <c r="AD1823" s="55">
        <f t="shared" si="663"/>
        <v>0</v>
      </c>
      <c r="AE1823" s="54"/>
    </row>
    <row r="1824" spans="2:31" x14ac:dyDescent="0.3">
      <c r="B1824" s="4" t="s">
        <v>23</v>
      </c>
      <c r="C1824" s="4"/>
      <c r="D1824" s="4"/>
      <c r="E1824" s="44"/>
      <c r="F1824" s="45"/>
      <c r="G1824" s="44"/>
      <c r="H1824" s="45"/>
      <c r="I1824" s="44"/>
      <c r="J1824" s="45"/>
      <c r="K1824" s="44"/>
      <c r="L1824" s="45"/>
      <c r="M1824" s="44"/>
      <c r="N1824" s="45"/>
      <c r="O1824" s="44"/>
      <c r="P1824" s="45"/>
      <c r="Q1824" s="44"/>
      <c r="R1824" s="45"/>
      <c r="S1824" s="44"/>
      <c r="T1824" s="45"/>
      <c r="U1824" s="44"/>
      <c r="V1824" s="45"/>
      <c r="W1824" s="44"/>
      <c r="X1824" s="45"/>
      <c r="Y1824" s="44"/>
      <c r="Z1824" s="45"/>
      <c r="AA1824" s="44"/>
      <c r="AB1824" s="45"/>
      <c r="AC1824" s="54"/>
      <c r="AD1824" s="55">
        <f t="shared" si="663"/>
        <v>0</v>
      </c>
      <c r="AE1824" s="54"/>
    </row>
    <row r="1825" spans="2:31" x14ac:dyDescent="0.3">
      <c r="B1825" s="4" t="s">
        <v>24</v>
      </c>
      <c r="C1825" s="4"/>
      <c r="D1825" s="4"/>
      <c r="E1825" s="44"/>
      <c r="F1825" s="45"/>
      <c r="G1825" s="44"/>
      <c r="H1825" s="45"/>
      <c r="I1825" s="44"/>
      <c r="J1825" s="45"/>
      <c r="K1825" s="44"/>
      <c r="L1825" s="45"/>
      <c r="M1825" s="44"/>
      <c r="N1825" s="45"/>
      <c r="O1825" s="44"/>
      <c r="P1825" s="45"/>
      <c r="Q1825" s="44"/>
      <c r="R1825" s="45"/>
      <c r="S1825" s="44"/>
      <c r="T1825" s="45"/>
      <c r="U1825" s="44"/>
      <c r="V1825" s="45"/>
      <c r="W1825" s="44"/>
      <c r="X1825" s="45"/>
      <c r="Y1825" s="44"/>
      <c r="Z1825" s="45"/>
      <c r="AA1825" s="44"/>
      <c r="AB1825" s="45"/>
      <c r="AC1825" s="54"/>
      <c r="AD1825" s="55">
        <f t="shared" si="663"/>
        <v>0</v>
      </c>
      <c r="AE1825" s="54"/>
    </row>
    <row r="1826" spans="2:31" x14ac:dyDescent="0.3">
      <c r="B1826" s="4" t="s">
        <v>25</v>
      </c>
      <c r="C1826" s="4"/>
      <c r="D1826" s="4"/>
      <c r="E1826" s="44"/>
      <c r="F1826" s="45"/>
      <c r="G1826" s="44"/>
      <c r="H1826" s="45"/>
      <c r="I1826" s="44"/>
      <c r="J1826" s="45"/>
      <c r="K1826" s="44"/>
      <c r="L1826" s="45"/>
      <c r="M1826" s="44"/>
      <c r="N1826" s="45"/>
      <c r="O1826" s="44"/>
      <c r="P1826" s="45"/>
      <c r="Q1826" s="44"/>
      <c r="R1826" s="45"/>
      <c r="S1826" s="44"/>
      <c r="T1826" s="45"/>
      <c r="U1826" s="44"/>
      <c r="V1826" s="45"/>
      <c r="W1826" s="44"/>
      <c r="X1826" s="45"/>
      <c r="Y1826" s="44"/>
      <c r="Z1826" s="45"/>
      <c r="AA1826" s="44"/>
      <c r="AB1826" s="45"/>
      <c r="AC1826" s="54"/>
      <c r="AD1826" s="55">
        <f t="shared" si="663"/>
        <v>0</v>
      </c>
      <c r="AE1826" s="54"/>
    </row>
    <row r="1827" spans="2:31" x14ac:dyDescent="0.3">
      <c r="B1827" s="4" t="s">
        <v>26</v>
      </c>
      <c r="C1827" s="4"/>
      <c r="D1827" s="4"/>
      <c r="E1827" s="44"/>
      <c r="F1827" s="45"/>
      <c r="G1827" s="44"/>
      <c r="H1827" s="45"/>
      <c r="I1827" s="44"/>
      <c r="J1827" s="45"/>
      <c r="K1827" s="44"/>
      <c r="L1827" s="45"/>
      <c r="M1827" s="44"/>
      <c r="N1827" s="45"/>
      <c r="O1827" s="44"/>
      <c r="P1827" s="45"/>
      <c r="Q1827" s="44"/>
      <c r="R1827" s="45"/>
      <c r="S1827" s="44"/>
      <c r="T1827" s="45"/>
      <c r="U1827" s="44"/>
      <c r="V1827" s="45"/>
      <c r="W1827" s="44"/>
      <c r="X1827" s="45"/>
      <c r="Y1827" s="44"/>
      <c r="Z1827" s="45"/>
      <c r="AA1827" s="44"/>
      <c r="AB1827" s="45"/>
      <c r="AC1827" s="54"/>
      <c r="AD1827" s="55">
        <f t="shared" si="663"/>
        <v>0</v>
      </c>
      <c r="AE1827" s="54"/>
    </row>
    <row r="1828" spans="2:31" x14ac:dyDescent="0.3">
      <c r="B1828" s="4" t="s">
        <v>27</v>
      </c>
      <c r="C1828" s="4"/>
      <c r="D1828" s="4"/>
      <c r="E1828" s="44"/>
      <c r="F1828" s="45"/>
      <c r="G1828" s="44"/>
      <c r="H1828" s="45"/>
      <c r="I1828" s="44"/>
      <c r="J1828" s="45"/>
      <c r="K1828" s="44"/>
      <c r="L1828" s="45"/>
      <c r="M1828" s="44"/>
      <c r="N1828" s="45"/>
      <c r="O1828" s="44"/>
      <c r="P1828" s="45"/>
      <c r="Q1828" s="44"/>
      <c r="R1828" s="45"/>
      <c r="S1828" s="44"/>
      <c r="T1828" s="45"/>
      <c r="U1828" s="44"/>
      <c r="V1828" s="45"/>
      <c r="W1828" s="44"/>
      <c r="X1828" s="45"/>
      <c r="Y1828" s="44"/>
      <c r="Z1828" s="45"/>
      <c r="AA1828" s="44"/>
      <c r="AB1828" s="45"/>
      <c r="AC1828" s="54"/>
      <c r="AD1828" s="55">
        <f t="shared" si="663"/>
        <v>0</v>
      </c>
      <c r="AE1828" s="54"/>
    </row>
    <row r="1829" spans="2:31" x14ac:dyDescent="0.3">
      <c r="B1829" s="4" t="s">
        <v>28</v>
      </c>
      <c r="C1829" s="4"/>
      <c r="D1829" s="4"/>
      <c r="E1829" s="44"/>
      <c r="F1829" s="45"/>
      <c r="G1829" s="44"/>
      <c r="H1829" s="45"/>
      <c r="I1829" s="44"/>
      <c r="J1829" s="45"/>
      <c r="K1829" s="44"/>
      <c r="L1829" s="45"/>
      <c r="M1829" s="44"/>
      <c r="N1829" s="45"/>
      <c r="O1829" s="44"/>
      <c r="P1829" s="45"/>
      <c r="Q1829" s="44"/>
      <c r="R1829" s="45"/>
      <c r="S1829" s="44"/>
      <c r="T1829" s="45"/>
      <c r="U1829" s="44"/>
      <c r="V1829" s="45"/>
      <c r="W1829" s="44"/>
      <c r="X1829" s="45"/>
      <c r="Y1829" s="44"/>
      <c r="Z1829" s="45"/>
      <c r="AA1829" s="44"/>
      <c r="AB1829" s="45"/>
      <c r="AC1829" s="54"/>
      <c r="AD1829" s="55">
        <f t="shared" si="663"/>
        <v>0</v>
      </c>
      <c r="AE1829" s="54"/>
    </row>
    <row r="1830" spans="2:31" x14ac:dyDescent="0.3">
      <c r="B1830" s="4" t="s">
        <v>106</v>
      </c>
      <c r="C1830" s="4"/>
      <c r="D1830" s="4"/>
      <c r="E1830" s="44"/>
      <c r="F1830" s="45"/>
      <c r="G1830" s="44"/>
      <c r="H1830" s="45"/>
      <c r="I1830" s="44"/>
      <c r="J1830" s="45"/>
      <c r="K1830" s="44"/>
      <c r="L1830" s="45"/>
      <c r="M1830" s="44"/>
      <c r="N1830" s="45"/>
      <c r="O1830" s="44"/>
      <c r="P1830" s="45"/>
      <c r="Q1830" s="44"/>
      <c r="R1830" s="45"/>
      <c r="S1830" s="44"/>
      <c r="T1830" s="45"/>
      <c r="U1830" s="44"/>
      <c r="V1830" s="45"/>
      <c r="W1830" s="44"/>
      <c r="X1830" s="45"/>
      <c r="Y1830" s="44"/>
      <c r="Z1830" s="45"/>
      <c r="AA1830" s="44"/>
      <c r="AB1830" s="45"/>
      <c r="AC1830" s="54"/>
      <c r="AD1830" s="55">
        <f t="shared" si="663"/>
        <v>0</v>
      </c>
      <c r="AE1830" s="54"/>
    </row>
    <row r="1831" spans="2:31" x14ac:dyDescent="0.3">
      <c r="B1831" s="4" t="s">
        <v>29</v>
      </c>
      <c r="C1831" s="4"/>
      <c r="D1831" s="4"/>
      <c r="E1831" s="44"/>
      <c r="F1831" s="45"/>
      <c r="G1831" s="44"/>
      <c r="H1831" s="45"/>
      <c r="I1831" s="44"/>
      <c r="J1831" s="45"/>
      <c r="K1831" s="44"/>
      <c r="L1831" s="45"/>
      <c r="M1831" s="44"/>
      <c r="N1831" s="45"/>
      <c r="O1831" s="44"/>
      <c r="P1831" s="45"/>
      <c r="Q1831" s="44"/>
      <c r="R1831" s="45"/>
      <c r="S1831" s="44"/>
      <c r="T1831" s="45"/>
      <c r="U1831" s="44"/>
      <c r="V1831" s="45"/>
      <c r="W1831" s="44"/>
      <c r="X1831" s="45"/>
      <c r="Y1831" s="44"/>
      <c r="Z1831" s="45"/>
      <c r="AA1831" s="44"/>
      <c r="AB1831" s="45"/>
      <c r="AC1831" s="54"/>
      <c r="AD1831" s="55">
        <f t="shared" si="663"/>
        <v>0</v>
      </c>
      <c r="AE1831" s="54"/>
    </row>
    <row r="1832" spans="2:31" x14ac:dyDescent="0.3">
      <c r="B1832" s="4" t="s">
        <v>30</v>
      </c>
      <c r="C1832" s="4"/>
      <c r="D1832" s="4"/>
      <c r="E1832" s="44"/>
      <c r="F1832" s="45"/>
      <c r="G1832" s="44"/>
      <c r="H1832" s="45"/>
      <c r="I1832" s="44"/>
      <c r="J1832" s="45"/>
      <c r="K1832" s="44"/>
      <c r="L1832" s="45"/>
      <c r="M1832" s="44"/>
      <c r="N1832" s="45"/>
      <c r="O1832" s="44"/>
      <c r="P1832" s="45"/>
      <c r="Q1832" s="44"/>
      <c r="R1832" s="45"/>
      <c r="S1832" s="44"/>
      <c r="T1832" s="45"/>
      <c r="U1832" s="44"/>
      <c r="V1832" s="45"/>
      <c r="W1832" s="44"/>
      <c r="X1832" s="45"/>
      <c r="Y1832" s="44"/>
      <c r="Z1832" s="45"/>
      <c r="AA1832" s="44"/>
      <c r="AB1832" s="45"/>
      <c r="AC1832" s="54"/>
      <c r="AD1832" s="55">
        <f t="shared" si="663"/>
        <v>0</v>
      </c>
      <c r="AE1832" s="54"/>
    </row>
    <row r="1833" spans="2:31" x14ac:dyDescent="0.3">
      <c r="B1833" s="4" t="s">
        <v>31</v>
      </c>
      <c r="C1833" s="4"/>
      <c r="D1833" s="4"/>
      <c r="E1833" s="44"/>
      <c r="F1833" s="45"/>
      <c r="G1833" s="44"/>
      <c r="H1833" s="45"/>
      <c r="I1833" s="44"/>
      <c r="J1833" s="45"/>
      <c r="K1833" s="44"/>
      <c r="L1833" s="45"/>
      <c r="M1833" s="44"/>
      <c r="N1833" s="45"/>
      <c r="O1833" s="44"/>
      <c r="P1833" s="45"/>
      <c r="Q1833" s="44"/>
      <c r="R1833" s="45"/>
      <c r="S1833" s="44"/>
      <c r="T1833" s="45"/>
      <c r="U1833" s="44"/>
      <c r="V1833" s="45"/>
      <c r="W1833" s="44"/>
      <c r="X1833" s="45"/>
      <c r="Y1833" s="44"/>
      <c r="Z1833" s="45"/>
      <c r="AA1833" s="44"/>
      <c r="AB1833" s="45"/>
      <c r="AC1833" s="54"/>
      <c r="AD1833" s="55">
        <f t="shared" si="663"/>
        <v>0</v>
      </c>
      <c r="AE1833" s="54"/>
    </row>
    <row r="1834" spans="2:31" x14ac:dyDescent="0.3">
      <c r="B1834" s="4" t="s">
        <v>32</v>
      </c>
      <c r="C1834" s="4"/>
      <c r="D1834" s="4"/>
      <c r="E1834" s="44"/>
      <c r="F1834" s="45"/>
      <c r="G1834" s="44"/>
      <c r="H1834" s="45"/>
      <c r="I1834" s="44"/>
      <c r="J1834" s="45"/>
      <c r="K1834" s="44"/>
      <c r="L1834" s="45"/>
      <c r="M1834" s="44"/>
      <c r="N1834" s="45"/>
      <c r="O1834" s="44"/>
      <c r="P1834" s="45"/>
      <c r="Q1834" s="44"/>
      <c r="R1834" s="45"/>
      <c r="S1834" s="44"/>
      <c r="T1834" s="45"/>
      <c r="U1834" s="44"/>
      <c r="V1834" s="45"/>
      <c r="W1834" s="44"/>
      <c r="X1834" s="45"/>
      <c r="Y1834" s="44"/>
      <c r="Z1834" s="45"/>
      <c r="AA1834" s="44"/>
      <c r="AB1834" s="45"/>
      <c r="AC1834" s="54"/>
      <c r="AD1834" s="55">
        <f t="shared" si="663"/>
        <v>0</v>
      </c>
      <c r="AE1834" s="54"/>
    </row>
    <row r="1835" spans="2:31" x14ac:dyDescent="0.3">
      <c r="B1835" s="4" t="s">
        <v>33</v>
      </c>
      <c r="C1835" s="4"/>
      <c r="D1835" s="4"/>
      <c r="E1835" s="44"/>
      <c r="F1835" s="45"/>
      <c r="G1835" s="44"/>
      <c r="H1835" s="45"/>
      <c r="I1835" s="44"/>
      <c r="J1835" s="45"/>
      <c r="K1835" s="44"/>
      <c r="L1835" s="45"/>
      <c r="M1835" s="44"/>
      <c r="N1835" s="45"/>
      <c r="O1835" s="44"/>
      <c r="P1835" s="45"/>
      <c r="Q1835" s="44"/>
      <c r="R1835" s="45"/>
      <c r="S1835" s="44"/>
      <c r="T1835" s="45"/>
      <c r="U1835" s="44"/>
      <c r="V1835" s="45"/>
      <c r="W1835" s="44"/>
      <c r="X1835" s="45"/>
      <c r="Y1835" s="44"/>
      <c r="Z1835" s="45"/>
      <c r="AA1835" s="44"/>
      <c r="AB1835" s="45"/>
      <c r="AC1835" s="54"/>
      <c r="AD1835" s="55">
        <f t="shared" si="663"/>
        <v>0</v>
      </c>
      <c r="AE1835" s="54"/>
    </row>
    <row r="1836" spans="2:31" x14ac:dyDescent="0.3">
      <c r="B1836" s="4" t="s">
        <v>34</v>
      </c>
      <c r="C1836" s="4"/>
      <c r="D1836" s="4"/>
      <c r="E1836" s="44"/>
      <c r="F1836" s="45"/>
      <c r="G1836" s="44"/>
      <c r="H1836" s="45"/>
      <c r="I1836" s="44"/>
      <c r="J1836" s="45"/>
      <c r="K1836" s="44"/>
      <c r="L1836" s="45"/>
      <c r="M1836" s="44"/>
      <c r="N1836" s="45"/>
      <c r="O1836" s="44"/>
      <c r="P1836" s="45"/>
      <c r="Q1836" s="44"/>
      <c r="R1836" s="45"/>
      <c r="S1836" s="44"/>
      <c r="T1836" s="45"/>
      <c r="U1836" s="44"/>
      <c r="V1836" s="45"/>
      <c r="W1836" s="44"/>
      <c r="X1836" s="45"/>
      <c r="Y1836" s="44"/>
      <c r="Z1836" s="45"/>
      <c r="AA1836" s="44"/>
      <c r="AB1836" s="45"/>
      <c r="AC1836" s="54"/>
      <c r="AD1836" s="55">
        <f t="shared" si="663"/>
        <v>0</v>
      </c>
      <c r="AE1836" s="54"/>
    </row>
    <row r="1837" spans="2:31" x14ac:dyDescent="0.3">
      <c r="B1837" s="4" t="s">
        <v>35</v>
      </c>
      <c r="C1837" s="4"/>
      <c r="D1837" s="4"/>
      <c r="E1837" s="44"/>
      <c r="F1837" s="45"/>
      <c r="G1837" s="44"/>
      <c r="H1837" s="45"/>
      <c r="I1837" s="44"/>
      <c r="J1837" s="45"/>
      <c r="K1837" s="44"/>
      <c r="L1837" s="45"/>
      <c r="M1837" s="44"/>
      <c r="N1837" s="45"/>
      <c r="O1837" s="44"/>
      <c r="P1837" s="45"/>
      <c r="Q1837" s="44"/>
      <c r="R1837" s="45"/>
      <c r="S1837" s="44"/>
      <c r="T1837" s="45"/>
      <c r="U1837" s="44"/>
      <c r="V1837" s="45"/>
      <c r="W1837" s="44"/>
      <c r="X1837" s="45"/>
      <c r="Y1837" s="44"/>
      <c r="Z1837" s="45"/>
      <c r="AA1837" s="44"/>
      <c r="AB1837" s="45"/>
      <c r="AC1837" s="54"/>
      <c r="AD1837" s="55">
        <f t="shared" si="663"/>
        <v>0</v>
      </c>
      <c r="AE1837" s="54"/>
    </row>
    <row r="1838" spans="2:31" x14ac:dyDescent="0.3">
      <c r="B1838" s="4" t="s">
        <v>36</v>
      </c>
      <c r="C1838" s="4"/>
      <c r="D1838" s="4"/>
      <c r="E1838" s="44"/>
      <c r="F1838" s="45"/>
      <c r="G1838" s="44"/>
      <c r="H1838" s="45"/>
      <c r="I1838" s="44"/>
      <c r="J1838" s="45"/>
      <c r="K1838" s="44"/>
      <c r="L1838" s="45"/>
      <c r="M1838" s="44"/>
      <c r="N1838" s="45"/>
      <c r="O1838" s="44"/>
      <c r="P1838" s="45"/>
      <c r="Q1838" s="44"/>
      <c r="R1838" s="45"/>
      <c r="S1838" s="44"/>
      <c r="T1838" s="45"/>
      <c r="U1838" s="44"/>
      <c r="V1838" s="45"/>
      <c r="W1838" s="44"/>
      <c r="X1838" s="45"/>
      <c r="Y1838" s="44"/>
      <c r="Z1838" s="45"/>
      <c r="AA1838" s="44"/>
      <c r="AB1838" s="45"/>
      <c r="AC1838" s="54"/>
      <c r="AD1838" s="55">
        <f t="shared" si="663"/>
        <v>0</v>
      </c>
      <c r="AE1838" s="54"/>
    </row>
    <row r="1839" spans="2:31" x14ac:dyDescent="0.3">
      <c r="B1839" s="4" t="s">
        <v>107</v>
      </c>
      <c r="C1839" s="4"/>
      <c r="D1839" s="4"/>
      <c r="E1839" s="44"/>
      <c r="F1839" s="45"/>
      <c r="G1839" s="44"/>
      <c r="H1839" s="45"/>
      <c r="I1839" s="44"/>
      <c r="J1839" s="45"/>
      <c r="K1839" s="44"/>
      <c r="L1839" s="45"/>
      <c r="M1839" s="44"/>
      <c r="N1839" s="45"/>
      <c r="O1839" s="44"/>
      <c r="P1839" s="45"/>
      <c r="Q1839" s="44"/>
      <c r="R1839" s="45"/>
      <c r="S1839" s="44"/>
      <c r="T1839" s="45"/>
      <c r="U1839" s="44"/>
      <c r="V1839" s="45"/>
      <c r="W1839" s="44"/>
      <c r="X1839" s="45"/>
      <c r="Y1839" s="44"/>
      <c r="Z1839" s="45"/>
      <c r="AA1839" s="44"/>
      <c r="AB1839" s="45"/>
      <c r="AC1839" s="54"/>
      <c r="AD1839" s="55">
        <f t="shared" si="663"/>
        <v>0</v>
      </c>
      <c r="AE1839" s="54"/>
    </row>
    <row r="1840" spans="2:31" x14ac:dyDescent="0.3">
      <c r="B1840" s="4" t="s">
        <v>86</v>
      </c>
      <c r="C1840" s="4"/>
      <c r="D1840" s="4"/>
      <c r="E1840" s="44"/>
      <c r="F1840" s="45"/>
      <c r="G1840" s="44"/>
      <c r="H1840" s="45"/>
      <c r="I1840" s="44"/>
      <c r="J1840" s="45"/>
      <c r="K1840" s="44"/>
      <c r="L1840" s="45"/>
      <c r="M1840" s="44"/>
      <c r="N1840" s="45"/>
      <c r="O1840" s="44"/>
      <c r="P1840" s="45"/>
      <c r="Q1840" s="44"/>
      <c r="R1840" s="45"/>
      <c r="S1840" s="44"/>
      <c r="T1840" s="45"/>
      <c r="U1840" s="44"/>
      <c r="V1840" s="45"/>
      <c r="W1840" s="44"/>
      <c r="X1840" s="45"/>
      <c r="Y1840" s="44"/>
      <c r="Z1840" s="45"/>
      <c r="AA1840" s="44"/>
      <c r="AB1840" s="45"/>
      <c r="AC1840" s="54"/>
      <c r="AD1840" s="55">
        <f t="shared" si="663"/>
        <v>0</v>
      </c>
      <c r="AE1840" s="54"/>
    </row>
    <row r="1841" spans="2:31" x14ac:dyDescent="0.3">
      <c r="B1841" s="4" t="s">
        <v>87</v>
      </c>
      <c r="C1841" s="4"/>
      <c r="D1841" s="4"/>
      <c r="E1841" s="44"/>
      <c r="F1841" s="45"/>
      <c r="G1841" s="44"/>
      <c r="H1841" s="45"/>
      <c r="I1841" s="44"/>
      <c r="J1841" s="45"/>
      <c r="K1841" s="44"/>
      <c r="L1841" s="45"/>
      <c r="M1841" s="44"/>
      <c r="N1841" s="45"/>
      <c r="O1841" s="44"/>
      <c r="P1841" s="45"/>
      <c r="Q1841" s="44"/>
      <c r="R1841" s="45"/>
      <c r="S1841" s="44"/>
      <c r="T1841" s="45"/>
      <c r="U1841" s="44"/>
      <c r="V1841" s="45"/>
      <c r="W1841" s="44"/>
      <c r="X1841" s="45"/>
      <c r="Y1841" s="44"/>
      <c r="Z1841" s="45"/>
      <c r="AA1841" s="44"/>
      <c r="AB1841" s="45"/>
      <c r="AC1841" s="54"/>
      <c r="AD1841" s="55">
        <f t="shared" si="663"/>
        <v>0</v>
      </c>
      <c r="AE1841" s="54"/>
    </row>
    <row r="1842" spans="2:31" x14ac:dyDescent="0.3">
      <c r="B1842" s="4" t="s">
        <v>93</v>
      </c>
      <c r="C1842" s="4"/>
      <c r="D1842" s="4"/>
      <c r="E1842" s="44"/>
      <c r="F1842" s="45"/>
      <c r="G1842" s="44"/>
      <c r="H1842" s="45"/>
      <c r="I1842" s="44"/>
      <c r="J1842" s="45"/>
      <c r="K1842" s="44"/>
      <c r="L1842" s="45"/>
      <c r="M1842" s="44"/>
      <c r="N1842" s="45"/>
      <c r="O1842" s="44"/>
      <c r="P1842" s="45"/>
      <c r="Q1842" s="44"/>
      <c r="R1842" s="45"/>
      <c r="S1842" s="44"/>
      <c r="T1842" s="45"/>
      <c r="U1842" s="44"/>
      <c r="V1842" s="45"/>
      <c r="W1842" s="44"/>
      <c r="X1842" s="45"/>
      <c r="Y1842" s="44"/>
      <c r="Z1842" s="45"/>
      <c r="AA1842" s="44"/>
      <c r="AB1842" s="45"/>
      <c r="AC1842" s="54"/>
      <c r="AD1842" s="55">
        <f t="shared" si="663"/>
        <v>0</v>
      </c>
      <c r="AE1842" s="54"/>
    </row>
    <row r="1843" spans="2:31" x14ac:dyDescent="0.3">
      <c r="B1843" s="4" t="s">
        <v>98</v>
      </c>
      <c r="C1843" s="4"/>
      <c r="D1843" s="4"/>
      <c r="E1843" s="44"/>
      <c r="F1843" s="45"/>
      <c r="G1843" s="44"/>
      <c r="H1843" s="45"/>
      <c r="I1843" s="44"/>
      <c r="J1843" s="45"/>
      <c r="K1843" s="44"/>
      <c r="L1843" s="45"/>
      <c r="M1843" s="44"/>
      <c r="N1843" s="45"/>
      <c r="O1843" s="44"/>
      <c r="P1843" s="45"/>
      <c r="Q1843" s="44"/>
      <c r="R1843" s="45"/>
      <c r="S1843" s="44"/>
      <c r="T1843" s="45"/>
      <c r="U1843" s="44"/>
      <c r="V1843" s="45"/>
      <c r="W1843" s="44"/>
      <c r="X1843" s="45"/>
      <c r="Y1843" s="44"/>
      <c r="Z1843" s="45"/>
      <c r="AA1843" s="44"/>
      <c r="AB1843" s="45"/>
      <c r="AC1843" s="54"/>
      <c r="AD1843" s="55">
        <f t="shared" si="663"/>
        <v>0</v>
      </c>
      <c r="AE1843" s="54"/>
    </row>
    <row r="1844" spans="2:31" x14ac:dyDescent="0.3">
      <c r="B1844" s="4" t="s">
        <v>99</v>
      </c>
      <c r="C1844" s="4"/>
      <c r="D1844" s="4"/>
      <c r="E1844" s="44"/>
      <c r="F1844" s="45"/>
      <c r="G1844" s="44"/>
      <c r="H1844" s="45"/>
      <c r="I1844" s="44"/>
      <c r="J1844" s="45"/>
      <c r="K1844" s="44"/>
      <c r="L1844" s="45"/>
      <c r="M1844" s="44"/>
      <c r="N1844" s="45"/>
      <c r="O1844" s="44"/>
      <c r="P1844" s="45"/>
      <c r="Q1844" s="44"/>
      <c r="R1844" s="45"/>
      <c r="S1844" s="44"/>
      <c r="T1844" s="45"/>
      <c r="U1844" s="44"/>
      <c r="V1844" s="45"/>
      <c r="W1844" s="44"/>
      <c r="X1844" s="45"/>
      <c r="Y1844" s="44"/>
      <c r="Z1844" s="45"/>
      <c r="AA1844" s="44"/>
      <c r="AB1844" s="45"/>
      <c r="AC1844" s="54"/>
      <c r="AD1844" s="55">
        <f t="shared" si="663"/>
        <v>0</v>
      </c>
      <c r="AE1844" s="54"/>
    </row>
    <row r="1845" spans="2:31" x14ac:dyDescent="0.3">
      <c r="B1845" s="4" t="s">
        <v>100</v>
      </c>
      <c r="C1845" s="4"/>
      <c r="D1845" s="4"/>
      <c r="E1845" s="44"/>
      <c r="F1845" s="45"/>
      <c r="G1845" s="44"/>
      <c r="H1845" s="45"/>
      <c r="I1845" s="44"/>
      <c r="J1845" s="45"/>
      <c r="K1845" s="44"/>
      <c r="L1845" s="45"/>
      <c r="M1845" s="44"/>
      <c r="N1845" s="45"/>
      <c r="O1845" s="44"/>
      <c r="P1845" s="45"/>
      <c r="Q1845" s="44"/>
      <c r="R1845" s="45"/>
      <c r="S1845" s="44"/>
      <c r="T1845" s="45"/>
      <c r="U1845" s="44"/>
      <c r="V1845" s="45"/>
      <c r="W1845" s="44"/>
      <c r="X1845" s="45"/>
      <c r="Y1845" s="44"/>
      <c r="Z1845" s="45"/>
      <c r="AA1845" s="44"/>
      <c r="AB1845" s="45"/>
      <c r="AC1845" s="54"/>
      <c r="AD1845" s="55">
        <f t="shared" si="663"/>
        <v>0</v>
      </c>
      <c r="AE1845" s="54"/>
    </row>
    <row r="1846" spans="2:31" x14ac:dyDescent="0.3">
      <c r="B1846" s="4" t="s">
        <v>101</v>
      </c>
      <c r="C1846" s="4"/>
      <c r="D1846" s="4"/>
      <c r="E1846" s="44"/>
      <c r="F1846" s="45"/>
      <c r="G1846" s="44"/>
      <c r="H1846" s="45"/>
      <c r="I1846" s="44"/>
      <c r="J1846" s="45"/>
      <c r="K1846" s="44"/>
      <c r="L1846" s="45"/>
      <c r="M1846" s="44"/>
      <c r="N1846" s="45"/>
      <c r="O1846" s="44"/>
      <c r="P1846" s="45"/>
      <c r="Q1846" s="44"/>
      <c r="R1846" s="45"/>
      <c r="S1846" s="44"/>
      <c r="T1846" s="45"/>
      <c r="U1846" s="44"/>
      <c r="V1846" s="45"/>
      <c r="W1846" s="44"/>
      <c r="X1846" s="45"/>
      <c r="Y1846" s="44"/>
      <c r="Z1846" s="45"/>
      <c r="AA1846" s="44"/>
      <c r="AB1846" s="45"/>
      <c r="AC1846" s="54"/>
      <c r="AD1846" s="55">
        <f t="shared" si="663"/>
        <v>0</v>
      </c>
      <c r="AE1846" s="54"/>
    </row>
    <row r="1847" spans="2:31" x14ac:dyDescent="0.3">
      <c r="B1847" s="4" t="s">
        <v>108</v>
      </c>
      <c r="C1847" s="4"/>
      <c r="D1847" s="4"/>
      <c r="E1847" s="44"/>
      <c r="F1847" s="45"/>
      <c r="G1847" s="44"/>
      <c r="H1847" s="45"/>
      <c r="I1847" s="44"/>
      <c r="J1847" s="45"/>
      <c r="K1847" s="44"/>
      <c r="L1847" s="45"/>
      <c r="M1847" s="44"/>
      <c r="N1847" s="45"/>
      <c r="O1847" s="44"/>
      <c r="P1847" s="45"/>
      <c r="Q1847" s="44"/>
      <c r="R1847" s="45"/>
      <c r="S1847" s="44"/>
      <c r="T1847" s="45"/>
      <c r="U1847" s="44"/>
      <c r="V1847" s="45"/>
      <c r="W1847" s="44"/>
      <c r="X1847" s="45"/>
      <c r="Y1847" s="44"/>
      <c r="Z1847" s="45"/>
      <c r="AA1847" s="44"/>
      <c r="AB1847" s="45"/>
      <c r="AC1847" s="54"/>
      <c r="AD1847" s="55">
        <f t="shared" si="663"/>
        <v>0</v>
      </c>
      <c r="AE1847" s="54"/>
    </row>
    <row r="1848" spans="2:31" x14ac:dyDescent="0.3">
      <c r="B1848" s="4" t="s">
        <v>114</v>
      </c>
      <c r="C1848" s="4"/>
      <c r="D1848" s="4"/>
      <c r="E1848" s="44"/>
      <c r="F1848" s="45"/>
      <c r="G1848" s="44"/>
      <c r="H1848" s="45"/>
      <c r="I1848" s="44"/>
      <c r="J1848" s="45"/>
      <c r="K1848" s="44"/>
      <c r="L1848" s="45"/>
      <c r="M1848" s="44"/>
      <c r="N1848" s="45"/>
      <c r="O1848" s="44"/>
      <c r="P1848" s="45"/>
      <c r="Q1848" s="44"/>
      <c r="R1848" s="45"/>
      <c r="S1848" s="44"/>
      <c r="T1848" s="45"/>
      <c r="U1848" s="44"/>
      <c r="V1848" s="45"/>
      <c r="W1848" s="44"/>
      <c r="X1848" s="45"/>
      <c r="Y1848" s="44"/>
      <c r="Z1848" s="45"/>
      <c r="AA1848" s="44"/>
      <c r="AB1848" s="45"/>
      <c r="AC1848" s="54"/>
      <c r="AD1848" s="55">
        <f t="shared" si="663"/>
        <v>0</v>
      </c>
      <c r="AE1848" s="54"/>
    </row>
    <row r="1849" spans="2:31" x14ac:dyDescent="0.3">
      <c r="B1849" s="4" t="s">
        <v>118</v>
      </c>
      <c r="C1849" s="4"/>
      <c r="D1849" s="4"/>
      <c r="E1849" s="44"/>
      <c r="F1849" s="45"/>
      <c r="G1849" s="44"/>
      <c r="H1849" s="45"/>
      <c r="I1849" s="44"/>
      <c r="J1849" s="45"/>
      <c r="K1849" s="44"/>
      <c r="L1849" s="45"/>
      <c r="M1849" s="44"/>
      <c r="N1849" s="45"/>
      <c r="O1849" s="44"/>
      <c r="P1849" s="45"/>
      <c r="Q1849" s="44"/>
      <c r="R1849" s="45"/>
      <c r="S1849" s="44"/>
      <c r="T1849" s="45"/>
      <c r="U1849" s="44"/>
      <c r="V1849" s="45"/>
      <c r="W1849" s="44"/>
      <c r="X1849" s="45"/>
      <c r="Y1849" s="44"/>
      <c r="Z1849" s="45"/>
      <c r="AA1849" s="44"/>
      <c r="AB1849" s="45"/>
      <c r="AC1849" s="54"/>
      <c r="AD1849" s="55">
        <f t="shared" si="663"/>
        <v>0</v>
      </c>
      <c r="AE1849" s="54"/>
    </row>
    <row r="1850" spans="2:31" x14ac:dyDescent="0.3">
      <c r="B1850" s="4" t="s">
        <v>125</v>
      </c>
      <c r="C1850" s="4"/>
      <c r="D1850" s="4"/>
      <c r="E1850" s="44"/>
      <c r="F1850" s="45"/>
      <c r="G1850" s="44"/>
      <c r="H1850" s="45"/>
      <c r="I1850" s="44"/>
      <c r="J1850" s="45"/>
      <c r="K1850" s="44"/>
      <c r="L1850" s="45"/>
      <c r="M1850" s="44"/>
      <c r="N1850" s="45"/>
      <c r="O1850" s="44"/>
      <c r="P1850" s="45"/>
      <c r="Q1850" s="44"/>
      <c r="R1850" s="45"/>
      <c r="S1850" s="44"/>
      <c r="T1850" s="45"/>
      <c r="U1850" s="44"/>
      <c r="V1850" s="45"/>
      <c r="W1850" s="44"/>
      <c r="X1850" s="45"/>
      <c r="Y1850" s="44"/>
      <c r="Z1850" s="45"/>
      <c r="AA1850" s="44"/>
      <c r="AB1850" s="45"/>
      <c r="AC1850" s="54"/>
      <c r="AD1850" s="55">
        <f t="shared" si="663"/>
        <v>0</v>
      </c>
      <c r="AE1850" s="54"/>
    </row>
    <row r="1851" spans="2:31" x14ac:dyDescent="0.3">
      <c r="B1851" s="4" t="s">
        <v>126</v>
      </c>
      <c r="C1851" s="4"/>
      <c r="D1851" s="4"/>
      <c r="E1851" s="44"/>
      <c r="F1851" s="45"/>
      <c r="G1851" s="44"/>
      <c r="H1851" s="45"/>
      <c r="I1851" s="44"/>
      <c r="J1851" s="45"/>
      <c r="K1851" s="44"/>
      <c r="L1851" s="45"/>
      <c r="M1851" s="44"/>
      <c r="N1851" s="45"/>
      <c r="O1851" s="44"/>
      <c r="P1851" s="45"/>
      <c r="Q1851" s="44"/>
      <c r="R1851" s="45"/>
      <c r="S1851" s="44"/>
      <c r="T1851" s="45"/>
      <c r="U1851" s="44"/>
      <c r="V1851" s="45"/>
      <c r="W1851" s="44"/>
      <c r="X1851" s="45"/>
      <c r="Y1851" s="44"/>
      <c r="Z1851" s="45"/>
      <c r="AA1851" s="44"/>
      <c r="AB1851" s="45"/>
      <c r="AC1851" s="54"/>
      <c r="AD1851" s="55">
        <f t="shared" si="663"/>
        <v>0</v>
      </c>
      <c r="AE1851" s="54"/>
    </row>
    <row r="1852" spans="2:31" x14ac:dyDescent="0.3">
      <c r="B1852" s="4" t="s">
        <v>304</v>
      </c>
      <c r="C1852" s="4"/>
      <c r="D1852" s="4"/>
      <c r="E1852" s="44"/>
      <c r="F1852" s="45"/>
      <c r="G1852" s="44"/>
      <c r="H1852" s="45"/>
      <c r="I1852" s="44"/>
      <c r="J1852" s="45"/>
      <c r="K1852" s="44"/>
      <c r="L1852" s="45"/>
      <c r="M1852" s="44"/>
      <c r="N1852" s="45"/>
      <c r="O1852" s="44"/>
      <c r="P1852" s="45"/>
      <c r="Q1852" s="44"/>
      <c r="R1852" s="45"/>
      <c r="S1852" s="44"/>
      <c r="T1852" s="45"/>
      <c r="U1852" s="44"/>
      <c r="V1852" s="45"/>
      <c r="W1852" s="44"/>
      <c r="X1852" s="45"/>
      <c r="Y1852" s="44"/>
      <c r="Z1852" s="45"/>
      <c r="AA1852" s="44"/>
      <c r="AB1852" s="45"/>
      <c r="AC1852" s="54"/>
      <c r="AD1852" s="55">
        <f t="shared" si="663"/>
        <v>0</v>
      </c>
      <c r="AE1852" s="54"/>
    </row>
    <row r="1853" spans="2:31" x14ac:dyDescent="0.3">
      <c r="B1853" s="4" t="s">
        <v>305</v>
      </c>
      <c r="C1853" s="4"/>
      <c r="D1853" s="4"/>
      <c r="E1853" s="44"/>
      <c r="F1853" s="45"/>
      <c r="G1853" s="44"/>
      <c r="H1853" s="45"/>
      <c r="I1853" s="44"/>
      <c r="J1853" s="45"/>
      <c r="K1853" s="44"/>
      <c r="L1853" s="45"/>
      <c r="M1853" s="44"/>
      <c r="N1853" s="45"/>
      <c r="O1853" s="44"/>
      <c r="P1853" s="45"/>
      <c r="Q1853" s="44"/>
      <c r="R1853" s="45"/>
      <c r="S1853" s="44"/>
      <c r="T1853" s="45"/>
      <c r="U1853" s="44"/>
      <c r="V1853" s="45"/>
      <c r="W1853" s="44"/>
      <c r="X1853" s="45"/>
      <c r="Y1853" s="44"/>
      <c r="Z1853" s="45"/>
      <c r="AA1853" s="44"/>
      <c r="AB1853" s="45"/>
      <c r="AC1853" s="54"/>
      <c r="AD1853" s="55">
        <f t="shared" ref="AD1853:AD1857" si="664">SUM(E1853:AB1853)</f>
        <v>0</v>
      </c>
      <c r="AE1853" s="54"/>
    </row>
    <row r="1854" spans="2:31" x14ac:dyDescent="0.3">
      <c r="B1854" s="4" t="s">
        <v>317</v>
      </c>
      <c r="C1854" s="4"/>
      <c r="D1854" s="4"/>
      <c r="E1854" s="44"/>
      <c r="F1854" s="45"/>
      <c r="G1854" s="44"/>
      <c r="H1854" s="45"/>
      <c r="I1854" s="44"/>
      <c r="J1854" s="45"/>
      <c r="K1854" s="44"/>
      <c r="L1854" s="45"/>
      <c r="M1854" s="44"/>
      <c r="N1854" s="45"/>
      <c r="O1854" s="44"/>
      <c r="P1854" s="45"/>
      <c r="Q1854" s="44"/>
      <c r="R1854" s="45"/>
      <c r="S1854" s="44"/>
      <c r="T1854" s="45"/>
      <c r="U1854" s="44"/>
      <c r="V1854" s="45"/>
      <c r="W1854" s="44"/>
      <c r="X1854" s="45"/>
      <c r="Y1854" s="44"/>
      <c r="Z1854" s="45"/>
      <c r="AA1854" s="44"/>
      <c r="AB1854" s="45"/>
      <c r="AC1854" s="54"/>
      <c r="AD1854" s="55">
        <f t="shared" si="664"/>
        <v>0</v>
      </c>
      <c r="AE1854" s="54"/>
    </row>
    <row r="1855" spans="2:31" x14ac:dyDescent="0.3">
      <c r="B1855" s="4" t="s">
        <v>322</v>
      </c>
      <c r="C1855" s="4"/>
      <c r="D1855" s="4"/>
      <c r="E1855" s="44"/>
      <c r="F1855" s="45"/>
      <c r="G1855" s="44"/>
      <c r="H1855" s="45"/>
      <c r="I1855" s="44"/>
      <c r="J1855" s="45"/>
      <c r="K1855" s="44"/>
      <c r="L1855" s="45"/>
      <c r="M1855" s="44"/>
      <c r="N1855" s="45"/>
      <c r="O1855" s="44"/>
      <c r="P1855" s="45"/>
      <c r="Q1855" s="44"/>
      <c r="R1855" s="45"/>
      <c r="S1855" s="44"/>
      <c r="T1855" s="45"/>
      <c r="U1855" s="44"/>
      <c r="V1855" s="45"/>
      <c r="W1855" s="44"/>
      <c r="X1855" s="45"/>
      <c r="Y1855" s="44"/>
      <c r="Z1855" s="45"/>
      <c r="AA1855" s="44"/>
      <c r="AB1855" s="45"/>
      <c r="AC1855" s="54"/>
      <c r="AD1855" s="55">
        <f t="shared" si="664"/>
        <v>0</v>
      </c>
      <c r="AE1855" s="54"/>
    </row>
    <row r="1856" spans="2:31" x14ac:dyDescent="0.3">
      <c r="B1856" s="4" t="s">
        <v>323</v>
      </c>
      <c r="C1856" s="4"/>
      <c r="D1856" s="4"/>
      <c r="E1856" s="44"/>
      <c r="F1856" s="45"/>
      <c r="G1856" s="44"/>
      <c r="H1856" s="45"/>
      <c r="I1856" s="44"/>
      <c r="J1856" s="45"/>
      <c r="K1856" s="44"/>
      <c r="L1856" s="45"/>
      <c r="M1856" s="44"/>
      <c r="N1856" s="45"/>
      <c r="O1856" s="44"/>
      <c r="P1856" s="45"/>
      <c r="Q1856" s="44"/>
      <c r="R1856" s="45"/>
      <c r="S1856" s="44"/>
      <c r="T1856" s="45"/>
      <c r="U1856" s="44"/>
      <c r="V1856" s="45"/>
      <c r="W1856" s="44"/>
      <c r="X1856" s="45"/>
      <c r="Y1856" s="44"/>
      <c r="Z1856" s="45"/>
      <c r="AA1856" s="44"/>
      <c r="AB1856" s="45"/>
      <c r="AC1856" s="54"/>
      <c r="AD1856" s="55">
        <f t="shared" si="664"/>
        <v>0</v>
      </c>
      <c r="AE1856" s="54"/>
    </row>
    <row r="1857" spans="2:31" x14ac:dyDescent="0.3">
      <c r="B1857" s="4" t="s">
        <v>324</v>
      </c>
      <c r="C1857" s="4"/>
      <c r="D1857" s="4"/>
      <c r="E1857" s="44"/>
      <c r="F1857" s="45"/>
      <c r="G1857" s="44"/>
      <c r="H1857" s="45"/>
      <c r="I1857" s="44"/>
      <c r="J1857" s="45"/>
      <c r="K1857" s="44"/>
      <c r="L1857" s="45"/>
      <c r="M1857" s="44"/>
      <c r="N1857" s="45"/>
      <c r="O1857" s="44"/>
      <c r="P1857" s="45"/>
      <c r="Q1857" s="44"/>
      <c r="R1857" s="45"/>
      <c r="S1857" s="44"/>
      <c r="T1857" s="45"/>
      <c r="U1857" s="44"/>
      <c r="V1857" s="45"/>
      <c r="W1857" s="44"/>
      <c r="X1857" s="45"/>
      <c r="Y1857" s="44"/>
      <c r="Z1857" s="45"/>
      <c r="AA1857" s="44"/>
      <c r="AB1857" s="45"/>
      <c r="AC1857" s="54"/>
      <c r="AD1857" s="55">
        <f t="shared" si="664"/>
        <v>0</v>
      </c>
      <c r="AE1857" s="54"/>
    </row>
    <row r="1858" spans="2:31" x14ac:dyDescent="0.3">
      <c r="B1858" s="12" t="s">
        <v>2</v>
      </c>
      <c r="C1858" s="12"/>
      <c r="D1858" s="12"/>
      <c r="E1858" s="13">
        <f>SUM(E1804:E1857)</f>
        <v>0</v>
      </c>
      <c r="F1858" s="13">
        <f t="shared" ref="F1858:AB1858" si="665">SUM(F1804:F1857)</f>
        <v>0</v>
      </c>
      <c r="G1858" s="13">
        <f t="shared" si="665"/>
        <v>0</v>
      </c>
      <c r="H1858" s="13">
        <f t="shared" si="665"/>
        <v>0</v>
      </c>
      <c r="I1858" s="13">
        <f t="shared" si="665"/>
        <v>0</v>
      </c>
      <c r="J1858" s="13">
        <f t="shared" si="665"/>
        <v>0</v>
      </c>
      <c r="K1858" s="13">
        <f t="shared" si="665"/>
        <v>0</v>
      </c>
      <c r="L1858" s="13">
        <f t="shared" si="665"/>
        <v>0</v>
      </c>
      <c r="M1858" s="13">
        <f t="shared" si="665"/>
        <v>0</v>
      </c>
      <c r="N1858" s="13">
        <f t="shared" si="665"/>
        <v>0</v>
      </c>
      <c r="O1858" s="13">
        <f t="shared" si="665"/>
        <v>0</v>
      </c>
      <c r="P1858" s="13">
        <f t="shared" si="665"/>
        <v>0</v>
      </c>
      <c r="Q1858" s="13">
        <f t="shared" si="665"/>
        <v>0</v>
      </c>
      <c r="R1858" s="13">
        <f t="shared" si="665"/>
        <v>0</v>
      </c>
      <c r="S1858" s="13">
        <f t="shared" si="665"/>
        <v>0</v>
      </c>
      <c r="T1858" s="13">
        <f t="shared" si="665"/>
        <v>0</v>
      </c>
      <c r="U1858" s="13">
        <f t="shared" si="665"/>
        <v>0</v>
      </c>
      <c r="V1858" s="13">
        <f t="shared" si="665"/>
        <v>0</v>
      </c>
      <c r="W1858" s="13">
        <f t="shared" si="665"/>
        <v>0</v>
      </c>
      <c r="X1858" s="13">
        <f t="shared" si="665"/>
        <v>0</v>
      </c>
      <c r="Y1858" s="13">
        <f t="shared" si="665"/>
        <v>0</v>
      </c>
      <c r="Z1858" s="13">
        <f t="shared" si="665"/>
        <v>0</v>
      </c>
      <c r="AA1858" s="13">
        <f t="shared" si="665"/>
        <v>0</v>
      </c>
      <c r="AB1858" s="13">
        <f t="shared" si="665"/>
        <v>0</v>
      </c>
      <c r="AC1858" s="116">
        <f>SUM(AC1804:AE1857)</f>
        <v>0</v>
      </c>
      <c r="AD1858" s="116"/>
      <c r="AE1858" s="116"/>
    </row>
    <row r="1859" spans="2:31" x14ac:dyDescent="0.3">
      <c r="E1859" s="91"/>
      <c r="F1859" s="91"/>
      <c r="G1859" s="91"/>
      <c r="H1859" s="91"/>
      <c r="I1859" s="91"/>
      <c r="J1859" s="91"/>
      <c r="K1859" s="91"/>
      <c r="L1859" s="91"/>
      <c r="M1859" s="91"/>
      <c r="N1859" s="91"/>
      <c r="O1859" s="91"/>
      <c r="P1859" s="91"/>
      <c r="Q1859" s="91"/>
      <c r="R1859" s="91"/>
      <c r="S1859" s="91"/>
      <c r="T1859" s="91"/>
      <c r="U1859" s="91"/>
      <c r="V1859" s="91"/>
      <c r="W1859" s="91"/>
      <c r="X1859" s="91"/>
      <c r="Y1859" s="91"/>
      <c r="Z1859" s="91"/>
      <c r="AA1859" s="91"/>
      <c r="AB1859" s="91"/>
      <c r="AC1859" s="92"/>
      <c r="AD1859" s="15"/>
      <c r="AE1859" s="92"/>
    </row>
    <row r="1860" spans="2:31" x14ac:dyDescent="0.3">
      <c r="E1860" s="91"/>
      <c r="F1860" s="91"/>
      <c r="G1860" s="91"/>
      <c r="H1860" s="91"/>
      <c r="I1860" s="91"/>
      <c r="J1860" s="91"/>
      <c r="K1860" s="91"/>
      <c r="L1860" s="91"/>
      <c r="M1860" s="91"/>
      <c r="N1860" s="91"/>
      <c r="O1860" s="91"/>
      <c r="P1860" s="91"/>
      <c r="Q1860" s="91"/>
      <c r="R1860" s="91"/>
      <c r="S1860" s="91"/>
      <c r="T1860" s="91"/>
      <c r="U1860" s="91"/>
      <c r="V1860" s="91"/>
      <c r="W1860" s="91"/>
      <c r="X1860" s="91"/>
      <c r="Y1860" s="91"/>
      <c r="Z1860" s="91"/>
      <c r="AA1860" s="91"/>
      <c r="AB1860" s="91"/>
      <c r="AC1860" s="92"/>
      <c r="AD1860" s="15"/>
      <c r="AE1860" s="92"/>
    </row>
    <row r="1861" spans="2:31" x14ac:dyDescent="0.3">
      <c r="B1861" s="6"/>
      <c r="C1861" s="6"/>
      <c r="D1861" s="6"/>
      <c r="E1861" s="93"/>
      <c r="F1861" s="93"/>
      <c r="G1861" s="93"/>
      <c r="H1861" s="93"/>
      <c r="I1861" s="93"/>
      <c r="J1861" s="93"/>
      <c r="K1861" s="93"/>
      <c r="L1861" s="93"/>
      <c r="M1861" s="93"/>
      <c r="N1861" s="93"/>
      <c r="O1861" s="93"/>
      <c r="P1861" s="93"/>
      <c r="Q1861" s="93"/>
      <c r="R1861" s="93"/>
      <c r="S1861" s="93"/>
      <c r="T1861" s="93"/>
      <c r="U1861" s="93"/>
      <c r="V1861" s="93"/>
      <c r="W1861" s="93"/>
      <c r="X1861" s="93"/>
      <c r="Y1861" s="93"/>
      <c r="Z1861" s="93"/>
      <c r="AA1861" s="93"/>
      <c r="AB1861" s="93"/>
      <c r="AC1861" s="117"/>
      <c r="AD1861" s="117"/>
      <c r="AE1861" s="117"/>
    </row>
  </sheetData>
  <autoFilter ref="B7:AE1861" xr:uid="{208E4B79-DB09-47BE-B722-8B769B05644E}">
    <filterColumn colId="27" showButton="0"/>
    <filterColumn colId="28" showButton="0"/>
  </autoFilter>
  <mergeCells count="63"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7:AE7"/>
    <mergeCell ref="AC62:AE62"/>
    <mergeCell ref="AC67:AE67"/>
    <mergeCell ref="AC127:AE127"/>
    <mergeCell ref="AC122:AE12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1803:AE1803"/>
    <mergeCell ref="AC1858:AE1858"/>
    <mergeCell ref="AC1685:AE1685"/>
    <mergeCell ref="AC1740:AE1740"/>
    <mergeCell ref="AC1744:AE1744"/>
    <mergeCell ref="AC1799:AE1799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389"/>
  <sheetViews>
    <sheetView workbookViewId="0">
      <selection activeCell="G24" sqref="G24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45901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</v>
      </c>
      <c r="N8" s="45">
        <v>0.32000000000000028</v>
      </c>
      <c r="O8" s="44">
        <v>0.71999999999999975</v>
      </c>
      <c r="P8" s="45">
        <v>0.88999999999999968</v>
      </c>
      <c r="Q8" s="44">
        <v>0.83000000000000007</v>
      </c>
      <c r="R8" s="45">
        <v>0.80999999999999961</v>
      </c>
      <c r="S8" s="44">
        <v>0.66000000000000014</v>
      </c>
      <c r="T8" s="45">
        <v>0.46999999999999975</v>
      </c>
      <c r="U8" s="44">
        <v>0</v>
      </c>
      <c r="V8" s="45">
        <v>0.82166666666666699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5.5216666666666665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</v>
      </c>
      <c r="N9" s="45">
        <v>0.40999999999999837</v>
      </c>
      <c r="O9" s="44">
        <v>0.93000000000000149</v>
      </c>
      <c r="P9" s="45">
        <v>1.2199999999999989</v>
      </c>
      <c r="Q9" s="44">
        <v>1.4399999999999995</v>
      </c>
      <c r="R9" s="45">
        <v>1.5599999999999987</v>
      </c>
      <c r="S9" s="44">
        <v>1.1899999999999995</v>
      </c>
      <c r="T9" s="45">
        <v>0.74000000000000021</v>
      </c>
      <c r="U9" s="44">
        <v>0.23000000000000043</v>
      </c>
      <c r="V9" s="45">
        <v>3.0740000000000021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10.793999999999999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0.24333333333333329</v>
      </c>
      <c r="N10" s="45">
        <v>3.6834999999999991</v>
      </c>
      <c r="O10" s="44">
        <v>6.6828333333333338</v>
      </c>
      <c r="P10" s="45">
        <v>6.8115000000000006</v>
      </c>
      <c r="Q10" s="44">
        <v>6.8756666666666684</v>
      </c>
      <c r="R10" s="45">
        <v>6.9276666666666671</v>
      </c>
      <c r="S10" s="44">
        <v>6.9004999999999983</v>
      </c>
      <c r="T10" s="45">
        <v>6.9533333333333323</v>
      </c>
      <c r="U10" s="44">
        <v>7.7734999999999985</v>
      </c>
      <c r="V10" s="45">
        <v>3.3296666666666677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56.1815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1.6964999999999979</v>
      </c>
      <c r="N11" s="45">
        <v>54.35600000000003</v>
      </c>
      <c r="O11" s="44">
        <v>60.508500000000012</v>
      </c>
      <c r="P11" s="45">
        <v>60.169333333333334</v>
      </c>
      <c r="Q11" s="44">
        <v>62.619666666666681</v>
      </c>
      <c r="R11" s="45">
        <v>70.095000000000013</v>
      </c>
      <c r="S11" s="44">
        <v>65.118333333333325</v>
      </c>
      <c r="T11" s="45">
        <v>58.777499999999982</v>
      </c>
      <c r="U11" s="44">
        <v>43.687999999999967</v>
      </c>
      <c r="V11" s="45">
        <v>1.350499999999998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478.37933333333336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0.13749999999999965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2.7540000000000009</v>
      </c>
      <c r="U12" s="44">
        <v>1.1678333333333331</v>
      </c>
      <c r="V12" s="45">
        <v>2.7280000000000006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6.7873333333333346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24.523500000000002</v>
      </c>
      <c r="O13" s="44">
        <v>19.921166666666672</v>
      </c>
      <c r="P13" s="45">
        <v>26.481833333333327</v>
      </c>
      <c r="Q13" s="44">
        <v>30.440333333333339</v>
      </c>
      <c r="R13" s="45">
        <v>38.506333333333345</v>
      </c>
      <c r="S13" s="44">
        <v>33.139666666666656</v>
      </c>
      <c r="T13" s="45">
        <v>29.01349999999999</v>
      </c>
      <c r="U13" s="44">
        <v>23.087499999999991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225.11383333333333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17.170833333333331</v>
      </c>
      <c r="O15" s="44">
        <v>24.867666666666661</v>
      </c>
      <c r="P15" s="45">
        <v>33.545499999999997</v>
      </c>
      <c r="Q15" s="44">
        <v>37.903666666666673</v>
      </c>
      <c r="R15" s="45">
        <v>45.043333333333322</v>
      </c>
      <c r="S15" s="44">
        <v>44.550333333333342</v>
      </c>
      <c r="T15" s="45">
        <v>45.014000000000003</v>
      </c>
      <c r="U15" s="44">
        <v>43.246166666666632</v>
      </c>
      <c r="V15" s="45">
        <v>17.542500000000008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308.88399999999996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0.76533333333333287</v>
      </c>
      <c r="N16" s="45">
        <v>3.4973333333333398</v>
      </c>
      <c r="O16" s="44">
        <v>0.99950000000000139</v>
      </c>
      <c r="P16" s="45">
        <v>3.0044999999999993</v>
      </c>
      <c r="Q16" s="44">
        <v>4.873166666666668</v>
      </c>
      <c r="R16" s="45">
        <v>30.925166666666662</v>
      </c>
      <c r="S16" s="44">
        <v>37.893666666666647</v>
      </c>
      <c r="T16" s="45">
        <v>34.00983333333334</v>
      </c>
      <c r="U16" s="44">
        <v>18.067000000000004</v>
      </c>
      <c r="V16" s="45">
        <v>3.934333333333333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137.96983333333336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8.4286666666666665</v>
      </c>
      <c r="N17" s="45">
        <v>16.05233333333333</v>
      </c>
      <c r="O17" s="44">
        <v>8.7223333333333279</v>
      </c>
      <c r="P17" s="45">
        <v>16.814333333333327</v>
      </c>
      <c r="Q17" s="44">
        <v>18.211666666666662</v>
      </c>
      <c r="R17" s="45">
        <v>32.202166666666649</v>
      </c>
      <c r="S17" s="44">
        <v>28.827499999999983</v>
      </c>
      <c r="T17" s="45">
        <v>25.691999999999997</v>
      </c>
      <c r="U17" s="44">
        <v>15.394833333333322</v>
      </c>
      <c r="V17" s="45">
        <v>8.8499999999999801E-2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170.43433333333326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9.1840000000000046</v>
      </c>
      <c r="N18" s="45">
        <v>0</v>
      </c>
      <c r="O18" s="44">
        <v>10.669999999999995</v>
      </c>
      <c r="P18" s="45">
        <v>12.70000000000001</v>
      </c>
      <c r="Q18" s="44">
        <v>11.309999999999986</v>
      </c>
      <c r="R18" s="45">
        <v>5.6899999999999995</v>
      </c>
      <c r="S18" s="44">
        <v>1.5399999999999991</v>
      </c>
      <c r="T18" s="45">
        <v>0</v>
      </c>
      <c r="U18" s="44">
        <v>0</v>
      </c>
      <c r="V18" s="45">
        <v>3.0256666666666661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54.11966666666666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0.18049999999999994</v>
      </c>
      <c r="O19" s="44">
        <v>1.7000000000000008E-2</v>
      </c>
      <c r="P19" s="45">
        <v>2.5484999999999993</v>
      </c>
      <c r="Q19" s="44">
        <v>2.0053333333333332</v>
      </c>
      <c r="R19" s="45">
        <v>5.1576666666666666</v>
      </c>
      <c r="S19" s="44">
        <v>2.4330000000000003</v>
      </c>
      <c r="T19" s="45">
        <v>4.5499999999999798E-2</v>
      </c>
      <c r="U19" s="44">
        <v>7.3333333333334139E-3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12.394833333333333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0.5046666666666676</v>
      </c>
      <c r="N20" s="45">
        <v>28.156166666666667</v>
      </c>
      <c r="O20" s="44">
        <v>24.731833333333345</v>
      </c>
      <c r="P20" s="45">
        <v>20.057166666666657</v>
      </c>
      <c r="Q20" s="44">
        <v>20.374666666666666</v>
      </c>
      <c r="R20" s="45">
        <v>23.252499999999994</v>
      </c>
      <c r="S20" s="44">
        <v>38.018500000000017</v>
      </c>
      <c r="T20" s="45">
        <v>52.669833333333337</v>
      </c>
      <c r="U20" s="44">
        <v>22.630000000000006</v>
      </c>
      <c r="V20" s="45">
        <v>3.4746666666666655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233.87000000000003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10.330666666666668</v>
      </c>
      <c r="O21" s="44">
        <v>15.833333333333334</v>
      </c>
      <c r="P21" s="45">
        <v>17.564499999999995</v>
      </c>
      <c r="Q21" s="44">
        <v>7.7675000000000001</v>
      </c>
      <c r="R21" s="45">
        <v>0</v>
      </c>
      <c r="S21" s="44">
        <v>0</v>
      </c>
      <c r="T21" s="45">
        <v>0</v>
      </c>
      <c r="U21" s="44">
        <v>0</v>
      </c>
      <c r="V21" s="45">
        <v>1.8916666666666668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53.387666666666661</v>
      </c>
      <c r="AE21" s="54"/>
    </row>
    <row r="22" spans="2:31" x14ac:dyDescent="0.3">
      <c r="B22" s="14" t="s">
        <v>109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14.425000000000004</v>
      </c>
      <c r="O22" s="44">
        <v>11.80266666666666</v>
      </c>
      <c r="P22" s="45">
        <v>14.895666666666678</v>
      </c>
      <c r="Q22" s="44">
        <v>16.243000000000009</v>
      </c>
      <c r="R22" s="45">
        <v>19.732999999999983</v>
      </c>
      <c r="S22" s="44">
        <v>18.148000000000017</v>
      </c>
      <c r="T22" s="45">
        <v>17.217166666666682</v>
      </c>
      <c r="U22" s="44">
        <v>14.508000000000001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126.97250000000004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44.653166666666671</v>
      </c>
      <c r="O23" s="44">
        <v>42.478999999999971</v>
      </c>
      <c r="P23" s="45">
        <v>59.347999999999999</v>
      </c>
      <c r="Q23" s="44">
        <v>73.69883333333334</v>
      </c>
      <c r="R23" s="45">
        <v>89.887500000000003</v>
      </c>
      <c r="S23" s="44">
        <v>92.296833333333296</v>
      </c>
      <c r="T23" s="45">
        <v>95.898000000000039</v>
      </c>
      <c r="U23" s="44">
        <v>70.592333333333329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568.85366666666664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0</v>
      </c>
      <c r="P24" s="45">
        <v>0</v>
      </c>
      <c r="Q24" s="44">
        <v>0</v>
      </c>
      <c r="R24" s="45">
        <v>0</v>
      </c>
      <c r="S24" s="44">
        <v>0</v>
      </c>
      <c r="T24" s="45">
        <v>0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0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1.7668333333333335</v>
      </c>
      <c r="N26" s="45">
        <v>26.346333333333344</v>
      </c>
      <c r="O26" s="44">
        <v>20.996166666666671</v>
      </c>
      <c r="P26" s="45">
        <v>26.30350000000001</v>
      </c>
      <c r="Q26" s="44">
        <v>29.446333333333325</v>
      </c>
      <c r="R26" s="45">
        <v>39.628</v>
      </c>
      <c r="S26" s="44">
        <v>38.797166666666683</v>
      </c>
      <c r="T26" s="45">
        <v>35.628500000000003</v>
      </c>
      <c r="U26" s="44">
        <v>24.062166666666656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242.97500000000005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5.0600000000000023</v>
      </c>
      <c r="N27" s="45">
        <v>38.958666666666666</v>
      </c>
      <c r="O27" s="44">
        <v>30.863833333333339</v>
      </c>
      <c r="P27" s="45">
        <v>40.289666666666669</v>
      </c>
      <c r="Q27" s="44">
        <v>40.279333333333334</v>
      </c>
      <c r="R27" s="45">
        <v>54.770833333333265</v>
      </c>
      <c r="S27" s="44">
        <v>49.752333333333354</v>
      </c>
      <c r="T27" s="45">
        <v>46.941666666666656</v>
      </c>
      <c r="U27" s="44">
        <v>31.5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338.41633333333328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2.4345000000000003</v>
      </c>
      <c r="N28" s="45">
        <v>3.7081666666666675</v>
      </c>
      <c r="O28" s="44">
        <v>3.3336666666666659</v>
      </c>
      <c r="P28" s="45">
        <v>10.923333333333337</v>
      </c>
      <c r="Q28" s="44">
        <v>4.3423333333333334</v>
      </c>
      <c r="R28" s="45">
        <v>17.189833333333333</v>
      </c>
      <c r="S28" s="44">
        <v>11.358333333333333</v>
      </c>
      <c r="T28" s="45">
        <v>9.333499999999999</v>
      </c>
      <c r="U28" s="44">
        <v>7.3111666666666677</v>
      </c>
      <c r="V28" s="45">
        <v>2.7228333333333334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72.657666666666657</v>
      </c>
      <c r="AE28" s="54"/>
    </row>
    <row r="29" spans="2:31" x14ac:dyDescent="0.3">
      <c r="B29" s="4" t="s">
        <v>110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1.1759999999999999</v>
      </c>
      <c r="N29" s="45">
        <v>0.56416666666666659</v>
      </c>
      <c r="O29" s="44">
        <v>16.229833333333339</v>
      </c>
      <c r="P29" s="45">
        <v>0</v>
      </c>
      <c r="Q29" s="44">
        <v>4.5271666666666652</v>
      </c>
      <c r="R29" s="45">
        <v>17.069166666666664</v>
      </c>
      <c r="S29" s="44">
        <v>10.688666666666673</v>
      </c>
      <c r="T29" s="45">
        <v>8.6268333333333374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58.881833333333347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111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1.0293333333333334</v>
      </c>
      <c r="N32" s="45">
        <v>0.60133333333333305</v>
      </c>
      <c r="O32" s="44">
        <v>0.66099999999999959</v>
      </c>
      <c r="P32" s="45">
        <v>2.3036666666666692</v>
      </c>
      <c r="Q32" s="44">
        <v>7.6441666666666714</v>
      </c>
      <c r="R32" s="45">
        <v>8.7253333333333298</v>
      </c>
      <c r="S32" s="44">
        <v>9.0384999999999991</v>
      </c>
      <c r="T32" s="45">
        <v>9.9083333333333403</v>
      </c>
      <c r="U32" s="44">
        <v>4.8730000000000029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44.784666666666681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1.0000000000000005E-2</v>
      </c>
      <c r="L33" s="45">
        <v>2.4178333333333337</v>
      </c>
      <c r="M33" s="44">
        <v>7.6663333333333332</v>
      </c>
      <c r="N33" s="45">
        <v>20.129000000000005</v>
      </c>
      <c r="O33" s="44">
        <v>23.785833333333336</v>
      </c>
      <c r="P33" s="45">
        <v>24.422000000000004</v>
      </c>
      <c r="Q33" s="44">
        <v>22.515333333333317</v>
      </c>
      <c r="R33" s="45">
        <v>21.443833333333313</v>
      </c>
      <c r="S33" s="44">
        <v>14.390499999999998</v>
      </c>
      <c r="T33" s="45">
        <v>6.6226666666666683</v>
      </c>
      <c r="U33" s="44">
        <v>0.11500000000000003</v>
      </c>
      <c r="V33" s="45">
        <v>1.0380000000000003</v>
      </c>
      <c r="W33" s="44">
        <v>1.361166666666666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145.91749999999999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0.85950000000000015</v>
      </c>
      <c r="N34" s="45">
        <v>10.965499999999999</v>
      </c>
      <c r="O34" s="44">
        <v>9.4350000000000005</v>
      </c>
      <c r="P34" s="45">
        <v>6.4191666666666709</v>
      </c>
      <c r="Q34" s="44">
        <v>4.7214999999999971</v>
      </c>
      <c r="R34" s="45">
        <v>8.670166666666665</v>
      </c>
      <c r="S34" s="44">
        <v>5.5786666666666589</v>
      </c>
      <c r="T34" s="45">
        <v>2.5300000000000011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49.17949999999999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0.38916666666666661</v>
      </c>
      <c r="N35" s="45">
        <v>7.2864999999999984</v>
      </c>
      <c r="O35" s="44">
        <v>13.990166666666672</v>
      </c>
      <c r="P35" s="45">
        <v>23.695333333333334</v>
      </c>
      <c r="Q35" s="44">
        <v>8.9323333333333395</v>
      </c>
      <c r="R35" s="45">
        <v>1.6401666666666657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55.933666666666682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3.6215000000000002</v>
      </c>
      <c r="N36" s="45">
        <v>2.729666666666664</v>
      </c>
      <c r="O36" s="44">
        <v>3.7801666666666653</v>
      </c>
      <c r="P36" s="45">
        <v>3.9546666666666663</v>
      </c>
      <c r="Q36" s="44">
        <v>5.8323333333333318</v>
      </c>
      <c r="R36" s="45">
        <v>3.6389999999999976</v>
      </c>
      <c r="S36" s="44">
        <v>18.630166666666664</v>
      </c>
      <c r="T36" s="45">
        <v>13.827666666666664</v>
      </c>
      <c r="U36" s="44">
        <v>12.514333333333331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68.529499999999985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30.289666666666662</v>
      </c>
      <c r="N37" s="45">
        <v>31.351999999999997</v>
      </c>
      <c r="O37" s="44">
        <v>32.833666666666645</v>
      </c>
      <c r="P37" s="45">
        <v>34.357499999999987</v>
      </c>
      <c r="Q37" s="44">
        <v>31.626666666666662</v>
      </c>
      <c r="R37" s="45">
        <v>65.914166666666659</v>
      </c>
      <c r="S37" s="44">
        <v>64.688333333333347</v>
      </c>
      <c r="T37" s="45">
        <v>77.721833333333336</v>
      </c>
      <c r="U37" s="44">
        <v>68.09116666666668</v>
      </c>
      <c r="V37" s="45">
        <v>3.3145000000000007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440.18950000000001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5.1984999999999983</v>
      </c>
      <c r="N38" s="45">
        <v>14.157333333333332</v>
      </c>
      <c r="O38" s="44">
        <v>16.561500000000002</v>
      </c>
      <c r="P38" s="45">
        <v>11.615500000000003</v>
      </c>
      <c r="Q38" s="44">
        <v>10.483666666666659</v>
      </c>
      <c r="R38" s="45">
        <v>15.126000000000007</v>
      </c>
      <c r="S38" s="44">
        <v>11.885999999999999</v>
      </c>
      <c r="T38" s="45">
        <v>7.3343333333333298</v>
      </c>
      <c r="U38" s="44">
        <v>5.0421666666666658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97.404999999999987</v>
      </c>
      <c r="AE38" s="54"/>
    </row>
    <row r="39" spans="2:31" x14ac:dyDescent="0.3">
      <c r="B39" s="4" t="s">
        <v>112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10.663666666666664</v>
      </c>
      <c r="N39" s="45">
        <v>8.6073333333333331</v>
      </c>
      <c r="O39" s="44">
        <v>2.0790000000000011</v>
      </c>
      <c r="P39" s="45">
        <v>1.6563333333333341</v>
      </c>
      <c r="Q39" s="44">
        <v>3.3496666666666672</v>
      </c>
      <c r="R39" s="45">
        <v>8.984499999999997</v>
      </c>
      <c r="S39" s="44">
        <v>3.9633333333333325</v>
      </c>
      <c r="T39" s="45">
        <v>2.0661666666666654</v>
      </c>
      <c r="U39" s="44">
        <v>20.880166666666682</v>
      </c>
      <c r="V39" s="45">
        <v>4.5518333333333327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66.802000000000007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1.3990000000000002</v>
      </c>
      <c r="N40" s="45">
        <v>2.0556666666666663</v>
      </c>
      <c r="O40" s="44">
        <v>1.9740000000000006</v>
      </c>
      <c r="P40" s="45">
        <v>3.9233333333333325</v>
      </c>
      <c r="Q40" s="44">
        <v>6.6498333333333353</v>
      </c>
      <c r="R40" s="45">
        <v>8.3666666666666636</v>
      </c>
      <c r="S40" s="44">
        <v>7.8584999999999949</v>
      </c>
      <c r="T40" s="45">
        <v>5.7340000000000009</v>
      </c>
      <c r="U40" s="44">
        <v>5.3508333333333322</v>
      </c>
      <c r="V40" s="45">
        <v>1.2911666666666664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44.602999999999994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0.30716666666666675</v>
      </c>
      <c r="N42" s="45">
        <v>1.9708333333333334</v>
      </c>
      <c r="O42" s="44">
        <v>3.6186666666666669</v>
      </c>
      <c r="P42" s="45">
        <v>4.2151666666666676</v>
      </c>
      <c r="Q42" s="44">
        <v>2.5775000000000006</v>
      </c>
      <c r="R42" s="45">
        <v>4.0618333333333334</v>
      </c>
      <c r="S42" s="44">
        <v>2.4671666666666678</v>
      </c>
      <c r="T42" s="45">
        <v>2.5391666666666661</v>
      </c>
      <c r="U42" s="44">
        <v>2.4874999999999989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24.244999999999997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79.679000000000016</v>
      </c>
      <c r="N43" s="45">
        <v>44.920333333333325</v>
      </c>
      <c r="O43" s="44">
        <v>23.651</v>
      </c>
      <c r="P43" s="45">
        <v>5.025333333333335</v>
      </c>
      <c r="Q43" s="44">
        <v>8.6768333333333381</v>
      </c>
      <c r="R43" s="45">
        <v>14.959666666666646</v>
      </c>
      <c r="S43" s="44">
        <v>26.78766666666667</v>
      </c>
      <c r="T43" s="45">
        <v>27.54116666666668</v>
      </c>
      <c r="U43" s="44">
        <v>77.103166666666667</v>
      </c>
      <c r="V43" s="45">
        <v>33.260999999999996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341.60516666666661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14.811666666666664</v>
      </c>
      <c r="N44" s="45">
        <v>27.001666666666669</v>
      </c>
      <c r="O44" s="44">
        <v>25.763333333333332</v>
      </c>
      <c r="P44" s="45">
        <v>25.807166666666657</v>
      </c>
      <c r="Q44" s="44">
        <v>24.897666666666666</v>
      </c>
      <c r="R44" s="45">
        <v>29.393166666666669</v>
      </c>
      <c r="S44" s="44">
        <v>29.25633333333333</v>
      </c>
      <c r="T44" s="45">
        <v>27.272000000000013</v>
      </c>
      <c r="U44" s="44">
        <v>19.703166666666668</v>
      </c>
      <c r="V44" s="45">
        <v>3.1016666666666666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227.00783333333334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28.490166666666667</v>
      </c>
      <c r="N45" s="45">
        <v>22.275333333333329</v>
      </c>
      <c r="O45" s="44">
        <v>11.089666666666664</v>
      </c>
      <c r="P45" s="45">
        <v>4.1483333333333334</v>
      </c>
      <c r="Q45" s="44">
        <v>5.3360000000000039</v>
      </c>
      <c r="R45" s="45">
        <v>8.7176666666666733</v>
      </c>
      <c r="S45" s="44">
        <v>13.619333333333339</v>
      </c>
      <c r="T45" s="45">
        <v>35.815999999999981</v>
      </c>
      <c r="U45" s="44">
        <v>32.107500000000002</v>
      </c>
      <c r="V45" s="45">
        <v>11.125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172.72500000000002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14.73383333333333</v>
      </c>
      <c r="N46" s="45">
        <v>7.7393333333333372</v>
      </c>
      <c r="O46" s="44">
        <v>4.1243333333333343</v>
      </c>
      <c r="P46" s="45">
        <v>0.32900000000000013</v>
      </c>
      <c r="Q46" s="44">
        <v>0.91333333333333366</v>
      </c>
      <c r="R46" s="45">
        <v>3.0499999999999854E-2</v>
      </c>
      <c r="S46" s="44">
        <v>0.80566666666666564</v>
      </c>
      <c r="T46" s="45">
        <v>1.7833333333333348</v>
      </c>
      <c r="U46" s="44">
        <v>15.643000000000001</v>
      </c>
      <c r="V46" s="45">
        <v>6.6675000000000004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52.769833333333338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30.765166666666676</v>
      </c>
      <c r="N48" s="45">
        <v>104.56999999999994</v>
      </c>
      <c r="O48" s="44">
        <v>111.18999999999987</v>
      </c>
      <c r="P48" s="45">
        <v>110.6099999999999</v>
      </c>
      <c r="Q48" s="44">
        <v>106.98999999999985</v>
      </c>
      <c r="R48" s="45">
        <v>111.8900000000001</v>
      </c>
      <c r="S48" s="44">
        <v>109.86999999999992</v>
      </c>
      <c r="T48" s="45">
        <v>76.061166666666665</v>
      </c>
      <c r="U48" s="44">
        <v>65.21299999999998</v>
      </c>
      <c r="V48" s="45">
        <v>8.0848333333333287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835.24416666666616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5.9754999999999976</v>
      </c>
      <c r="N49" s="45">
        <v>5.0811666666666664</v>
      </c>
      <c r="O49" s="44">
        <v>0.71250000000000024</v>
      </c>
      <c r="P49" s="45">
        <v>0</v>
      </c>
      <c r="Q49" s="44">
        <v>0</v>
      </c>
      <c r="R49" s="45">
        <v>0</v>
      </c>
      <c r="S49" s="44">
        <v>0</v>
      </c>
      <c r="T49" s="45">
        <v>4.0315000000000012</v>
      </c>
      <c r="U49" s="44">
        <v>5.6453333333333342</v>
      </c>
      <c r="V49" s="45">
        <v>0.22766666666666655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21.673666666666669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15.909000000000004</v>
      </c>
      <c r="N50" s="45">
        <v>37.042500000000011</v>
      </c>
      <c r="O50" s="44">
        <v>70.030833333333348</v>
      </c>
      <c r="P50" s="45">
        <v>92.495166666666691</v>
      </c>
      <c r="Q50" s="44">
        <v>94.187333333333328</v>
      </c>
      <c r="R50" s="45">
        <v>91.803166666666712</v>
      </c>
      <c r="S50" s="44">
        <v>109.751</v>
      </c>
      <c r="T50" s="45">
        <v>89.444000000000017</v>
      </c>
      <c r="U50" s="44">
        <v>31.333333333333325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631.99633333333338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22.678999999999995</v>
      </c>
      <c r="N51" s="45">
        <v>46.718000000000025</v>
      </c>
      <c r="O51" s="44">
        <v>40.843333333333334</v>
      </c>
      <c r="P51" s="45">
        <v>20.193666666666672</v>
      </c>
      <c r="Q51" s="44">
        <v>15.280333333333321</v>
      </c>
      <c r="R51" s="45">
        <v>20.434333333333338</v>
      </c>
      <c r="S51" s="44">
        <v>20.259333333333338</v>
      </c>
      <c r="T51" s="45">
        <v>19.949999999999996</v>
      </c>
      <c r="U51" s="44">
        <v>12.472999999999994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218.83099999999999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7.6479999999999997</v>
      </c>
      <c r="N52" s="45">
        <v>16.024166666666662</v>
      </c>
      <c r="O52" s="44">
        <v>13.031333333333331</v>
      </c>
      <c r="P52" s="45">
        <v>1.5128333333333326</v>
      </c>
      <c r="Q52" s="44">
        <v>1.9415000000000007</v>
      </c>
      <c r="R52" s="45">
        <v>5.7833333333333323</v>
      </c>
      <c r="S52" s="44">
        <v>4.2585000000000024</v>
      </c>
      <c r="T52" s="45">
        <v>3.5266666666666668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53.726333333333322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3.792000000000002</v>
      </c>
      <c r="O53" s="44">
        <v>9.3999999999999897</v>
      </c>
      <c r="P53" s="45">
        <v>12.210000000000006</v>
      </c>
      <c r="Q53" s="44">
        <v>10.54</v>
      </c>
      <c r="R53" s="45">
        <v>9.8000000000000025</v>
      </c>
      <c r="S53" s="44">
        <v>8.430000000000005</v>
      </c>
      <c r="T53" s="45">
        <v>6.5699999999999941</v>
      </c>
      <c r="U53" s="44">
        <v>3.1299999999999972</v>
      </c>
      <c r="V53" s="45">
        <v>2.9000000000000026E-2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63.900999999999996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5.4333333333333303E-2</v>
      </c>
      <c r="O54" s="44">
        <v>0</v>
      </c>
      <c r="P54" s="45">
        <v>1.0521666666666671</v>
      </c>
      <c r="Q54" s="44">
        <v>9.0109999999999992</v>
      </c>
      <c r="R54" s="45">
        <v>13.446499999999999</v>
      </c>
      <c r="S54" s="44">
        <v>9.3960000000000043</v>
      </c>
      <c r="T54" s="45">
        <v>8.5666666666666919E-2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33.045666666666676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0.47633333333333333</v>
      </c>
      <c r="P55" s="45">
        <v>0.82400000000000007</v>
      </c>
      <c r="Q55" s="44">
        <v>3.2878333333333329</v>
      </c>
      <c r="R55" s="45">
        <v>9.3600000000000012</v>
      </c>
      <c r="S55" s="44">
        <v>6.0086666666666604</v>
      </c>
      <c r="T55" s="45">
        <v>0.80516666666666903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20.761999999999997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97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3.8671666666666673</v>
      </c>
      <c r="N57" s="45">
        <v>23.868833333333328</v>
      </c>
      <c r="O57" s="44">
        <v>7.779999999999994</v>
      </c>
      <c r="P57" s="45">
        <v>8.3800000000000097</v>
      </c>
      <c r="Q57" s="44">
        <v>5.5699999999999932</v>
      </c>
      <c r="R57" s="45">
        <v>13.318999999999997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62.784999999999989</v>
      </c>
      <c r="AE57" s="54"/>
    </row>
    <row r="58" spans="2:31" x14ac:dyDescent="0.3">
      <c r="B58" s="4" t="s">
        <v>94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36.098333333333329</v>
      </c>
      <c r="N58" s="45">
        <v>34.995166666666677</v>
      </c>
      <c r="O58" s="44">
        <v>23.470666666666677</v>
      </c>
      <c r="P58" s="45">
        <v>20.211666666666652</v>
      </c>
      <c r="Q58" s="44">
        <v>3.9044999999999979</v>
      </c>
      <c r="R58" s="45">
        <v>7.6026666666666678</v>
      </c>
      <c r="S58" s="44">
        <v>16.181166666666677</v>
      </c>
      <c r="T58" s="45">
        <v>37.137333333333324</v>
      </c>
      <c r="U58" s="44">
        <v>65.879333333333335</v>
      </c>
      <c r="V58" s="45">
        <v>12.356666666666664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257.83749999999998</v>
      </c>
      <c r="AE58" s="54"/>
    </row>
    <row r="59" spans="2:31" x14ac:dyDescent="0.3">
      <c r="B59" s="4" t="s">
        <v>95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0.76716666666666655</v>
      </c>
      <c r="N59" s="45">
        <v>0</v>
      </c>
      <c r="O59" s="44">
        <v>22.50533333333334</v>
      </c>
      <c r="P59" s="45">
        <v>26.053499999999993</v>
      </c>
      <c r="Q59" s="44">
        <v>30.299000000000014</v>
      </c>
      <c r="R59" s="45">
        <v>33.700333333333361</v>
      </c>
      <c r="S59" s="44">
        <v>31.934499999999975</v>
      </c>
      <c r="T59" s="45">
        <v>26.289999999999981</v>
      </c>
      <c r="U59" s="44">
        <v>10.290000000000008</v>
      </c>
      <c r="V59" s="45">
        <v>0.48433333333333334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182.32416666666668</v>
      </c>
      <c r="AE59" s="54"/>
    </row>
    <row r="60" spans="2:31" x14ac:dyDescent="0.3">
      <c r="B60" s="4" t="s">
        <v>96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16.795833333333338</v>
      </c>
      <c r="N60" s="45">
        <v>21.562000000000001</v>
      </c>
      <c r="O60" s="44">
        <v>14.270500000000002</v>
      </c>
      <c r="P60" s="45">
        <v>11.443333333333335</v>
      </c>
      <c r="Q60" s="44">
        <v>26.769166666666663</v>
      </c>
      <c r="R60" s="45">
        <v>27.461999999999996</v>
      </c>
      <c r="S60" s="44">
        <v>19.842666666666663</v>
      </c>
      <c r="T60" s="45">
        <v>26.007000000000009</v>
      </c>
      <c r="U60" s="44">
        <v>26.745666666666668</v>
      </c>
      <c r="V60" s="45">
        <v>2.6995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193.5976666666667</v>
      </c>
      <c r="AE60" s="54"/>
    </row>
    <row r="61" spans="2:31" x14ac:dyDescent="0.3">
      <c r="B61" s="4" t="s">
        <v>102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0.68766666666666743</v>
      </c>
      <c r="N61" s="45">
        <v>46.536166666666666</v>
      </c>
      <c r="O61" s="44">
        <v>41.076666666666675</v>
      </c>
      <c r="P61" s="45">
        <v>49.264333333333333</v>
      </c>
      <c r="Q61" s="44">
        <v>53.879333333333328</v>
      </c>
      <c r="R61" s="45">
        <v>63.040833333333332</v>
      </c>
      <c r="S61" s="44">
        <v>62.633499999999991</v>
      </c>
      <c r="T61" s="45">
        <v>61.594833333333334</v>
      </c>
      <c r="U61" s="44">
        <v>48.393666666666682</v>
      </c>
      <c r="V61" s="45">
        <v>6.0018333333333338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433.10883333333328</v>
      </c>
      <c r="AE61" s="54"/>
    </row>
    <row r="62" spans="2:31" x14ac:dyDescent="0.3">
      <c r="B62" s="4" t="s">
        <v>103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104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7.0661666666666658</v>
      </c>
      <c r="N63" s="45">
        <v>13.217333333333336</v>
      </c>
      <c r="O63" s="44">
        <v>6.2011666666666603</v>
      </c>
      <c r="P63" s="45">
        <v>3.5783333333333376</v>
      </c>
      <c r="Q63" s="44">
        <v>3.4821666666666689</v>
      </c>
      <c r="R63" s="45">
        <v>1.1904999999999999</v>
      </c>
      <c r="S63" s="44">
        <v>0</v>
      </c>
      <c r="T63" s="45">
        <v>0</v>
      </c>
      <c r="U63" s="44">
        <v>8.7028333333333325</v>
      </c>
      <c r="V63" s="45">
        <v>0.33066666666666678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43.769166666666663</v>
      </c>
      <c r="AE63" s="54"/>
    </row>
    <row r="64" spans="2:31" x14ac:dyDescent="0.3">
      <c r="B64" s="4" t="s">
        <v>113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115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</v>
      </c>
      <c r="N65" s="45">
        <v>0.11366666666666726</v>
      </c>
      <c r="O65" s="44">
        <v>2.5531666666666668</v>
      </c>
      <c r="P65" s="45">
        <v>2.4158333333333317</v>
      </c>
      <c r="Q65" s="44">
        <v>3.9991666666666656</v>
      </c>
      <c r="R65" s="45">
        <v>8.9349999999999952</v>
      </c>
      <c r="S65" s="44">
        <v>3.8653333333333308</v>
      </c>
      <c r="T65" s="45">
        <v>0</v>
      </c>
      <c r="U65" s="44">
        <v>0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21.882166666666659</v>
      </c>
      <c r="AE65" s="54"/>
    </row>
    <row r="66" spans="2:31" x14ac:dyDescent="0.3">
      <c r="B66" s="4" t="s">
        <v>116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117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119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22.148</v>
      </c>
      <c r="N68" s="45">
        <v>30.225666666666651</v>
      </c>
      <c r="O68" s="44">
        <v>26.77633333333333</v>
      </c>
      <c r="P68" s="45">
        <v>31.08883333333333</v>
      </c>
      <c r="Q68" s="44">
        <v>38.980333333333306</v>
      </c>
      <c r="R68" s="45">
        <v>44.619166666666651</v>
      </c>
      <c r="S68" s="44">
        <v>47.006333333333323</v>
      </c>
      <c r="T68" s="45">
        <v>44.924000000000007</v>
      </c>
      <c r="U68" s="44">
        <v>43.166666666666693</v>
      </c>
      <c r="V68" s="45">
        <v>12.226666666666668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341.16199999999998</v>
      </c>
      <c r="AE68" s="54"/>
    </row>
    <row r="69" spans="2:31" x14ac:dyDescent="0.3">
      <c r="B69" s="4" t="s">
        <v>120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32.970000000000013</v>
      </c>
      <c r="O69" s="44">
        <v>17.129999999999995</v>
      </c>
      <c r="P69" s="45">
        <v>27.72999999999999</v>
      </c>
      <c r="Q69" s="44">
        <v>35.490000000000009</v>
      </c>
      <c r="R69" s="45">
        <v>49.92</v>
      </c>
      <c r="S69" s="44">
        <v>53.030000000000015</v>
      </c>
      <c r="T69" s="45">
        <v>51.949999999999989</v>
      </c>
      <c r="U69" s="44">
        <v>35.89</v>
      </c>
      <c r="V69" s="45">
        <v>9.86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313.97000000000003</v>
      </c>
      <c r="AE69" s="54"/>
    </row>
    <row r="70" spans="2:31" x14ac:dyDescent="0.3">
      <c r="B70" s="4" t="s">
        <v>122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1.0000000000000005E-2</v>
      </c>
      <c r="L70" s="45">
        <v>1.4300000000000017</v>
      </c>
      <c r="M70" s="44">
        <v>3.0196666666666663</v>
      </c>
      <c r="N70" s="45">
        <v>6.5280000000000022</v>
      </c>
      <c r="O70" s="44">
        <v>7.5589999999999993</v>
      </c>
      <c r="P70" s="45">
        <v>7.6721666666666666</v>
      </c>
      <c r="Q70" s="44">
        <v>7.8484999999999969</v>
      </c>
      <c r="R70" s="45">
        <v>7.8000000000000078</v>
      </c>
      <c r="S70" s="44">
        <v>5.8588333333333349</v>
      </c>
      <c r="T70" s="45">
        <v>3.8496666666666672</v>
      </c>
      <c r="U70" s="44">
        <v>2.2553333333333336</v>
      </c>
      <c r="V70" s="45">
        <v>0.46416666666666656</v>
      </c>
      <c r="W70" s="44">
        <v>0.66500000000000026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54.960333333333331</v>
      </c>
      <c r="AE70" s="54"/>
    </row>
    <row r="71" spans="2:31" x14ac:dyDescent="0.3">
      <c r="B71" s="4" t="s">
        <v>127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10.228999999999996</v>
      </c>
      <c r="N71" s="45">
        <v>23.514166666666686</v>
      </c>
      <c r="O71" s="44">
        <v>33.64883333333335</v>
      </c>
      <c r="P71" s="45">
        <v>88.939000000000007</v>
      </c>
      <c r="Q71" s="44">
        <v>157.85550000000003</v>
      </c>
      <c r="R71" s="45">
        <v>146.99016666666668</v>
      </c>
      <c r="S71" s="44">
        <v>116.83283333333337</v>
      </c>
      <c r="T71" s="45">
        <v>69.269666666666652</v>
      </c>
      <c r="U71" s="44">
        <v>67.657333333333312</v>
      </c>
      <c r="V71" s="45">
        <v>0.41749999999999948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715.35400000000016</v>
      </c>
      <c r="AE71" s="54"/>
    </row>
    <row r="72" spans="2:31" x14ac:dyDescent="0.3">
      <c r="B72" s="4" t="s">
        <v>301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4.0230000000000041</v>
      </c>
      <c r="O72" s="44">
        <v>16.610333333333344</v>
      </c>
      <c r="P72" s="45">
        <v>20.878833333333322</v>
      </c>
      <c r="Q72" s="44">
        <v>21.089999999999993</v>
      </c>
      <c r="R72" s="45">
        <v>20.490000000000006</v>
      </c>
      <c r="S72" s="44">
        <v>22.382666666666655</v>
      </c>
      <c r="T72" s="45">
        <v>23.669333333333327</v>
      </c>
      <c r="U72" s="44">
        <v>21.300999999999998</v>
      </c>
      <c r="V72" s="45">
        <v>11.462166666666665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161.9073333333333</v>
      </c>
      <c r="AE72" s="54"/>
    </row>
    <row r="73" spans="2:31" x14ac:dyDescent="0.3">
      <c r="B73" s="4" t="s">
        <v>302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3.1479999999999988</v>
      </c>
      <c r="O73" s="44">
        <v>13.233000000000002</v>
      </c>
      <c r="P73" s="45">
        <v>27.549666666666649</v>
      </c>
      <c r="Q73" s="44">
        <v>27.498333333333335</v>
      </c>
      <c r="R73" s="45">
        <v>30.060499999999958</v>
      </c>
      <c r="S73" s="44">
        <v>32.552833333333304</v>
      </c>
      <c r="T73" s="45">
        <v>35.083166666666635</v>
      </c>
      <c r="U73" s="44">
        <v>27.61316666666664</v>
      </c>
      <c r="V73" s="45">
        <v>1.7970000000000004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198.53566666666654</v>
      </c>
      <c r="AE73" s="54"/>
    </row>
    <row r="74" spans="2:31" x14ac:dyDescent="0.3">
      <c r="B74" s="4" t="s">
        <v>303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7" si="1">SUM(E74:AB74)</f>
        <v>0</v>
      </c>
      <c r="AE74" s="54"/>
    </row>
    <row r="75" spans="2:31" x14ac:dyDescent="0.3">
      <c r="B75" s="4" t="s">
        <v>306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307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318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3.7558333333333329</v>
      </c>
      <c r="O77" s="44">
        <v>0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0.26900000000000018</v>
      </c>
      <c r="V77" s="45">
        <v>1.5999999999999983E-2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4.0408333333333335</v>
      </c>
      <c r="AE77" s="54"/>
    </row>
    <row r="78" spans="2:31" x14ac:dyDescent="0.3">
      <c r="B78" s="4" t="s">
        <v>319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>SUM(E78:AB78)</f>
        <v>0</v>
      </c>
      <c r="AE78" s="54"/>
    </row>
    <row r="79" spans="2:31" x14ac:dyDescent="0.3">
      <c r="B79" s="12" t="s">
        <v>2</v>
      </c>
      <c r="C79" s="12"/>
      <c r="D79" s="12"/>
      <c r="E79" s="13">
        <f t="shared" ref="E79:AB79" si="2">SUM(E8:E78)</f>
        <v>0</v>
      </c>
      <c r="F79" s="13">
        <f t="shared" si="2"/>
        <v>0</v>
      </c>
      <c r="G79" s="13">
        <f t="shared" si="2"/>
        <v>0</v>
      </c>
      <c r="H79" s="13">
        <f t="shared" si="2"/>
        <v>0</v>
      </c>
      <c r="I79" s="13">
        <f t="shared" si="2"/>
        <v>0</v>
      </c>
      <c r="J79" s="13">
        <f t="shared" si="2"/>
        <v>0</v>
      </c>
      <c r="K79" s="13">
        <f t="shared" si="2"/>
        <v>2.0000000000000011E-2</v>
      </c>
      <c r="L79" s="13">
        <f t="shared" si="2"/>
        <v>3.8478333333333357</v>
      </c>
      <c r="M79" s="13">
        <f t="shared" si="2"/>
        <v>414.19149999999996</v>
      </c>
      <c r="N79" s="13">
        <f t="shared" si="2"/>
        <v>946.86816666666698</v>
      </c>
      <c r="O79" s="13">
        <f t="shared" si="2"/>
        <v>952.15599999999984</v>
      </c>
      <c r="P79" s="13">
        <f t="shared" si="2"/>
        <v>1069.5431666666666</v>
      </c>
      <c r="Q79" s="13">
        <f t="shared" si="2"/>
        <v>1175.2494999999999</v>
      </c>
      <c r="R79" s="13">
        <f t="shared" si="2"/>
        <v>1415.768333333333</v>
      </c>
      <c r="S79" s="13">
        <f t="shared" si="2"/>
        <v>1370.3771666666662</v>
      </c>
      <c r="T79" s="13">
        <f t="shared" si="2"/>
        <v>1270.731</v>
      </c>
      <c r="U79" s="13">
        <f t="shared" si="2"/>
        <v>1063.1355000000001</v>
      </c>
      <c r="V79" s="13">
        <f t="shared" si="2"/>
        <v>174.79266666666663</v>
      </c>
      <c r="W79" s="13">
        <f t="shared" si="2"/>
        <v>2.0261666666666662</v>
      </c>
      <c r="X79" s="13">
        <f t="shared" si="2"/>
        <v>0</v>
      </c>
      <c r="Y79" s="13">
        <f t="shared" si="2"/>
        <v>0</v>
      </c>
      <c r="Z79" s="13">
        <f t="shared" si="2"/>
        <v>0</v>
      </c>
      <c r="AA79" s="13">
        <f t="shared" si="2"/>
        <v>0</v>
      </c>
      <c r="AB79" s="13">
        <f t="shared" si="2"/>
        <v>0</v>
      </c>
      <c r="AC79" s="116">
        <f>SUM(AC8:AE78)</f>
        <v>9858.7069999999949</v>
      </c>
      <c r="AD79" s="116"/>
      <c r="AE79" s="116"/>
    </row>
    <row r="80" spans="2:31" x14ac:dyDescent="0.3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8">
        <f>'Resumen-Mensual'!$F$26</f>
        <v>45902</v>
      </c>
    </row>
    <row r="83" spans="2:31" x14ac:dyDescent="0.3">
      <c r="B83" s="8"/>
    </row>
    <row r="84" spans="2:31" x14ac:dyDescent="0.3">
      <c r="B84" s="9" t="s">
        <v>81</v>
      </c>
      <c r="C84" s="10"/>
      <c r="D84" s="10"/>
      <c r="E84" s="11">
        <v>1</v>
      </c>
      <c r="F84" s="11">
        <v>2</v>
      </c>
      <c r="G84" s="11">
        <v>3</v>
      </c>
      <c r="H84" s="11">
        <v>4</v>
      </c>
      <c r="I84" s="11">
        <v>5</v>
      </c>
      <c r="J84" s="11">
        <v>6</v>
      </c>
      <c r="K84" s="11">
        <v>7</v>
      </c>
      <c r="L84" s="11">
        <v>8</v>
      </c>
      <c r="M84" s="11">
        <v>9</v>
      </c>
      <c r="N84" s="11">
        <v>10</v>
      </c>
      <c r="O84" s="11">
        <v>11</v>
      </c>
      <c r="P84" s="11">
        <v>12</v>
      </c>
      <c r="Q84" s="11">
        <v>13</v>
      </c>
      <c r="R84" s="11">
        <v>14</v>
      </c>
      <c r="S84" s="11">
        <v>15</v>
      </c>
      <c r="T84" s="11">
        <v>16</v>
      </c>
      <c r="U84" s="11">
        <v>17</v>
      </c>
      <c r="V84" s="11">
        <v>18</v>
      </c>
      <c r="W84" s="11">
        <v>19</v>
      </c>
      <c r="X84" s="11">
        <v>20</v>
      </c>
      <c r="Y84" s="11">
        <v>21</v>
      </c>
      <c r="Z84" s="11">
        <v>22</v>
      </c>
      <c r="AA84" s="11">
        <v>23</v>
      </c>
      <c r="AB84" s="11">
        <v>24</v>
      </c>
      <c r="AC84" s="100" t="s">
        <v>2</v>
      </c>
      <c r="AD84" s="100"/>
      <c r="AE84" s="100"/>
    </row>
    <row r="85" spans="2:31" x14ac:dyDescent="0.3">
      <c r="B85" s="14" t="s">
        <v>37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6.6666666666666666E-2</v>
      </c>
      <c r="M85" s="44">
        <v>0</v>
      </c>
      <c r="N85" s="45">
        <v>0.36000000000000032</v>
      </c>
      <c r="O85" s="44">
        <v>0.84999999999999964</v>
      </c>
      <c r="P85" s="45">
        <v>1.1000000000000005</v>
      </c>
      <c r="Q85" s="44">
        <v>0.99000000000000021</v>
      </c>
      <c r="R85" s="45">
        <v>0.9399999999999995</v>
      </c>
      <c r="S85" s="44">
        <v>0.76999999999999957</v>
      </c>
      <c r="T85" s="45">
        <v>0.67999999999999972</v>
      </c>
      <c r="U85" s="44">
        <v>0.11000000000000032</v>
      </c>
      <c r="V85" s="45">
        <v>1.0766666666666673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6"/>
      <c r="AD85" s="57">
        <f>SUM(E85:AB85)</f>
        <v>6.9433333333333334</v>
      </c>
      <c r="AE85" s="56"/>
    </row>
    <row r="86" spans="2:31" x14ac:dyDescent="0.3">
      <c r="B86" s="14" t="s">
        <v>38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0.26500000000000001</v>
      </c>
      <c r="M86" s="44">
        <v>0</v>
      </c>
      <c r="N86" s="45">
        <v>0</v>
      </c>
      <c r="O86" s="44">
        <v>0</v>
      </c>
      <c r="P86" s="45">
        <v>0</v>
      </c>
      <c r="Q86" s="44">
        <v>3.9999999999999147E-2</v>
      </c>
      <c r="R86" s="45">
        <v>0</v>
      </c>
      <c r="S86" s="44">
        <v>0</v>
      </c>
      <c r="T86" s="45">
        <v>0</v>
      </c>
      <c r="U86" s="44">
        <v>0</v>
      </c>
      <c r="V86" s="45">
        <v>2.5270000000000001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>SUM(E86:AB86)</f>
        <v>2.8319999999999994</v>
      </c>
      <c r="AE86" s="54"/>
    </row>
    <row r="87" spans="2:31" x14ac:dyDescent="0.3">
      <c r="B87" s="14" t="s">
        <v>39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0.66083333333333305</v>
      </c>
      <c r="N87" s="45">
        <v>2.3371666666666657</v>
      </c>
      <c r="O87" s="44">
        <v>2.8473333333333324</v>
      </c>
      <c r="P87" s="45">
        <v>4.700499999999999</v>
      </c>
      <c r="Q87" s="44">
        <v>5.6000000000000032</v>
      </c>
      <c r="R87" s="45">
        <v>5.6000000000000032</v>
      </c>
      <c r="S87" s="44">
        <v>6.5663333333333318</v>
      </c>
      <c r="T87" s="45">
        <v>7.0769999999999991</v>
      </c>
      <c r="U87" s="44">
        <v>6.3068333333333326</v>
      </c>
      <c r="V87" s="45">
        <v>1.0280000000000005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ref="AD87:AD148" si="3">SUM(E87:AB87)</f>
        <v>42.723999999999997</v>
      </c>
      <c r="AE87" s="54"/>
    </row>
    <row r="88" spans="2:31" x14ac:dyDescent="0.3">
      <c r="B88" s="14" t="s">
        <v>40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45.525000000000013</v>
      </c>
      <c r="N88" s="45">
        <v>54.551499999999983</v>
      </c>
      <c r="O88" s="44">
        <v>56.498000000000005</v>
      </c>
      <c r="P88" s="45">
        <v>59.346333333333305</v>
      </c>
      <c r="Q88" s="44">
        <v>63.21433333333335</v>
      </c>
      <c r="R88" s="45">
        <v>64.794000000000011</v>
      </c>
      <c r="S88" s="44">
        <v>63.487333333333339</v>
      </c>
      <c r="T88" s="45">
        <v>57.550833333333344</v>
      </c>
      <c r="U88" s="44">
        <v>35.93333333333333</v>
      </c>
      <c r="V88" s="45">
        <v>0.32816666666666677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501.2288333333334</v>
      </c>
      <c r="AE88" s="54"/>
    </row>
    <row r="89" spans="2:31" x14ac:dyDescent="0.3">
      <c r="B89" s="14" t="s">
        <v>41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3.7825000000000015</v>
      </c>
      <c r="N89" s="45">
        <v>3.4893333333333278</v>
      </c>
      <c r="O89" s="44">
        <v>12.296833333333334</v>
      </c>
      <c r="P89" s="45">
        <v>14.644000000000004</v>
      </c>
      <c r="Q89" s="44">
        <v>18.000833333333329</v>
      </c>
      <c r="R89" s="45">
        <v>20.450833333333325</v>
      </c>
      <c r="S89" s="44">
        <v>20.072333333333333</v>
      </c>
      <c r="T89" s="45">
        <v>18.165833333333342</v>
      </c>
      <c r="U89" s="44">
        <v>8.9255000000000013</v>
      </c>
      <c r="V89" s="45">
        <v>2.3131666666666666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122.14116666666665</v>
      </c>
      <c r="AE89" s="54"/>
    </row>
    <row r="90" spans="2:31" x14ac:dyDescent="0.3">
      <c r="B90" s="14" t="s">
        <v>42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16.130500000000001</v>
      </c>
      <c r="N90" s="45">
        <v>25.17733333333334</v>
      </c>
      <c r="O90" s="44">
        <v>32.265333333333352</v>
      </c>
      <c r="P90" s="45">
        <v>35.666166666666662</v>
      </c>
      <c r="Q90" s="44">
        <v>39.116</v>
      </c>
      <c r="R90" s="45">
        <v>44.190500000000007</v>
      </c>
      <c r="S90" s="44">
        <v>43.944333333333347</v>
      </c>
      <c r="T90" s="45">
        <v>40.836500000000001</v>
      </c>
      <c r="U90" s="44">
        <v>32.447500000000005</v>
      </c>
      <c r="V90" s="45">
        <v>2.4046666666666661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312.17883333333339</v>
      </c>
      <c r="AE90" s="54"/>
    </row>
    <row r="91" spans="2:31" x14ac:dyDescent="0.3">
      <c r="B91" s="14" t="s">
        <v>43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14" t="s">
        <v>44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24.869333333333351</v>
      </c>
      <c r="N92" s="45">
        <v>26.077333333333332</v>
      </c>
      <c r="O92" s="44">
        <v>36.22333333333335</v>
      </c>
      <c r="P92" s="45">
        <v>37.272666666666666</v>
      </c>
      <c r="Q92" s="44">
        <v>42.237333333333318</v>
      </c>
      <c r="R92" s="45">
        <v>46.536333333333353</v>
      </c>
      <c r="S92" s="44">
        <v>47.290833333333332</v>
      </c>
      <c r="T92" s="45">
        <v>44.260499999999986</v>
      </c>
      <c r="U92" s="44">
        <v>34.994833333333318</v>
      </c>
      <c r="V92" s="45">
        <v>5.9428333333333336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345.70533333333333</v>
      </c>
      <c r="AE92" s="54"/>
    </row>
    <row r="93" spans="2:31" x14ac:dyDescent="0.3">
      <c r="B93" s="14" t="s">
        <v>45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1.6111666666666671</v>
      </c>
      <c r="N93" s="45">
        <v>1.2891666666666692</v>
      </c>
      <c r="O93" s="44">
        <v>1.9336666666666673</v>
      </c>
      <c r="P93" s="45">
        <v>12.666166666666664</v>
      </c>
      <c r="Q93" s="44">
        <v>5.8379999999999983</v>
      </c>
      <c r="R93" s="45">
        <v>0.2126666666666667</v>
      </c>
      <c r="S93" s="44">
        <v>0</v>
      </c>
      <c r="T93" s="45">
        <v>0</v>
      </c>
      <c r="U93" s="44">
        <v>0</v>
      </c>
      <c r="V93" s="45">
        <v>0.88950000000000018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24.440333333333331</v>
      </c>
      <c r="AE93" s="54"/>
    </row>
    <row r="94" spans="2:31" x14ac:dyDescent="0.3">
      <c r="B94" s="14" t="s">
        <v>46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21.620999999999995</v>
      </c>
      <c r="N94" s="45">
        <v>18.974999999999991</v>
      </c>
      <c r="O94" s="44">
        <v>24.756999999999998</v>
      </c>
      <c r="P94" s="45">
        <v>24.348666666666684</v>
      </c>
      <c r="Q94" s="44">
        <v>28.168666666666692</v>
      </c>
      <c r="R94" s="45">
        <v>30.314999999999966</v>
      </c>
      <c r="S94" s="44">
        <v>29.575666666666638</v>
      </c>
      <c r="T94" s="45">
        <v>27.737333333333336</v>
      </c>
      <c r="U94" s="44">
        <v>14.101333333333336</v>
      </c>
      <c r="V94" s="45">
        <v>1.7835000000000003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221.38316666666665</v>
      </c>
      <c r="AE94" s="54"/>
    </row>
    <row r="95" spans="2:31" x14ac:dyDescent="0.3">
      <c r="B95" s="14" t="s">
        <v>47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0.53166666666666673</v>
      </c>
      <c r="M95" s="44">
        <v>0</v>
      </c>
      <c r="N95" s="45">
        <v>1.2299999999999969</v>
      </c>
      <c r="O95" s="44">
        <v>0</v>
      </c>
      <c r="P95" s="45">
        <v>0</v>
      </c>
      <c r="Q95" s="44">
        <v>0</v>
      </c>
      <c r="R95" s="45">
        <v>10.210000000000001</v>
      </c>
      <c r="S95" s="44">
        <v>10.149999999999988</v>
      </c>
      <c r="T95" s="45">
        <v>10.149999999999988</v>
      </c>
      <c r="U95" s="44">
        <v>9.2799999999999851</v>
      </c>
      <c r="V95" s="45">
        <v>3.8190000000000004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45.370666666666629</v>
      </c>
      <c r="AE95" s="54"/>
    </row>
    <row r="96" spans="2:31" x14ac:dyDescent="0.3">
      <c r="B96" s="14" t="s">
        <v>48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0.64233333333333331</v>
      </c>
      <c r="N96" s="45">
        <v>3.2169999999999996</v>
      </c>
      <c r="O96" s="44">
        <v>1.3961666666666663</v>
      </c>
      <c r="P96" s="45">
        <v>0</v>
      </c>
      <c r="Q96" s="44">
        <v>0.32566666666666705</v>
      </c>
      <c r="R96" s="45">
        <v>0</v>
      </c>
      <c r="S96" s="44">
        <v>0</v>
      </c>
      <c r="T96" s="45">
        <v>0</v>
      </c>
      <c r="U96" s="44">
        <v>0</v>
      </c>
      <c r="V96" s="45">
        <v>1.6666666666666311E-4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5.5813333333333333</v>
      </c>
      <c r="AE96" s="54"/>
    </row>
    <row r="97" spans="2:31" x14ac:dyDescent="0.3">
      <c r="B97" s="14" t="s">
        <v>49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46.090500000000006</v>
      </c>
      <c r="N97" s="45">
        <v>59.938833333333328</v>
      </c>
      <c r="O97" s="44">
        <v>76.971666666666664</v>
      </c>
      <c r="P97" s="45">
        <v>83.159499999999994</v>
      </c>
      <c r="Q97" s="44">
        <v>97.981333333333382</v>
      </c>
      <c r="R97" s="45">
        <v>113.03283333333333</v>
      </c>
      <c r="S97" s="44">
        <v>114.31666666666668</v>
      </c>
      <c r="T97" s="45">
        <v>95.299666666666639</v>
      </c>
      <c r="U97" s="44">
        <v>51.757499999999979</v>
      </c>
      <c r="V97" s="45">
        <v>0.13349999999999984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738.68200000000002</v>
      </c>
      <c r="AE97" s="54"/>
    </row>
    <row r="98" spans="2:31" x14ac:dyDescent="0.3">
      <c r="B98" s="14" t="s">
        <v>50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14.825166666666664</v>
      </c>
      <c r="P98" s="45">
        <v>15.575333333333329</v>
      </c>
      <c r="Q98" s="44">
        <v>16.044166666666669</v>
      </c>
      <c r="R98" s="45">
        <v>5.3655000000000026</v>
      </c>
      <c r="S98" s="44">
        <v>0</v>
      </c>
      <c r="T98" s="45">
        <v>0</v>
      </c>
      <c r="U98" s="44">
        <v>0</v>
      </c>
      <c r="V98" s="45">
        <v>8.1166666666666706E-2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51.891333333333336</v>
      </c>
      <c r="AE98" s="54"/>
    </row>
    <row r="99" spans="2:31" x14ac:dyDescent="0.3">
      <c r="B99" s="14" t="s">
        <v>109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12.242333333333322</v>
      </c>
      <c r="N99" s="45">
        <v>14.709166666666675</v>
      </c>
      <c r="O99" s="44">
        <v>15.829333333333324</v>
      </c>
      <c r="P99" s="45">
        <v>16.600166666666659</v>
      </c>
      <c r="Q99" s="44">
        <v>17.738500000000013</v>
      </c>
      <c r="R99" s="45">
        <v>19.252666666666659</v>
      </c>
      <c r="S99" s="44">
        <v>17.510833333333327</v>
      </c>
      <c r="T99" s="45">
        <v>16.599666666666682</v>
      </c>
      <c r="U99" s="44">
        <v>7.1953333333333296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137.678</v>
      </c>
      <c r="AE99" s="54"/>
    </row>
    <row r="100" spans="2:31" x14ac:dyDescent="0.3">
      <c r="B100" s="14" t="s">
        <v>51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12.723833333333324</v>
      </c>
      <c r="N100" s="45">
        <v>42.961166666666664</v>
      </c>
      <c r="O100" s="44">
        <v>64.339166666666657</v>
      </c>
      <c r="P100" s="45">
        <v>69.563166666666703</v>
      </c>
      <c r="Q100" s="44">
        <v>81.3215</v>
      </c>
      <c r="R100" s="45">
        <v>100.02050000000003</v>
      </c>
      <c r="S100" s="44">
        <v>105.09650000000001</v>
      </c>
      <c r="T100" s="45">
        <v>100.09950000000001</v>
      </c>
      <c r="U100" s="44">
        <v>63.630833333333335</v>
      </c>
      <c r="V100" s="45">
        <v>0.45666666666666667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640.21283333333349</v>
      </c>
      <c r="AE100" s="54"/>
    </row>
    <row r="101" spans="2:31" x14ac:dyDescent="0.3">
      <c r="B101" s="14" t="s">
        <v>52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</v>
      </c>
      <c r="AE101" s="54"/>
    </row>
    <row r="102" spans="2:31" x14ac:dyDescent="0.3">
      <c r="B102" s="14" t="s">
        <v>53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14" t="s">
        <v>54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16.887999999999998</v>
      </c>
      <c r="N103" s="45">
        <v>22.628999999999994</v>
      </c>
      <c r="O103" s="44">
        <v>30.064833333333347</v>
      </c>
      <c r="P103" s="45">
        <v>30.277666666666669</v>
      </c>
      <c r="Q103" s="44">
        <v>36.141166666666663</v>
      </c>
      <c r="R103" s="45">
        <v>43.350166666666659</v>
      </c>
      <c r="S103" s="44">
        <v>44.652000000000001</v>
      </c>
      <c r="T103" s="45">
        <v>42.090333333333341</v>
      </c>
      <c r="U103" s="44">
        <v>28.337833333333336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294.43099999999998</v>
      </c>
      <c r="AE103" s="54"/>
    </row>
    <row r="104" spans="2:31" x14ac:dyDescent="0.3">
      <c r="B104" s="4" t="s">
        <v>55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7.4811666666666676</v>
      </c>
      <c r="N104" s="45">
        <v>40.008666666666691</v>
      </c>
      <c r="O104" s="44">
        <v>41.129500000000036</v>
      </c>
      <c r="P104" s="45">
        <v>45.147666666666701</v>
      </c>
      <c r="Q104" s="44">
        <v>52.256999999999977</v>
      </c>
      <c r="R104" s="45">
        <v>57.402500000000011</v>
      </c>
      <c r="S104" s="44">
        <v>58.463166666666659</v>
      </c>
      <c r="T104" s="45">
        <v>57.649499999999996</v>
      </c>
      <c r="U104" s="44">
        <v>36.318000000000005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395.85716666666673</v>
      </c>
      <c r="AE104" s="54"/>
    </row>
    <row r="105" spans="2:31" x14ac:dyDescent="0.3">
      <c r="B105" s="4" t="s">
        <v>56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1.4666666666666665E-2</v>
      </c>
      <c r="M105" s="44">
        <v>3.6724999999999994</v>
      </c>
      <c r="N105" s="45">
        <v>9.5173333333333368</v>
      </c>
      <c r="O105" s="44">
        <v>9.8668333333333287</v>
      </c>
      <c r="P105" s="45">
        <v>6.3863333333333339</v>
      </c>
      <c r="Q105" s="44">
        <v>7.1171666666666651</v>
      </c>
      <c r="R105" s="45">
        <v>7.1438333333333315</v>
      </c>
      <c r="S105" s="44">
        <v>9.8206666666666695</v>
      </c>
      <c r="T105" s="45">
        <v>17.96749999999999</v>
      </c>
      <c r="U105" s="44">
        <v>13.735999999999997</v>
      </c>
      <c r="V105" s="45">
        <v>5.5854999999999997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90.828333333333319</v>
      </c>
      <c r="AE105" s="54"/>
    </row>
    <row r="106" spans="2:31" x14ac:dyDescent="0.3">
      <c r="B106" s="4" t="s">
        <v>110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6.5349999999999993</v>
      </c>
      <c r="N106" s="45">
        <v>0.93416666666666637</v>
      </c>
      <c r="O106" s="44">
        <v>1.3500000000000038E-2</v>
      </c>
      <c r="P106" s="45">
        <v>0.70566666666666678</v>
      </c>
      <c r="Q106" s="44">
        <v>8.3296666666666699</v>
      </c>
      <c r="R106" s="45">
        <v>17.339000000000009</v>
      </c>
      <c r="S106" s="44">
        <v>15.825999999999995</v>
      </c>
      <c r="T106" s="45">
        <v>15.428499999999994</v>
      </c>
      <c r="U106" s="44">
        <v>5.9815000000000076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71.093000000000018</v>
      </c>
      <c r="AE106" s="54"/>
    </row>
    <row r="107" spans="2:31" x14ac:dyDescent="0.3">
      <c r="B107" s="4" t="s">
        <v>57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0</v>
      </c>
      <c r="AE107" s="54"/>
    </row>
    <row r="108" spans="2:31" x14ac:dyDescent="0.3">
      <c r="B108" s="4" t="s">
        <v>58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111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1.134166666666665</v>
      </c>
      <c r="O109" s="44">
        <v>7.8984999999999985</v>
      </c>
      <c r="P109" s="45">
        <v>16.005666666666674</v>
      </c>
      <c r="Q109" s="44">
        <v>4.8593333333333311</v>
      </c>
      <c r="R109" s="45">
        <v>11.348499999999998</v>
      </c>
      <c r="S109" s="44">
        <v>22.097499999999986</v>
      </c>
      <c r="T109" s="45">
        <v>23.049999999999972</v>
      </c>
      <c r="U109" s="44">
        <v>13.850000000000014</v>
      </c>
      <c r="V109" s="45">
        <v>2.516666666666675E-2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100.26883333333329</v>
      </c>
      <c r="AE109" s="54"/>
    </row>
    <row r="110" spans="2:31" x14ac:dyDescent="0.3">
      <c r="B110" s="4" t="s">
        <v>59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1.6786666666666663</v>
      </c>
      <c r="M110" s="44">
        <v>3.0246666666666671</v>
      </c>
      <c r="N110" s="45">
        <v>7.305000000000005</v>
      </c>
      <c r="O110" s="44">
        <v>9.8995000000000051</v>
      </c>
      <c r="P110" s="45">
        <v>9.2081666666666688</v>
      </c>
      <c r="Q110" s="44">
        <v>7.4380000000000059</v>
      </c>
      <c r="R110" s="45">
        <v>8.5124999999999993</v>
      </c>
      <c r="S110" s="44">
        <v>13.958499999999995</v>
      </c>
      <c r="T110" s="45">
        <v>9.312833333333332</v>
      </c>
      <c r="U110" s="44">
        <v>2.974166666666668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73.312000000000012</v>
      </c>
      <c r="AE110" s="54"/>
    </row>
    <row r="111" spans="2:31" x14ac:dyDescent="0.3">
      <c r="B111" s="4" t="s">
        <v>60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6.2833333333333324E-2</v>
      </c>
      <c r="M111" s="44">
        <v>3.7335000000000007</v>
      </c>
      <c r="N111" s="45">
        <v>1.0696666666666668</v>
      </c>
      <c r="O111" s="44">
        <v>6.093666666666663</v>
      </c>
      <c r="P111" s="45">
        <v>7.6691666666666682</v>
      </c>
      <c r="Q111" s="44">
        <v>9.9640000000000004</v>
      </c>
      <c r="R111" s="45">
        <v>11.709833333333339</v>
      </c>
      <c r="S111" s="44">
        <v>10.632333333333332</v>
      </c>
      <c r="T111" s="45">
        <v>7.9913333333333352</v>
      </c>
      <c r="U111" s="44">
        <v>5.3753333333333311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64.301666666666677</v>
      </c>
      <c r="AE111" s="54"/>
    </row>
    <row r="112" spans="2:31" x14ac:dyDescent="0.3">
      <c r="B112" s="4" t="s">
        <v>61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2.3426666666666676</v>
      </c>
      <c r="N112" s="45">
        <v>0.30600000000000044</v>
      </c>
      <c r="O112" s="44">
        <v>1.1976666666666664</v>
      </c>
      <c r="P112" s="45">
        <v>14.26566666666667</v>
      </c>
      <c r="Q112" s="44">
        <v>10.298333333333343</v>
      </c>
      <c r="R112" s="45">
        <v>4.9323333333333341</v>
      </c>
      <c r="S112" s="44">
        <v>4.758833333333337</v>
      </c>
      <c r="T112" s="45">
        <v>12.596833333333334</v>
      </c>
      <c r="U112" s="44">
        <v>0.12966666666666668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50.828000000000017</v>
      </c>
      <c r="AE112" s="54"/>
    </row>
    <row r="113" spans="2:31" x14ac:dyDescent="0.3">
      <c r="B113" s="4" t="s">
        <v>62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4.6443333333333321</v>
      </c>
      <c r="N113" s="45">
        <v>4.9626666666666628</v>
      </c>
      <c r="O113" s="44">
        <v>11.002499999999994</v>
      </c>
      <c r="P113" s="45">
        <v>12.478666666666671</v>
      </c>
      <c r="Q113" s="44">
        <v>26.228666666666673</v>
      </c>
      <c r="R113" s="45">
        <v>25.318000000000023</v>
      </c>
      <c r="S113" s="44">
        <v>0.55699999999999827</v>
      </c>
      <c r="T113" s="45">
        <v>31.09066666666666</v>
      </c>
      <c r="U113" s="44">
        <v>2.3740000000000001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118.65650000000002</v>
      </c>
      <c r="AE113" s="54"/>
    </row>
    <row r="114" spans="2:31" x14ac:dyDescent="0.3">
      <c r="B114" s="4" t="s">
        <v>63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65.762666666666675</v>
      </c>
      <c r="N114" s="45">
        <v>48.008666666666649</v>
      </c>
      <c r="O114" s="44">
        <v>52.858000000000018</v>
      </c>
      <c r="P114" s="45">
        <v>57.075166666666711</v>
      </c>
      <c r="Q114" s="44">
        <v>44.125833333333382</v>
      </c>
      <c r="R114" s="45">
        <v>46.680333333333344</v>
      </c>
      <c r="S114" s="44">
        <v>86.940000000000012</v>
      </c>
      <c r="T114" s="45">
        <v>91.189666666666625</v>
      </c>
      <c r="U114" s="44">
        <v>67.172999999999959</v>
      </c>
      <c r="V114" s="45">
        <v>2.3666666666666693E-2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559.8370000000001</v>
      </c>
      <c r="AE114" s="54"/>
    </row>
    <row r="115" spans="2:31" x14ac:dyDescent="0.3">
      <c r="B115" s="4" t="s">
        <v>64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3.8893333333333335</v>
      </c>
      <c r="N115" s="45">
        <v>5.7730000000000015</v>
      </c>
      <c r="O115" s="44">
        <v>9.9891666666666605</v>
      </c>
      <c r="P115" s="45">
        <v>10.60133333333334</v>
      </c>
      <c r="Q115" s="44">
        <v>13.603333333333337</v>
      </c>
      <c r="R115" s="45">
        <v>17.321666666666655</v>
      </c>
      <c r="S115" s="44">
        <v>17.733166666666666</v>
      </c>
      <c r="T115" s="45">
        <v>17.337500000000002</v>
      </c>
      <c r="U115" s="44">
        <v>11.590833333333332</v>
      </c>
      <c r="V115" s="45">
        <v>0.45349999999999996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108.29283333333333</v>
      </c>
      <c r="AE115" s="54"/>
    </row>
    <row r="116" spans="2:31" x14ac:dyDescent="0.3">
      <c r="B116" s="4" t="s">
        <v>112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12.523499999999991</v>
      </c>
      <c r="N116" s="45">
        <v>1.9931666666666668</v>
      </c>
      <c r="O116" s="44">
        <v>0</v>
      </c>
      <c r="P116" s="45">
        <v>0.72250000000000147</v>
      </c>
      <c r="Q116" s="44">
        <v>11.17033333333333</v>
      </c>
      <c r="R116" s="45">
        <v>12.793500000000002</v>
      </c>
      <c r="S116" s="44">
        <v>13.670999999999999</v>
      </c>
      <c r="T116" s="45">
        <v>11.921166666666666</v>
      </c>
      <c r="U116" s="44">
        <v>17.718166666666679</v>
      </c>
      <c r="V116" s="45">
        <v>0.29816666666666686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82.811499999999995</v>
      </c>
      <c r="AE116" s="54"/>
    </row>
    <row r="117" spans="2:31" x14ac:dyDescent="0.3">
      <c r="B117" s="4" t="s">
        <v>65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2.0303333333333335</v>
      </c>
      <c r="N117" s="45">
        <v>2.9350000000000023</v>
      </c>
      <c r="O117" s="44">
        <v>8.384166666666669</v>
      </c>
      <c r="P117" s="45">
        <v>9.3934999999999906</v>
      </c>
      <c r="Q117" s="44">
        <v>10.86383333333333</v>
      </c>
      <c r="R117" s="45">
        <v>12.69849999999999</v>
      </c>
      <c r="S117" s="44">
        <v>12.63999999999999</v>
      </c>
      <c r="T117" s="45">
        <v>11.179999999999989</v>
      </c>
      <c r="U117" s="44">
        <v>5.7996666666666634</v>
      </c>
      <c r="V117" s="45">
        <v>0.53533333333333333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76.460333333333296</v>
      </c>
      <c r="AE117" s="54"/>
    </row>
    <row r="118" spans="2:31" x14ac:dyDescent="0.3">
      <c r="B118" s="4" t="s">
        <v>66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67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0.78516666666666646</v>
      </c>
      <c r="N119" s="45">
        <v>0.37116666666666642</v>
      </c>
      <c r="O119" s="44">
        <v>2.6388333333333316</v>
      </c>
      <c r="P119" s="45">
        <v>1.6279999999999992</v>
      </c>
      <c r="Q119" s="44">
        <v>2.1094999999999984</v>
      </c>
      <c r="R119" s="45">
        <v>2.6668333333333334</v>
      </c>
      <c r="S119" s="44">
        <v>1.9361666666666675</v>
      </c>
      <c r="T119" s="45">
        <v>0.36366666666666653</v>
      </c>
      <c r="U119" s="44">
        <v>8.050000000000003E-2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12.57983333333333</v>
      </c>
      <c r="AE119" s="54"/>
    </row>
    <row r="120" spans="2:31" x14ac:dyDescent="0.3">
      <c r="B120" s="4" t="s">
        <v>68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43.234500000000004</v>
      </c>
      <c r="N120" s="45">
        <v>35.418499999999987</v>
      </c>
      <c r="O120" s="44">
        <v>51.419166666666662</v>
      </c>
      <c r="P120" s="45">
        <v>51.796999999999976</v>
      </c>
      <c r="Q120" s="44">
        <v>71.522666666666694</v>
      </c>
      <c r="R120" s="45">
        <v>91.088333333333381</v>
      </c>
      <c r="S120" s="44">
        <v>96.549500000000037</v>
      </c>
      <c r="T120" s="45">
        <v>96.74150000000003</v>
      </c>
      <c r="U120" s="44">
        <v>130.02499999999998</v>
      </c>
      <c r="V120" s="45">
        <v>20.562333333333338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688.35849999999994</v>
      </c>
      <c r="AE120" s="54"/>
    </row>
    <row r="121" spans="2:31" x14ac:dyDescent="0.3">
      <c r="B121" s="4" t="s">
        <v>69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0.26516666666666661</v>
      </c>
      <c r="M121" s="44">
        <v>20.834000000000007</v>
      </c>
      <c r="N121" s="45">
        <v>21.776</v>
      </c>
      <c r="O121" s="44">
        <v>23.671499999999991</v>
      </c>
      <c r="P121" s="45">
        <v>24.401833333333311</v>
      </c>
      <c r="Q121" s="44">
        <v>26.989166666666659</v>
      </c>
      <c r="R121" s="45">
        <v>30.093999999999987</v>
      </c>
      <c r="S121" s="44">
        <v>31.264833333333321</v>
      </c>
      <c r="T121" s="45">
        <v>31.26766666666666</v>
      </c>
      <c r="U121" s="44">
        <v>26.125166666666665</v>
      </c>
      <c r="V121" s="45">
        <v>0.90699999999999958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237.59633333333329</v>
      </c>
      <c r="AE121" s="54"/>
    </row>
    <row r="122" spans="2:31" x14ac:dyDescent="0.3">
      <c r="B122" s="4" t="s">
        <v>70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15.298833333333329</v>
      </c>
      <c r="N122" s="45">
        <v>11.985833333333337</v>
      </c>
      <c r="O122" s="44">
        <v>17.981333333333332</v>
      </c>
      <c r="P122" s="45">
        <v>19.169166666666666</v>
      </c>
      <c r="Q122" s="44">
        <v>25.933833333333332</v>
      </c>
      <c r="R122" s="45">
        <v>32.345333333333322</v>
      </c>
      <c r="S122" s="44">
        <v>35.888333333333335</v>
      </c>
      <c r="T122" s="45">
        <v>37.968000000000004</v>
      </c>
      <c r="U122" s="44">
        <v>29.799833333333318</v>
      </c>
      <c r="V122" s="45">
        <v>0.21733333333333343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226.58783333333332</v>
      </c>
      <c r="AE122" s="54"/>
    </row>
    <row r="123" spans="2:31" x14ac:dyDescent="0.3">
      <c r="B123" s="4" t="s">
        <v>71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1.0458333333333338</v>
      </c>
      <c r="N123" s="45">
        <v>0</v>
      </c>
      <c r="O123" s="44">
        <v>0</v>
      </c>
      <c r="P123" s="45">
        <v>0</v>
      </c>
      <c r="Q123" s="44">
        <v>0</v>
      </c>
      <c r="R123" s="45">
        <v>7.2500000000000148E-2</v>
      </c>
      <c r="S123" s="44">
        <v>0</v>
      </c>
      <c r="T123" s="45">
        <v>2.4964999999999988</v>
      </c>
      <c r="U123" s="44">
        <v>2.7678333333333334</v>
      </c>
      <c r="V123" s="45">
        <v>0.1038333333333334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6.4864999999999995</v>
      </c>
      <c r="AE123" s="54"/>
    </row>
    <row r="124" spans="2:31" x14ac:dyDescent="0.3">
      <c r="B124" s="4" t="s">
        <v>72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73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14.361499999999998</v>
      </c>
      <c r="N125" s="45">
        <v>39.422499999999999</v>
      </c>
      <c r="O125" s="44">
        <v>48.780833333333327</v>
      </c>
      <c r="P125" s="45">
        <v>49.669999999999987</v>
      </c>
      <c r="Q125" s="44">
        <v>49.916000000000018</v>
      </c>
      <c r="R125" s="45">
        <v>49.206333333333333</v>
      </c>
      <c r="S125" s="44">
        <v>47.959333333333319</v>
      </c>
      <c r="T125" s="45">
        <v>47.349833333333329</v>
      </c>
      <c r="U125" s="44">
        <v>42.734833333333327</v>
      </c>
      <c r="V125" s="45">
        <v>7.4471666666666696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396.8483333333333</v>
      </c>
      <c r="AE125" s="54"/>
    </row>
    <row r="126" spans="2:31" x14ac:dyDescent="0.3">
      <c r="B126" s="4" t="s">
        <v>74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0.47200000000000003</v>
      </c>
      <c r="N126" s="45">
        <v>8.0166666666666705E-2</v>
      </c>
      <c r="O126" s="44">
        <v>0</v>
      </c>
      <c r="P126" s="45">
        <v>0</v>
      </c>
      <c r="Q126" s="44">
        <v>0</v>
      </c>
      <c r="R126" s="45">
        <v>0</v>
      </c>
      <c r="S126" s="44">
        <v>0</v>
      </c>
      <c r="T126" s="45">
        <v>1.0900000000000014</v>
      </c>
      <c r="U126" s="44">
        <v>8.3999999999999839E-2</v>
      </c>
      <c r="V126" s="45">
        <v>2.016666666666668E-2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1.7463333333333346</v>
      </c>
      <c r="AE126" s="54"/>
    </row>
    <row r="127" spans="2:31" x14ac:dyDescent="0.3">
      <c r="B127" s="4" t="s">
        <v>75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6.5180000000000007</v>
      </c>
      <c r="N127" s="45">
        <v>23.627333333333333</v>
      </c>
      <c r="O127" s="44">
        <v>140.5828333333333</v>
      </c>
      <c r="P127" s="45">
        <v>167.33950000000019</v>
      </c>
      <c r="Q127" s="44">
        <v>170.58566666666664</v>
      </c>
      <c r="R127" s="45">
        <v>165.42433333333335</v>
      </c>
      <c r="S127" s="44">
        <v>147.20599999999996</v>
      </c>
      <c r="T127" s="45">
        <v>129.96300000000002</v>
      </c>
      <c r="U127" s="44">
        <v>19.972333333333335</v>
      </c>
      <c r="V127" s="45">
        <v>0.13233333333333341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971.3513333333334</v>
      </c>
      <c r="AE127" s="54"/>
    </row>
    <row r="128" spans="2:31" x14ac:dyDescent="0.3">
      <c r="B128" s="4" t="s">
        <v>76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18.561166666666672</v>
      </c>
      <c r="N128" s="45">
        <v>20.40383333333331</v>
      </c>
      <c r="O128" s="44">
        <v>24.465</v>
      </c>
      <c r="P128" s="45">
        <v>25.532499999999995</v>
      </c>
      <c r="Q128" s="44">
        <v>30.952666666666666</v>
      </c>
      <c r="R128" s="45">
        <v>37.290999999999976</v>
      </c>
      <c r="S128" s="44">
        <v>39.37716666666666</v>
      </c>
      <c r="T128" s="45">
        <v>39.053666666666643</v>
      </c>
      <c r="U128" s="44">
        <v>29.487666666666666</v>
      </c>
      <c r="V128" s="45">
        <v>7.366666666666663E-2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265.19833333333321</v>
      </c>
      <c r="AE128" s="54"/>
    </row>
    <row r="129" spans="2:31" x14ac:dyDescent="0.3">
      <c r="B129" s="4" t="s">
        <v>77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3.312333333333334</v>
      </c>
      <c r="N129" s="45">
        <v>4.0416666666666652</v>
      </c>
      <c r="O129" s="44">
        <v>32.972333333333331</v>
      </c>
      <c r="P129" s="45">
        <v>35.016666666666659</v>
      </c>
      <c r="Q129" s="44">
        <v>40.96899999999998</v>
      </c>
      <c r="R129" s="45">
        <v>37.500499999999995</v>
      </c>
      <c r="S129" s="44">
        <v>19.834666666666681</v>
      </c>
      <c r="T129" s="45">
        <v>18.681999999999984</v>
      </c>
      <c r="U129" s="44">
        <v>10.684333333333326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203.01349999999996</v>
      </c>
      <c r="AE129" s="54"/>
    </row>
    <row r="130" spans="2:31" x14ac:dyDescent="0.3">
      <c r="B130" s="4" t="s">
        <v>78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</v>
      </c>
      <c r="P130" s="45">
        <v>0</v>
      </c>
      <c r="Q130" s="44">
        <v>0</v>
      </c>
      <c r="R130" s="45">
        <v>0</v>
      </c>
      <c r="S130" s="44">
        <v>0</v>
      </c>
      <c r="T130" s="45">
        <v>0</v>
      </c>
      <c r="U130" s="44">
        <v>0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0</v>
      </c>
      <c r="AE130" s="54"/>
    </row>
    <row r="131" spans="2:31" x14ac:dyDescent="0.3">
      <c r="B131" s="4" t="s">
        <v>79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0</v>
      </c>
      <c r="Q131" s="44">
        <v>0</v>
      </c>
      <c r="R131" s="45">
        <v>0</v>
      </c>
      <c r="S131" s="44">
        <v>0</v>
      </c>
      <c r="T131" s="45">
        <v>0</v>
      </c>
      <c r="U131" s="44">
        <v>0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0</v>
      </c>
      <c r="AE131" s="54"/>
    </row>
    <row r="132" spans="2:31" x14ac:dyDescent="0.3">
      <c r="B132" s="4" t="s">
        <v>80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0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0</v>
      </c>
      <c r="AE132" s="54"/>
    </row>
    <row r="133" spans="2:31" x14ac:dyDescent="0.3">
      <c r="B133" s="4" t="s">
        <v>88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97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4.4000000000000004</v>
      </c>
      <c r="N134" s="45">
        <v>28.831999999999994</v>
      </c>
      <c r="O134" s="44">
        <v>8.4200000000000017</v>
      </c>
      <c r="P134" s="45">
        <v>6.8399999999999963</v>
      </c>
      <c r="Q134" s="44">
        <v>6.759999999999998</v>
      </c>
      <c r="R134" s="45">
        <v>3.6799999999999997</v>
      </c>
      <c r="S134" s="44">
        <v>2.4799999999999969</v>
      </c>
      <c r="T134" s="45">
        <v>1.970000000000006</v>
      </c>
      <c r="U134" s="44">
        <v>31.406666666666673</v>
      </c>
      <c r="V134" s="45">
        <v>5.5666666666666607E-2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94.844333333333338</v>
      </c>
      <c r="AE134" s="54"/>
    </row>
    <row r="135" spans="2:31" x14ac:dyDescent="0.3">
      <c r="B135" s="4" t="s">
        <v>94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10.518666666666665</v>
      </c>
      <c r="N135" s="45">
        <v>29.059500000000003</v>
      </c>
      <c r="O135" s="44">
        <v>33.350833333333334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0.1281666666666671</v>
      </c>
      <c r="V135" s="45">
        <v>6.3166666666666649E-2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73.120333333333335</v>
      </c>
      <c r="AE135" s="54"/>
    </row>
    <row r="136" spans="2:31" x14ac:dyDescent="0.3">
      <c r="B136" s="4" t="s">
        <v>95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7.1760000000000028</v>
      </c>
      <c r="N136" s="45">
        <v>1.0910000000000002</v>
      </c>
      <c r="O136" s="44">
        <v>36.050500000000014</v>
      </c>
      <c r="P136" s="45">
        <v>35.034166666666671</v>
      </c>
      <c r="Q136" s="44">
        <v>39.559166666666677</v>
      </c>
      <c r="R136" s="45">
        <v>42.405166666666666</v>
      </c>
      <c r="S136" s="44">
        <v>42.305499999999959</v>
      </c>
      <c r="T136" s="45">
        <v>42.179999999999986</v>
      </c>
      <c r="U136" s="44">
        <v>37.380000000000059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283.18150000000003</v>
      </c>
      <c r="AE136" s="54"/>
    </row>
    <row r="137" spans="2:31" x14ac:dyDescent="0.3">
      <c r="B137" s="4" t="s">
        <v>96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30.829666666666665</v>
      </c>
      <c r="N137" s="45">
        <v>28.91149999999999</v>
      </c>
      <c r="O137" s="44">
        <v>37.389333333333333</v>
      </c>
      <c r="P137" s="45">
        <v>38.793666666666674</v>
      </c>
      <c r="Q137" s="44">
        <v>42.8095</v>
      </c>
      <c r="R137" s="45">
        <v>43.955999999999996</v>
      </c>
      <c r="S137" s="44">
        <v>41.715000000000018</v>
      </c>
      <c r="T137" s="45">
        <v>33.500833333333333</v>
      </c>
      <c r="U137" s="44">
        <v>18.507666666666662</v>
      </c>
      <c r="V137" s="45">
        <v>2.0000000000000165E-3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316.41516666666661</v>
      </c>
      <c r="AE137" s="54"/>
    </row>
    <row r="138" spans="2:31" x14ac:dyDescent="0.3">
      <c r="B138" s="4" t="s">
        <v>102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36.290999999999983</v>
      </c>
      <c r="N138" s="45">
        <v>44.581166666666654</v>
      </c>
      <c r="O138" s="44">
        <v>52.042500000000018</v>
      </c>
      <c r="P138" s="45">
        <v>52.503500000000017</v>
      </c>
      <c r="Q138" s="44">
        <v>55.986166666666662</v>
      </c>
      <c r="R138" s="45">
        <v>63.955166666666656</v>
      </c>
      <c r="S138" s="44">
        <v>66.208000000000013</v>
      </c>
      <c r="T138" s="45">
        <v>62.200999999999993</v>
      </c>
      <c r="U138" s="44">
        <v>44.822333333333326</v>
      </c>
      <c r="V138" s="45">
        <v>9.9153333333333347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488.50616666666667</v>
      </c>
      <c r="AE138" s="54"/>
    </row>
    <row r="139" spans="2:31" x14ac:dyDescent="0.3">
      <c r="B139" s="4" t="s">
        <v>103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104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2.6308333333333365</v>
      </c>
      <c r="O140" s="44">
        <v>8.6961666666666737</v>
      </c>
      <c r="P140" s="45">
        <v>2.6904999999999992</v>
      </c>
      <c r="Q140" s="44">
        <v>4.6569999999999956</v>
      </c>
      <c r="R140" s="45">
        <v>14.512666666666666</v>
      </c>
      <c r="S140" s="44">
        <v>14.921499999999998</v>
      </c>
      <c r="T140" s="45">
        <v>11.29516666666666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59.403833333333324</v>
      </c>
      <c r="AE140" s="54"/>
    </row>
    <row r="141" spans="2:31" x14ac:dyDescent="0.3">
      <c r="B141" s="4" t="s">
        <v>113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0</v>
      </c>
      <c r="AE141" s="54"/>
    </row>
    <row r="142" spans="2:31" x14ac:dyDescent="0.3">
      <c r="B142" s="4" t="s">
        <v>115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3">
      <c r="B143" s="4" t="s">
        <v>116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117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1.2333333333333334</v>
      </c>
      <c r="M144" s="44">
        <v>42.099999999999952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43.333333333333286</v>
      </c>
      <c r="AE144" s="54"/>
    </row>
    <row r="145" spans="2:31" x14ac:dyDescent="0.3">
      <c r="B145" s="4" t="s">
        <v>119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36.318000000000019</v>
      </c>
      <c r="N145" s="45">
        <v>26.04</v>
      </c>
      <c r="O145" s="44">
        <v>33.168500000000002</v>
      </c>
      <c r="P145" s="45">
        <v>35.055500000000023</v>
      </c>
      <c r="Q145" s="44">
        <v>38.72766666666665</v>
      </c>
      <c r="R145" s="45">
        <v>41.532000000000004</v>
      </c>
      <c r="S145" s="44">
        <v>45.081333333333333</v>
      </c>
      <c r="T145" s="45">
        <v>45.457000000000001</v>
      </c>
      <c r="U145" s="44">
        <v>41.805499999999988</v>
      </c>
      <c r="V145" s="45">
        <v>16.173833333333334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359.35933333333338</v>
      </c>
      <c r="AE145" s="54"/>
    </row>
    <row r="146" spans="2:31" x14ac:dyDescent="0.3">
      <c r="B146" s="4" t="s">
        <v>120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19.810000000000002</v>
      </c>
      <c r="N146" s="45">
        <v>21.510000000000005</v>
      </c>
      <c r="O146" s="44">
        <v>34.709999999999994</v>
      </c>
      <c r="P146" s="45">
        <v>41.430000000000007</v>
      </c>
      <c r="Q146" s="44">
        <v>50.25</v>
      </c>
      <c r="R146" s="45">
        <v>60.070000000000007</v>
      </c>
      <c r="S146" s="44">
        <v>58.09</v>
      </c>
      <c r="T146" s="45">
        <v>53.41</v>
      </c>
      <c r="U146" s="44">
        <v>35.480000000000004</v>
      </c>
      <c r="V146" s="45">
        <v>7.6599999999999966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382.41999999999996</v>
      </c>
      <c r="AE146" s="54"/>
    </row>
    <row r="147" spans="2:31" x14ac:dyDescent="0.3">
      <c r="B147" s="4" t="s">
        <v>122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0.62950000000000006</v>
      </c>
      <c r="M147" s="44">
        <v>1.2563333333333331</v>
      </c>
      <c r="N147" s="45">
        <v>3.6708333333333321</v>
      </c>
      <c r="O147" s="44">
        <v>4.7746666666666675</v>
      </c>
      <c r="P147" s="45">
        <v>4.7900000000000027</v>
      </c>
      <c r="Q147" s="44">
        <v>4.5456666666666727</v>
      </c>
      <c r="R147" s="45">
        <v>4.8631666666666691</v>
      </c>
      <c r="S147" s="44">
        <v>5.0703333333333376</v>
      </c>
      <c r="T147" s="45">
        <v>4.5466666666666686</v>
      </c>
      <c r="U147" s="44">
        <v>2.1246666666666671</v>
      </c>
      <c r="V147" s="45">
        <v>2.9499999999999964E-2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36.301333333333353</v>
      </c>
      <c r="AE147" s="54"/>
    </row>
    <row r="148" spans="2:31" x14ac:dyDescent="0.3">
      <c r="B148" s="4" t="s">
        <v>127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18.803333333333342</v>
      </c>
      <c r="N148" s="45">
        <v>2.5461666666666667</v>
      </c>
      <c r="O148" s="44">
        <v>58.381166666666665</v>
      </c>
      <c r="P148" s="45">
        <v>108.51999999999998</v>
      </c>
      <c r="Q148" s="44">
        <v>174.87333333333333</v>
      </c>
      <c r="R148" s="45">
        <v>164.62649999999994</v>
      </c>
      <c r="S148" s="44">
        <v>142.20916666666665</v>
      </c>
      <c r="T148" s="45">
        <v>76.200833333333335</v>
      </c>
      <c r="U148" s="44">
        <v>4.3933333333333318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750.55383333333327</v>
      </c>
      <c r="AE148" s="54"/>
    </row>
    <row r="149" spans="2:31" x14ac:dyDescent="0.3">
      <c r="B149" s="4" t="s">
        <v>301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1.1180000000000001</v>
      </c>
      <c r="Q149" s="44">
        <v>6.183333333333333E-2</v>
      </c>
      <c r="R149" s="45">
        <v>0</v>
      </c>
      <c r="S149" s="44">
        <v>3.7656666666666672</v>
      </c>
      <c r="T149" s="45">
        <v>0.84000000000000008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>SUM(E149:AB149)</f>
        <v>5.7855000000000008</v>
      </c>
      <c r="AE149" s="54"/>
    </row>
    <row r="150" spans="2:31" x14ac:dyDescent="0.3">
      <c r="B150" s="4" t="s">
        <v>302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24.344666666666637</v>
      </c>
      <c r="R150" s="45">
        <v>30.05999999999996</v>
      </c>
      <c r="S150" s="44">
        <v>33.834166666666668</v>
      </c>
      <c r="T150" s="45">
        <v>32.56466666666666</v>
      </c>
      <c r="U150" s="44">
        <v>25.113999999999969</v>
      </c>
      <c r="V150" s="45">
        <v>4.7851666666666652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150.70266666666657</v>
      </c>
      <c r="AE150" s="54"/>
    </row>
    <row r="151" spans="2:31" x14ac:dyDescent="0.3">
      <c r="B151" s="4" t="s">
        <v>303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ref="AD151:AD154" si="4">SUM(E151:AB151)</f>
        <v>0</v>
      </c>
      <c r="AE151" s="54"/>
    </row>
    <row r="152" spans="2:31" x14ac:dyDescent="0.3">
      <c r="B152" s="4" t="s">
        <v>306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4"/>
        <v>0</v>
      </c>
      <c r="AE152" s="54"/>
    </row>
    <row r="153" spans="2:31" x14ac:dyDescent="0.3">
      <c r="B153" s="4" t="s">
        <v>307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0</v>
      </c>
      <c r="AE153" s="54"/>
    </row>
    <row r="154" spans="2:31" x14ac:dyDescent="0.3">
      <c r="B154" s="4" t="s">
        <v>318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0.33499999999999996</v>
      </c>
      <c r="M154" s="44">
        <v>25.099</v>
      </c>
      <c r="N154" s="45">
        <v>32.741666666666681</v>
      </c>
      <c r="O154" s="44">
        <v>9.5990000000000002</v>
      </c>
      <c r="P154" s="45">
        <v>0</v>
      </c>
      <c r="Q154" s="44">
        <v>9.5333333333333437E-2</v>
      </c>
      <c r="R154" s="45">
        <v>4.3796666666666653</v>
      </c>
      <c r="S154" s="44">
        <v>12.41266666666667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84.662333333333351</v>
      </c>
      <c r="AE154" s="54"/>
    </row>
    <row r="155" spans="2:31" x14ac:dyDescent="0.3">
      <c r="B155" s="4" t="s">
        <v>319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>SUM(E155:AB155)</f>
        <v>0</v>
      </c>
      <c r="AE155" s="54"/>
    </row>
    <row r="156" spans="2:31" x14ac:dyDescent="0.3">
      <c r="B156" s="12" t="s">
        <v>2</v>
      </c>
      <c r="C156" s="12"/>
      <c r="D156" s="12"/>
      <c r="E156" s="13">
        <f t="shared" ref="E156:AB156" si="5">SUM(E85:E155)</f>
        <v>0</v>
      </c>
      <c r="F156" s="13">
        <f t="shared" si="5"/>
        <v>0</v>
      </c>
      <c r="G156" s="13">
        <f t="shared" si="5"/>
        <v>0</v>
      </c>
      <c r="H156" s="13">
        <f t="shared" si="5"/>
        <v>0</v>
      </c>
      <c r="I156" s="13">
        <f t="shared" si="5"/>
        <v>0</v>
      </c>
      <c r="J156" s="13">
        <f t="shared" si="5"/>
        <v>0</v>
      </c>
      <c r="K156" s="13">
        <f t="shared" si="5"/>
        <v>0</v>
      </c>
      <c r="L156" s="13">
        <f t="shared" si="5"/>
        <v>5.0825000000000005</v>
      </c>
      <c r="M156" s="13">
        <f t="shared" si="5"/>
        <v>675.45233333333329</v>
      </c>
      <c r="N156" s="13">
        <f t="shared" si="5"/>
        <v>779.63116666666656</v>
      </c>
      <c r="O156" s="13">
        <f t="shared" si="5"/>
        <v>1188.5253333333333</v>
      </c>
      <c r="P156" s="13">
        <f t="shared" si="5"/>
        <v>1295.9098333333334</v>
      </c>
      <c r="Q156" s="13">
        <f t="shared" si="5"/>
        <v>1520.6618333333338</v>
      </c>
      <c r="R156" s="13">
        <f t="shared" si="5"/>
        <v>1657.2009999999996</v>
      </c>
      <c r="S156" s="13">
        <f t="shared" si="5"/>
        <v>1658.640333333333</v>
      </c>
      <c r="T156" s="13">
        <f t="shared" si="5"/>
        <v>1536.4046666666666</v>
      </c>
      <c r="U156" s="13">
        <f t="shared" si="5"/>
        <v>1008.9649999999998</v>
      </c>
      <c r="V156" s="13">
        <f t="shared" si="5"/>
        <v>97.853833333333341</v>
      </c>
      <c r="W156" s="13">
        <f t="shared" si="5"/>
        <v>0</v>
      </c>
      <c r="X156" s="13">
        <f t="shared" si="5"/>
        <v>0</v>
      </c>
      <c r="Y156" s="13">
        <f t="shared" si="5"/>
        <v>0</v>
      </c>
      <c r="Z156" s="13">
        <f t="shared" si="5"/>
        <v>0</v>
      </c>
      <c r="AA156" s="13">
        <f t="shared" si="5"/>
        <v>0</v>
      </c>
      <c r="AB156" s="13">
        <f t="shared" si="5"/>
        <v>0</v>
      </c>
      <c r="AC156" s="118">
        <f>SUM(AC85:AE155)</f>
        <v>11424.327833333333</v>
      </c>
      <c r="AD156" s="118"/>
      <c r="AE156" s="118"/>
    </row>
    <row r="157" spans="2:31" x14ac:dyDescent="0.3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31" x14ac:dyDescent="0.3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31" x14ac:dyDescent="0.3">
      <c r="B159" s="8">
        <f>'Resumen-Mensual'!$G$26</f>
        <v>45903</v>
      </c>
    </row>
    <row r="160" spans="2:31" x14ac:dyDescent="0.3">
      <c r="B160" s="8"/>
    </row>
    <row r="161" spans="2:31" x14ac:dyDescent="0.3">
      <c r="B161" s="9" t="s">
        <v>81</v>
      </c>
      <c r="C161" s="10"/>
      <c r="D161" s="10"/>
      <c r="E161" s="11">
        <v>1</v>
      </c>
      <c r="F161" s="11">
        <v>2</v>
      </c>
      <c r="G161" s="11">
        <v>3</v>
      </c>
      <c r="H161" s="11">
        <v>4</v>
      </c>
      <c r="I161" s="11">
        <v>5</v>
      </c>
      <c r="J161" s="11">
        <v>6</v>
      </c>
      <c r="K161" s="11">
        <v>7</v>
      </c>
      <c r="L161" s="11">
        <v>8</v>
      </c>
      <c r="M161" s="11">
        <v>9</v>
      </c>
      <c r="N161" s="11">
        <v>10</v>
      </c>
      <c r="O161" s="11">
        <v>11</v>
      </c>
      <c r="P161" s="11">
        <v>12</v>
      </c>
      <c r="Q161" s="11">
        <v>13</v>
      </c>
      <c r="R161" s="11">
        <v>14</v>
      </c>
      <c r="S161" s="11">
        <v>15</v>
      </c>
      <c r="T161" s="11">
        <v>16</v>
      </c>
      <c r="U161" s="11">
        <v>17</v>
      </c>
      <c r="V161" s="11">
        <v>18</v>
      </c>
      <c r="W161" s="11">
        <v>19</v>
      </c>
      <c r="X161" s="11">
        <v>20</v>
      </c>
      <c r="Y161" s="11">
        <v>21</v>
      </c>
      <c r="Z161" s="11">
        <v>22</v>
      </c>
      <c r="AA161" s="11">
        <v>23</v>
      </c>
      <c r="AB161" s="11">
        <v>24</v>
      </c>
      <c r="AC161" s="100" t="s">
        <v>2</v>
      </c>
      <c r="AD161" s="100"/>
      <c r="AE161" s="100"/>
    </row>
    <row r="162" spans="2:31" x14ac:dyDescent="0.3">
      <c r="B162" s="14" t="s">
        <v>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1.4999999999999998E-2</v>
      </c>
      <c r="M162" s="44">
        <v>1.6449999999999989</v>
      </c>
      <c r="N162" s="45">
        <v>5.8999999999999959</v>
      </c>
      <c r="O162" s="44">
        <v>6.3000000000000069</v>
      </c>
      <c r="P162" s="45">
        <v>6.1999999999999931</v>
      </c>
      <c r="Q162" s="44">
        <v>6.100000000000005</v>
      </c>
      <c r="R162" s="45">
        <v>6</v>
      </c>
      <c r="S162" s="44">
        <v>5.800000000000006</v>
      </c>
      <c r="T162" s="45">
        <v>5.2199999999999989</v>
      </c>
      <c r="U162" s="44">
        <v>4.800000000000006</v>
      </c>
      <c r="V162" s="45">
        <v>1.5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6"/>
      <c r="AD162" s="57">
        <f>SUM(E162:AB162)</f>
        <v>49.480000000000004</v>
      </c>
      <c r="AE162" s="56"/>
    </row>
    <row r="163" spans="2:31" x14ac:dyDescent="0.3">
      <c r="B163" s="14" t="s">
        <v>38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6.4500000000000002E-2</v>
      </c>
      <c r="M163" s="44">
        <v>3.9793333333333374</v>
      </c>
      <c r="N163" s="45">
        <v>5.92</v>
      </c>
      <c r="O163" s="44">
        <v>6.3399999999999936</v>
      </c>
      <c r="P163" s="45">
        <v>6.819999999999995</v>
      </c>
      <c r="Q163" s="44">
        <v>6.819999999999995</v>
      </c>
      <c r="R163" s="45">
        <v>7.0799999999999974</v>
      </c>
      <c r="S163" s="44">
        <v>8.0199999999999925</v>
      </c>
      <c r="T163" s="45">
        <v>7.2789999999999884</v>
      </c>
      <c r="U163" s="44">
        <v>8.7599999999999945</v>
      </c>
      <c r="V163" s="45">
        <v>3.457500000000004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64.540333333333308</v>
      </c>
      <c r="AE163" s="54"/>
    </row>
    <row r="164" spans="2:31" x14ac:dyDescent="0.3">
      <c r="B164" s="14" t="s">
        <v>39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0.28133333333333332</v>
      </c>
      <c r="N164" s="45">
        <v>2.7843333333333353</v>
      </c>
      <c r="O164" s="44">
        <v>5.1248333333333331</v>
      </c>
      <c r="P164" s="45">
        <v>5.6393333333333322</v>
      </c>
      <c r="Q164" s="44">
        <v>4.8059999999999992</v>
      </c>
      <c r="R164" s="45">
        <v>2.9281666666666668</v>
      </c>
      <c r="S164" s="44">
        <v>7.0071666666666657</v>
      </c>
      <c r="T164" s="45">
        <v>7.411333333333336</v>
      </c>
      <c r="U164" s="44">
        <v>7.0435000000000008</v>
      </c>
      <c r="V164" s="45">
        <v>2.061833333333333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ref="AD164:AD225" si="6">SUM(E164:AB164)</f>
        <v>45.087833333333336</v>
      </c>
      <c r="AE164" s="54"/>
    </row>
    <row r="165" spans="2:31" x14ac:dyDescent="0.3">
      <c r="B165" s="14" t="s">
        <v>40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5.8333333333333334E-2</v>
      </c>
      <c r="M165" s="44">
        <v>44.58250000000001</v>
      </c>
      <c r="N165" s="45">
        <v>70.724833333333351</v>
      </c>
      <c r="O165" s="44">
        <v>72.566499999999991</v>
      </c>
      <c r="P165" s="45">
        <v>69.694666666666677</v>
      </c>
      <c r="Q165" s="44">
        <v>65.253666666666646</v>
      </c>
      <c r="R165" s="45">
        <v>66.238</v>
      </c>
      <c r="S165" s="44">
        <v>68.051666666666719</v>
      </c>
      <c r="T165" s="45">
        <v>64.02766666666669</v>
      </c>
      <c r="U165" s="44">
        <v>54.047000000000011</v>
      </c>
      <c r="V165" s="45">
        <v>11.181666666666667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586.42650000000003</v>
      </c>
      <c r="AE165" s="54"/>
    </row>
    <row r="166" spans="2:31" x14ac:dyDescent="0.3">
      <c r="B166" s="14" t="s">
        <v>41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3.8676666666666648</v>
      </c>
      <c r="N166" s="45">
        <v>7.7298333333333336</v>
      </c>
      <c r="O166" s="44">
        <v>15.166666666666673</v>
      </c>
      <c r="P166" s="45">
        <v>12.079499999999996</v>
      </c>
      <c r="Q166" s="44">
        <v>15.931333333333344</v>
      </c>
      <c r="R166" s="45">
        <v>13.367166666666668</v>
      </c>
      <c r="S166" s="44">
        <v>15.591000000000001</v>
      </c>
      <c r="T166" s="45">
        <v>16.342500000000005</v>
      </c>
      <c r="U166" s="44">
        <v>12.622166666666663</v>
      </c>
      <c r="V166" s="45">
        <v>7.1018333333333343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119.79966666666667</v>
      </c>
      <c r="AE166" s="54"/>
    </row>
    <row r="167" spans="2:31" x14ac:dyDescent="0.3">
      <c r="B167" s="14" t="s">
        <v>42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4.5779999999999994</v>
      </c>
      <c r="N167" s="45">
        <v>24.761166666666664</v>
      </c>
      <c r="O167" s="44">
        <v>10.197000000000008</v>
      </c>
      <c r="P167" s="45">
        <v>17.511500000000002</v>
      </c>
      <c r="Q167" s="44">
        <v>22.379000000000008</v>
      </c>
      <c r="R167" s="45">
        <v>24.470333333333325</v>
      </c>
      <c r="S167" s="44">
        <v>27.338999999999988</v>
      </c>
      <c r="T167" s="45">
        <v>26.868333333333325</v>
      </c>
      <c r="U167" s="44">
        <v>31.897500000000001</v>
      </c>
      <c r="V167" s="45">
        <v>3.9999999999999973E-2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190.04183333333333</v>
      </c>
      <c r="AE167" s="54"/>
    </row>
    <row r="168" spans="2:31" x14ac:dyDescent="0.3">
      <c r="B168" s="14" t="s">
        <v>43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44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3.2595000000000014</v>
      </c>
      <c r="N169" s="45">
        <v>18.505166666666657</v>
      </c>
      <c r="O169" s="44">
        <v>12.641500000000001</v>
      </c>
      <c r="P169" s="45">
        <v>9.8681666666666743</v>
      </c>
      <c r="Q169" s="44">
        <v>17.833666666666666</v>
      </c>
      <c r="R169" s="45">
        <v>31.530333333333328</v>
      </c>
      <c r="S169" s="44">
        <v>37.886333333333347</v>
      </c>
      <c r="T169" s="45">
        <v>33.905999999999999</v>
      </c>
      <c r="U169" s="44">
        <v>30.516333333333332</v>
      </c>
      <c r="V169" s="45">
        <v>11.600999999999997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207.54800000000003</v>
      </c>
      <c r="AE169" s="54"/>
    </row>
    <row r="170" spans="2:31" x14ac:dyDescent="0.3">
      <c r="B170" s="14" t="s">
        <v>45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9.8333333333333311E-3</v>
      </c>
      <c r="M170" s="44">
        <v>0.12116666666666663</v>
      </c>
      <c r="N170" s="45">
        <v>0</v>
      </c>
      <c r="O170" s="44">
        <v>18.632333333333328</v>
      </c>
      <c r="P170" s="45">
        <v>0.29233333333333322</v>
      </c>
      <c r="Q170" s="44">
        <v>22.826000000000001</v>
      </c>
      <c r="R170" s="45">
        <v>0.65983333333333338</v>
      </c>
      <c r="S170" s="44">
        <v>6.2666666666666745E-2</v>
      </c>
      <c r="T170" s="45">
        <v>0.15066666666666695</v>
      </c>
      <c r="U170" s="44">
        <v>7.8725000000000023</v>
      </c>
      <c r="V170" s="45">
        <v>5.2598333333333311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55.887166666666658</v>
      </c>
      <c r="AE170" s="54"/>
    </row>
    <row r="171" spans="2:31" x14ac:dyDescent="0.3">
      <c r="B171" s="14" t="s">
        <v>46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7.4333333333333293E-2</v>
      </c>
      <c r="M171" s="44">
        <v>14.2775</v>
      </c>
      <c r="N171" s="45">
        <v>0.73216666666666752</v>
      </c>
      <c r="O171" s="44">
        <v>0.65216666666666645</v>
      </c>
      <c r="P171" s="45">
        <v>12.262500000000005</v>
      </c>
      <c r="Q171" s="44">
        <v>15.826499999999999</v>
      </c>
      <c r="R171" s="45">
        <v>20.072833333333328</v>
      </c>
      <c r="S171" s="44">
        <v>24.678333333333335</v>
      </c>
      <c r="T171" s="45">
        <v>26.960833333333326</v>
      </c>
      <c r="U171" s="44">
        <v>24.074666666666687</v>
      </c>
      <c r="V171" s="45">
        <v>3.9735000000000009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143.58533333333335</v>
      </c>
      <c r="AE171" s="54"/>
    </row>
    <row r="172" spans="2:31" x14ac:dyDescent="0.3">
      <c r="B172" s="14" t="s">
        <v>47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8.6999999999999994E-2</v>
      </c>
      <c r="M172" s="44">
        <v>5.2718333333333334</v>
      </c>
      <c r="N172" s="45">
        <v>9.0500000000000043</v>
      </c>
      <c r="O172" s="44">
        <v>9.4499999999999957</v>
      </c>
      <c r="P172" s="45">
        <v>9.1600000000000072</v>
      </c>
      <c r="Q172" s="44">
        <v>9.1600000000000072</v>
      </c>
      <c r="R172" s="45">
        <v>9.1100000000000101</v>
      </c>
      <c r="S172" s="44">
        <v>9.57</v>
      </c>
      <c r="T172" s="45">
        <v>9.4153333333333382</v>
      </c>
      <c r="U172" s="44">
        <v>13.399999999999986</v>
      </c>
      <c r="V172" s="45">
        <v>4.9125000000000041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88.586666666666702</v>
      </c>
      <c r="AE172" s="54"/>
    </row>
    <row r="173" spans="2:31" x14ac:dyDescent="0.3">
      <c r="B173" s="14" t="s">
        <v>48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5.7333333333333333E-2</v>
      </c>
      <c r="N173" s="45">
        <v>0</v>
      </c>
      <c r="O173" s="44">
        <v>9.683333333333323E-2</v>
      </c>
      <c r="P173" s="45">
        <v>0</v>
      </c>
      <c r="Q173" s="44">
        <v>0.23849999999999999</v>
      </c>
      <c r="R173" s="45">
        <v>0.24566666666666653</v>
      </c>
      <c r="S173" s="44">
        <v>0.65083333333333304</v>
      </c>
      <c r="T173" s="45">
        <v>0.79166666666666652</v>
      </c>
      <c r="U173" s="44">
        <v>3.5673333333333321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5.6481666666666648</v>
      </c>
      <c r="AE173" s="54"/>
    </row>
    <row r="174" spans="2:31" x14ac:dyDescent="0.3">
      <c r="B174" s="14" t="s">
        <v>49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24.159833333333324</v>
      </c>
      <c r="N174" s="45">
        <v>57.957999999999998</v>
      </c>
      <c r="O174" s="44">
        <v>12.232166666666672</v>
      </c>
      <c r="P174" s="45">
        <v>42.842999999999982</v>
      </c>
      <c r="Q174" s="44">
        <v>60.981166666666674</v>
      </c>
      <c r="R174" s="45">
        <v>73.16983333333333</v>
      </c>
      <c r="S174" s="44">
        <v>84.125166666666686</v>
      </c>
      <c r="T174" s="45">
        <v>69.563500000000005</v>
      </c>
      <c r="U174" s="44">
        <v>49.666333333333348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474.69900000000007</v>
      </c>
      <c r="AE174" s="54"/>
    </row>
    <row r="175" spans="2:31" x14ac:dyDescent="0.3">
      <c r="B175" s="14" t="s">
        <v>50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0.55799999999999994</v>
      </c>
      <c r="N175" s="45">
        <v>0</v>
      </c>
      <c r="O175" s="44">
        <v>3.8680000000000003</v>
      </c>
      <c r="P175" s="45">
        <v>12.682833333333328</v>
      </c>
      <c r="Q175" s="44">
        <v>6.4953333333333312</v>
      </c>
      <c r="R175" s="45">
        <v>4.3056666666666654</v>
      </c>
      <c r="S175" s="44">
        <v>6.6869999999999985</v>
      </c>
      <c r="T175" s="45">
        <v>3.6666666666666688E-2</v>
      </c>
      <c r="U175" s="44">
        <v>0</v>
      </c>
      <c r="V175" s="45">
        <v>0.13449999999999995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34.767999999999994</v>
      </c>
      <c r="AE175" s="54"/>
    </row>
    <row r="176" spans="2:31" x14ac:dyDescent="0.3">
      <c r="B176" s="14" t="s">
        <v>109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4.9608333333333343</v>
      </c>
      <c r="N176" s="45">
        <v>10.177499999999997</v>
      </c>
      <c r="O176" s="44">
        <v>2.2733333333333334</v>
      </c>
      <c r="P176" s="45">
        <v>2.0715000000000021</v>
      </c>
      <c r="Q176" s="44">
        <v>3.3136666666666628</v>
      </c>
      <c r="R176" s="45">
        <v>15.570500000000013</v>
      </c>
      <c r="S176" s="44">
        <v>19.899666666666665</v>
      </c>
      <c r="T176" s="45">
        <v>20.004500000000018</v>
      </c>
      <c r="U176" s="44">
        <v>19.180166666666654</v>
      </c>
      <c r="V176" s="45">
        <v>0.16100000000000006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97.612666666666684</v>
      </c>
      <c r="AE176" s="54"/>
    </row>
    <row r="177" spans="2:31" x14ac:dyDescent="0.3">
      <c r="B177" s="14" t="s">
        <v>51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18.564166666666665</v>
      </c>
      <c r="N177" s="45">
        <v>44.413333333333341</v>
      </c>
      <c r="O177" s="44">
        <v>63.050166666666634</v>
      </c>
      <c r="P177" s="45">
        <v>44.710999999999977</v>
      </c>
      <c r="Q177" s="44">
        <v>58.269166666666663</v>
      </c>
      <c r="R177" s="45">
        <v>76.470500000000001</v>
      </c>
      <c r="S177" s="44">
        <v>94.981999999999999</v>
      </c>
      <c r="T177" s="45">
        <v>98.236500000000021</v>
      </c>
      <c r="U177" s="44">
        <v>82.691666666666663</v>
      </c>
      <c r="V177" s="45">
        <v>23.818999999999999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605.20749999999998</v>
      </c>
      <c r="AE177" s="54"/>
    </row>
    <row r="178" spans="2:31" x14ac:dyDescent="0.3">
      <c r="B178" s="14" t="s">
        <v>52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0</v>
      </c>
      <c r="O178" s="44">
        <v>0</v>
      </c>
      <c r="P178" s="45">
        <v>3.3713333333333342</v>
      </c>
      <c r="Q178" s="44">
        <v>2.1806666666666654</v>
      </c>
      <c r="R178" s="45">
        <v>0.25533333333333291</v>
      </c>
      <c r="S178" s="44">
        <v>0</v>
      </c>
      <c r="T178" s="45">
        <v>4.3333333333333002E-3</v>
      </c>
      <c r="U178" s="44">
        <v>0.37416666666666737</v>
      </c>
      <c r="V178" s="45">
        <v>1.5610000000000002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7.746833333333333</v>
      </c>
      <c r="AE178" s="54"/>
    </row>
    <row r="179" spans="2:31" x14ac:dyDescent="0.3">
      <c r="B179" s="14" t="s">
        <v>53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0</v>
      </c>
      <c r="AE179" s="54"/>
    </row>
    <row r="180" spans="2:31" x14ac:dyDescent="0.3">
      <c r="B180" s="14" t="s">
        <v>54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0.24383333333333326</v>
      </c>
      <c r="M180" s="44">
        <v>22.821333333333335</v>
      </c>
      <c r="N180" s="45">
        <v>17.096166666666655</v>
      </c>
      <c r="O180" s="44">
        <v>5.4833333333332963E-2</v>
      </c>
      <c r="P180" s="45">
        <v>15.31266666666667</v>
      </c>
      <c r="Q180" s="44">
        <v>27.029000000000003</v>
      </c>
      <c r="R180" s="45">
        <v>29.295333333333339</v>
      </c>
      <c r="S180" s="44">
        <v>37.476333333333336</v>
      </c>
      <c r="T180" s="45">
        <v>36.331166666666647</v>
      </c>
      <c r="U180" s="44">
        <v>25.715833333333322</v>
      </c>
      <c r="V180" s="45">
        <v>1.033333333333329E-2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211.3868333333333</v>
      </c>
      <c r="AE180" s="54"/>
    </row>
    <row r="181" spans="2:31" x14ac:dyDescent="0.3">
      <c r="B181" s="4" t="s">
        <v>55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53.991500000000002</v>
      </c>
      <c r="N181" s="45">
        <v>86.311499999999981</v>
      </c>
      <c r="O181" s="44">
        <v>47.299166666666657</v>
      </c>
      <c r="P181" s="45">
        <v>41.487666666666641</v>
      </c>
      <c r="Q181" s="44">
        <v>49.707833333333362</v>
      </c>
      <c r="R181" s="45">
        <v>56.86883333333332</v>
      </c>
      <c r="S181" s="44">
        <v>61.321500000000007</v>
      </c>
      <c r="T181" s="45">
        <v>63.620166666666677</v>
      </c>
      <c r="U181" s="44">
        <v>50.346000000000004</v>
      </c>
      <c r="V181" s="45">
        <v>1.7736666666666665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512.72783333333336</v>
      </c>
      <c r="AE181" s="54"/>
    </row>
    <row r="182" spans="2:31" x14ac:dyDescent="0.3">
      <c r="B182" s="4" t="s">
        <v>56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1.2688333333333341</v>
      </c>
      <c r="N182" s="45">
        <v>1.3401666666666654</v>
      </c>
      <c r="O182" s="44">
        <v>8.2234999999999978</v>
      </c>
      <c r="P182" s="45">
        <v>11.731500000000004</v>
      </c>
      <c r="Q182" s="44">
        <v>12.805500000000007</v>
      </c>
      <c r="R182" s="45">
        <v>19.132999999999996</v>
      </c>
      <c r="S182" s="44">
        <v>20.376500000000004</v>
      </c>
      <c r="T182" s="45">
        <v>24.425499999999996</v>
      </c>
      <c r="U182" s="44">
        <v>22.627666666666663</v>
      </c>
      <c r="V182" s="45">
        <v>12.985166666666665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134.91733333333332</v>
      </c>
      <c r="AE182" s="54"/>
    </row>
    <row r="183" spans="2:31" x14ac:dyDescent="0.3">
      <c r="B183" s="4" t="s">
        <v>110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5.283333333333342E-2</v>
      </c>
      <c r="M183" s="44">
        <v>16.286666666666669</v>
      </c>
      <c r="N183" s="45">
        <v>0</v>
      </c>
      <c r="O183" s="44">
        <v>0</v>
      </c>
      <c r="P183" s="45">
        <v>0.12516666666666723</v>
      </c>
      <c r="Q183" s="44">
        <v>0</v>
      </c>
      <c r="R183" s="45">
        <v>3.5678333333333283</v>
      </c>
      <c r="S183" s="44">
        <v>11.474499999999994</v>
      </c>
      <c r="T183" s="45">
        <v>14.077999999999998</v>
      </c>
      <c r="U183" s="44">
        <v>13.832999999999997</v>
      </c>
      <c r="V183" s="45">
        <v>1.7664999999999997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61.184499999999986</v>
      </c>
      <c r="AE183" s="54"/>
    </row>
    <row r="184" spans="2:31" x14ac:dyDescent="0.3">
      <c r="B184" s="4" t="s">
        <v>57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0</v>
      </c>
      <c r="O184" s="44">
        <v>0</v>
      </c>
      <c r="P184" s="45">
        <v>0</v>
      </c>
      <c r="Q184" s="44">
        <v>0</v>
      </c>
      <c r="R184" s="45">
        <v>0</v>
      </c>
      <c r="S184" s="44">
        <v>0</v>
      </c>
      <c r="T184" s="45">
        <v>0</v>
      </c>
      <c r="U184" s="44">
        <v>0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0</v>
      </c>
      <c r="AE184" s="54"/>
    </row>
    <row r="185" spans="2:31" x14ac:dyDescent="0.3">
      <c r="B185" s="4" t="s">
        <v>58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1.5000000000000006E-2</v>
      </c>
      <c r="M185" s="44">
        <v>19.991999999999997</v>
      </c>
      <c r="N185" s="45">
        <v>45.948833333333347</v>
      </c>
      <c r="O185" s="44">
        <v>48.845999999999997</v>
      </c>
      <c r="P185" s="45">
        <v>48.24216666666667</v>
      </c>
      <c r="Q185" s="44">
        <v>41.680166666666672</v>
      </c>
      <c r="R185" s="45">
        <v>0</v>
      </c>
      <c r="S185" s="44">
        <v>0</v>
      </c>
      <c r="T185" s="45">
        <v>0</v>
      </c>
      <c r="U185" s="44">
        <v>44.905499999999996</v>
      </c>
      <c r="V185" s="45">
        <v>12.38916666666667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262.01883333333336</v>
      </c>
      <c r="AE185" s="54"/>
    </row>
    <row r="186" spans="2:31" x14ac:dyDescent="0.3">
      <c r="B186" s="4" t="s">
        <v>111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7.6500000000000026E-2</v>
      </c>
      <c r="M186" s="44">
        <v>25.797833333333326</v>
      </c>
      <c r="N186" s="45">
        <v>38.648000000000003</v>
      </c>
      <c r="O186" s="44">
        <v>45.750666666666667</v>
      </c>
      <c r="P186" s="45">
        <v>50.684666666666665</v>
      </c>
      <c r="Q186" s="44">
        <v>50.939833333333333</v>
      </c>
      <c r="R186" s="45">
        <v>52.158166666666652</v>
      </c>
      <c r="S186" s="44">
        <v>53.474166666666655</v>
      </c>
      <c r="T186" s="45">
        <v>50.533500000000011</v>
      </c>
      <c r="U186" s="44">
        <v>44.935500000000019</v>
      </c>
      <c r="V186" s="45">
        <v>14.658166666666666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427.65699999999998</v>
      </c>
      <c r="AE186" s="54"/>
    </row>
    <row r="187" spans="2:31" x14ac:dyDescent="0.3">
      <c r="B187" s="4" t="s">
        <v>59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7.0658333333333339</v>
      </c>
      <c r="O187" s="44">
        <v>17.930999999999997</v>
      </c>
      <c r="P187" s="45">
        <v>19.504500000000004</v>
      </c>
      <c r="Q187" s="44">
        <v>14.862833333333331</v>
      </c>
      <c r="R187" s="45">
        <v>13.183500000000006</v>
      </c>
      <c r="S187" s="44">
        <v>16.320833333333333</v>
      </c>
      <c r="T187" s="45">
        <v>19.805500000000002</v>
      </c>
      <c r="U187" s="44">
        <v>9.267499999999993</v>
      </c>
      <c r="V187" s="45">
        <v>2.851666666666667</v>
      </c>
      <c r="W187" s="44">
        <v>1.0101666666666664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121.80333333333334</v>
      </c>
      <c r="AE187" s="54"/>
    </row>
    <row r="188" spans="2:31" x14ac:dyDescent="0.3">
      <c r="B188" s="4" t="s">
        <v>60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1.4825000000000004</v>
      </c>
      <c r="N188" s="45">
        <v>4.9499999999999982E-2</v>
      </c>
      <c r="O188" s="44">
        <v>2.2666666666666658E-2</v>
      </c>
      <c r="P188" s="45">
        <v>2.588666666666668</v>
      </c>
      <c r="Q188" s="44">
        <v>4.213833333333338</v>
      </c>
      <c r="R188" s="45">
        <v>6.2994999999999939</v>
      </c>
      <c r="S188" s="44">
        <v>7.7030000000000056</v>
      </c>
      <c r="T188" s="45">
        <v>8.3471666666666717</v>
      </c>
      <c r="U188" s="44">
        <v>9.8870000000000005</v>
      </c>
      <c r="V188" s="45">
        <v>4.8896666666666659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45.483500000000006</v>
      </c>
      <c r="AE188" s="54"/>
    </row>
    <row r="189" spans="2:31" x14ac:dyDescent="0.3">
      <c r="B189" s="4" t="s">
        <v>61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0.52183333333333282</v>
      </c>
      <c r="N189" s="45">
        <v>0.21766666666666659</v>
      </c>
      <c r="O189" s="44">
        <v>11.761666666666667</v>
      </c>
      <c r="P189" s="45">
        <v>15.326833333333328</v>
      </c>
      <c r="Q189" s="44">
        <v>7.9663333333333295</v>
      </c>
      <c r="R189" s="45">
        <v>7.6998333333333324</v>
      </c>
      <c r="S189" s="44">
        <v>6.095833333333335</v>
      </c>
      <c r="T189" s="45">
        <v>9.7568333333333346</v>
      </c>
      <c r="U189" s="44">
        <v>5.5500000000000799E-2</v>
      </c>
      <c r="V189" s="45">
        <v>1.0364999999999995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60.438833333333321</v>
      </c>
      <c r="AE189" s="54"/>
    </row>
    <row r="190" spans="2:31" x14ac:dyDescent="0.3">
      <c r="B190" s="4" t="s">
        <v>62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8.7440000000000015</v>
      </c>
      <c r="N190" s="45">
        <v>7.3046666666666704</v>
      </c>
      <c r="O190" s="44">
        <v>11.96233333333333</v>
      </c>
      <c r="P190" s="45">
        <v>18.560833333333324</v>
      </c>
      <c r="Q190" s="44">
        <v>10.255333333333338</v>
      </c>
      <c r="R190" s="45">
        <v>13.275499999999997</v>
      </c>
      <c r="S190" s="44">
        <v>16.302166666666668</v>
      </c>
      <c r="T190" s="45">
        <v>30.171166666666661</v>
      </c>
      <c r="U190" s="44">
        <v>27.861500000000014</v>
      </c>
      <c r="V190" s="45">
        <v>5.4160000000000004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149.8535</v>
      </c>
      <c r="AE190" s="54"/>
    </row>
    <row r="191" spans="2:31" x14ac:dyDescent="0.3">
      <c r="B191" s="4" t="s">
        <v>63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20.92266666666664</v>
      </c>
      <c r="N191" s="45">
        <v>41.757333333333349</v>
      </c>
      <c r="O191" s="44">
        <v>129.82616666666669</v>
      </c>
      <c r="P191" s="45">
        <v>35.338833333333341</v>
      </c>
      <c r="Q191" s="44">
        <v>2.1911666666666738</v>
      </c>
      <c r="R191" s="45">
        <v>70.335833333333355</v>
      </c>
      <c r="S191" s="44">
        <v>74.066333333333347</v>
      </c>
      <c r="T191" s="45">
        <v>93.673666666666662</v>
      </c>
      <c r="U191" s="44">
        <v>94.220999999999989</v>
      </c>
      <c r="V191" s="45">
        <v>15.141999999999998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577.47500000000014</v>
      </c>
      <c r="AE191" s="54"/>
    </row>
    <row r="192" spans="2:31" x14ac:dyDescent="0.3">
      <c r="B192" s="4" t="s">
        <v>64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0.36383333333333329</v>
      </c>
      <c r="M192" s="44">
        <v>26.62316666666667</v>
      </c>
      <c r="N192" s="45">
        <v>12.976333333333333</v>
      </c>
      <c r="O192" s="44">
        <v>1.798333333333334</v>
      </c>
      <c r="P192" s="45">
        <v>7.6971666666666652</v>
      </c>
      <c r="Q192" s="44">
        <v>12.612833333333333</v>
      </c>
      <c r="R192" s="45">
        <v>16.382000000000005</v>
      </c>
      <c r="S192" s="44">
        <v>20.962333333333344</v>
      </c>
      <c r="T192" s="45">
        <v>17.352000000000007</v>
      </c>
      <c r="U192" s="44">
        <v>15.377666666666663</v>
      </c>
      <c r="V192" s="45">
        <v>1.4718333333333333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133.61750000000004</v>
      </c>
      <c r="AE192" s="54"/>
    </row>
    <row r="193" spans="2:31" x14ac:dyDescent="0.3">
      <c r="B193" s="4" t="s">
        <v>112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1.9284999999999992</v>
      </c>
      <c r="N193" s="45">
        <v>0.10966666666666652</v>
      </c>
      <c r="O193" s="44">
        <v>0</v>
      </c>
      <c r="P193" s="45">
        <v>0.34200000000000003</v>
      </c>
      <c r="Q193" s="44">
        <v>2.4449999999999985</v>
      </c>
      <c r="R193" s="45">
        <v>4.2569999999999988</v>
      </c>
      <c r="S193" s="44">
        <v>8.9431666666666683</v>
      </c>
      <c r="T193" s="45">
        <v>8.8958333333333321</v>
      </c>
      <c r="U193" s="44">
        <v>19.622999999999998</v>
      </c>
      <c r="V193" s="45">
        <v>3.1270000000000007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49.671166666666657</v>
      </c>
      <c r="AE193" s="54"/>
    </row>
    <row r="194" spans="2:31" x14ac:dyDescent="0.3">
      <c r="B194" s="4" t="s">
        <v>65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0.71033333333333315</v>
      </c>
      <c r="N194" s="45">
        <v>2.827333333333331</v>
      </c>
      <c r="O194" s="44">
        <v>2.8625000000000003</v>
      </c>
      <c r="P194" s="45">
        <v>8.5189999999999948</v>
      </c>
      <c r="Q194" s="44">
        <v>9.4944999999999933</v>
      </c>
      <c r="R194" s="45">
        <v>12.130500000000003</v>
      </c>
      <c r="S194" s="44">
        <v>14.086166666666669</v>
      </c>
      <c r="T194" s="45">
        <v>14.11983333333335</v>
      </c>
      <c r="U194" s="44">
        <v>9.3813333333333375</v>
      </c>
      <c r="V194" s="45">
        <v>1.8249999999999997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75.95650000000002</v>
      </c>
      <c r="AE194" s="54"/>
    </row>
    <row r="195" spans="2:31" x14ac:dyDescent="0.3">
      <c r="B195" s="4" t="s">
        <v>66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0</v>
      </c>
      <c r="AE195" s="54"/>
    </row>
    <row r="196" spans="2:31" x14ac:dyDescent="0.3">
      <c r="B196" s="4" t="s">
        <v>67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0.53433333333333333</v>
      </c>
      <c r="N196" s="45">
        <v>0.42699999999999999</v>
      </c>
      <c r="O196" s="44">
        <v>1.1078333333333321</v>
      </c>
      <c r="P196" s="45">
        <v>1.0221666666666662</v>
      </c>
      <c r="Q196" s="44">
        <v>0.51133333333333464</v>
      </c>
      <c r="R196" s="45">
        <v>0.28333333333333327</v>
      </c>
      <c r="S196" s="44">
        <v>0.61266666666666514</v>
      </c>
      <c r="T196" s="45">
        <v>0.64416666666666555</v>
      </c>
      <c r="U196" s="44">
        <v>0.32233333333333342</v>
      </c>
      <c r="V196" s="45">
        <v>0.12450000000000003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5.5896666666666643</v>
      </c>
      <c r="AE196" s="54"/>
    </row>
    <row r="197" spans="2:31" x14ac:dyDescent="0.3">
      <c r="B197" s="4" t="s">
        <v>68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35.958833333333331</v>
      </c>
      <c r="N197" s="45">
        <v>78.226166666666657</v>
      </c>
      <c r="O197" s="44">
        <v>40.40566666666669</v>
      </c>
      <c r="P197" s="45">
        <v>197.28816666666668</v>
      </c>
      <c r="Q197" s="44">
        <v>156.76349999999996</v>
      </c>
      <c r="R197" s="45">
        <v>179.45966666666669</v>
      </c>
      <c r="S197" s="44">
        <v>195.68966666666668</v>
      </c>
      <c r="T197" s="45">
        <v>191.40666666666664</v>
      </c>
      <c r="U197" s="44">
        <v>158.49233333333328</v>
      </c>
      <c r="V197" s="45">
        <v>29.904333333333327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1263.595</v>
      </c>
      <c r="AE197" s="54"/>
    </row>
    <row r="198" spans="2:31" x14ac:dyDescent="0.3">
      <c r="B198" s="4" t="s">
        <v>69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13.344999999999997</v>
      </c>
      <c r="N198" s="45">
        <v>13.735333333333337</v>
      </c>
      <c r="O198" s="44">
        <v>2.9963333333333328</v>
      </c>
      <c r="P198" s="45">
        <v>19.349166666666655</v>
      </c>
      <c r="Q198" s="44">
        <v>23.571666666666651</v>
      </c>
      <c r="R198" s="45">
        <v>21.793000000000013</v>
      </c>
      <c r="S198" s="44">
        <v>22.706166666666679</v>
      </c>
      <c r="T198" s="45">
        <v>21.770499999999984</v>
      </c>
      <c r="U198" s="44">
        <v>20.123166666666677</v>
      </c>
      <c r="V198" s="45">
        <v>2.760333333333334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162.15066666666667</v>
      </c>
      <c r="AE198" s="54"/>
    </row>
    <row r="199" spans="2:31" x14ac:dyDescent="0.3">
      <c r="B199" s="4" t="s">
        <v>70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10.554333333333338</v>
      </c>
      <c r="N199" s="45">
        <v>11.80983333333333</v>
      </c>
      <c r="O199" s="44">
        <v>4.660166666666667</v>
      </c>
      <c r="P199" s="45">
        <v>25.345999999999997</v>
      </c>
      <c r="Q199" s="44">
        <v>34.849166666666669</v>
      </c>
      <c r="R199" s="45">
        <v>40.972833333333362</v>
      </c>
      <c r="S199" s="44">
        <v>49.265333333333317</v>
      </c>
      <c r="T199" s="45">
        <v>52.155999999999992</v>
      </c>
      <c r="U199" s="44">
        <v>46.150333333333343</v>
      </c>
      <c r="V199" s="45">
        <v>8.6831666666666649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284.4471666666667</v>
      </c>
      <c r="AE199" s="54"/>
    </row>
    <row r="200" spans="2:31" x14ac:dyDescent="0.3">
      <c r="B200" s="4" t="s">
        <v>71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1.3266666666666669</v>
      </c>
      <c r="N200" s="45">
        <v>0</v>
      </c>
      <c r="O200" s="44">
        <v>0</v>
      </c>
      <c r="P200" s="45">
        <v>0.90333333333333421</v>
      </c>
      <c r="Q200" s="44">
        <v>5.9316666666666666</v>
      </c>
      <c r="R200" s="45">
        <v>9.8003333333333345</v>
      </c>
      <c r="S200" s="44">
        <v>10.058333333333334</v>
      </c>
      <c r="T200" s="45">
        <v>12.925666666666666</v>
      </c>
      <c r="U200" s="44">
        <v>14.058166666666672</v>
      </c>
      <c r="V200" s="45">
        <v>2.954333333333333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57.958500000000008</v>
      </c>
      <c r="AE200" s="54"/>
    </row>
    <row r="201" spans="2:31" x14ac:dyDescent="0.3">
      <c r="B201" s="4" t="s">
        <v>72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0</v>
      </c>
      <c r="AE201" s="54"/>
    </row>
    <row r="202" spans="2:31" x14ac:dyDescent="0.3">
      <c r="B202" s="4" t="s">
        <v>73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15.273500000000002</v>
      </c>
      <c r="N202" s="45">
        <v>33.442</v>
      </c>
      <c r="O202" s="44">
        <v>36.006833333333326</v>
      </c>
      <c r="P202" s="45">
        <v>29.554500000000001</v>
      </c>
      <c r="Q202" s="44">
        <v>31.290666666666688</v>
      </c>
      <c r="R202" s="45">
        <v>41.340499999999999</v>
      </c>
      <c r="S202" s="44">
        <v>49.240666666666662</v>
      </c>
      <c r="T202" s="45">
        <v>52.208333333333336</v>
      </c>
      <c r="U202" s="44">
        <v>59.589666666666666</v>
      </c>
      <c r="V202" s="45">
        <v>12.865666666666668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360.81233333333336</v>
      </c>
      <c r="AE202" s="54"/>
    </row>
    <row r="203" spans="2:31" x14ac:dyDescent="0.3">
      <c r="B203" s="4" t="s">
        <v>74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2.0821666666666658</v>
      </c>
      <c r="U203" s="44">
        <v>4.2318333333333316</v>
      </c>
      <c r="V203" s="45">
        <v>0.48099999999999998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6.7949999999999973</v>
      </c>
      <c r="AE203" s="54"/>
    </row>
    <row r="204" spans="2:31" x14ac:dyDescent="0.3">
      <c r="B204" s="4" t="s">
        <v>75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30.275333333333336</v>
      </c>
      <c r="N204" s="45">
        <v>33.316166666666668</v>
      </c>
      <c r="O204" s="44">
        <v>117.26666666666664</v>
      </c>
      <c r="P204" s="45">
        <v>141.34316666666666</v>
      </c>
      <c r="Q204" s="44">
        <v>151.09116666666662</v>
      </c>
      <c r="R204" s="45">
        <v>128.09466666666668</v>
      </c>
      <c r="S204" s="44">
        <v>119.99050000000001</v>
      </c>
      <c r="T204" s="45">
        <v>68.996666666666655</v>
      </c>
      <c r="U204" s="44">
        <v>43.583833333333352</v>
      </c>
      <c r="V204" s="45">
        <v>3.0536666666666665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837.01183333333336</v>
      </c>
      <c r="AE204" s="54"/>
    </row>
    <row r="205" spans="2:31" x14ac:dyDescent="0.3">
      <c r="B205" s="4" t="s">
        <v>76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10.268333333333333</v>
      </c>
      <c r="N205" s="45">
        <v>10.509166666666658</v>
      </c>
      <c r="O205" s="44">
        <v>3.245333333333333</v>
      </c>
      <c r="P205" s="45">
        <v>20.931333333333352</v>
      </c>
      <c r="Q205" s="44">
        <v>28.512666666666682</v>
      </c>
      <c r="R205" s="45">
        <v>33.774166666666673</v>
      </c>
      <c r="S205" s="44">
        <v>40.116833333333368</v>
      </c>
      <c r="T205" s="45">
        <v>38.14533333333334</v>
      </c>
      <c r="U205" s="44">
        <v>34.154666666666664</v>
      </c>
      <c r="V205" s="45">
        <v>4.7924999999999995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224.45033333333339</v>
      </c>
      <c r="AE205" s="54"/>
    </row>
    <row r="206" spans="2:31" x14ac:dyDescent="0.3">
      <c r="B206" s="4" t="s">
        <v>77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1.6041666666666665</v>
      </c>
      <c r="N206" s="45">
        <v>0.84133333333333304</v>
      </c>
      <c r="O206" s="44">
        <v>38.899333333333331</v>
      </c>
      <c r="P206" s="45">
        <v>41.722166666666681</v>
      </c>
      <c r="Q206" s="44">
        <v>26.493833333333331</v>
      </c>
      <c r="R206" s="45">
        <v>29.152833333333337</v>
      </c>
      <c r="S206" s="44">
        <v>16.129833333333334</v>
      </c>
      <c r="T206" s="45">
        <v>14.084000000000003</v>
      </c>
      <c r="U206" s="44">
        <v>12.380499999999994</v>
      </c>
      <c r="V206" s="45">
        <v>1.3296666666666668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182.63766666666666</v>
      </c>
      <c r="AE206" s="54"/>
    </row>
    <row r="207" spans="2:31" x14ac:dyDescent="0.3">
      <c r="B207" s="4" t="s">
        <v>78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0</v>
      </c>
      <c r="AE207" s="54"/>
    </row>
    <row r="208" spans="2:31" x14ac:dyDescent="0.3">
      <c r="B208" s="4" t="s">
        <v>79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8.5993333333333322</v>
      </c>
      <c r="Q208" s="44">
        <v>20.564666666666657</v>
      </c>
      <c r="R208" s="45">
        <v>22.661999999999995</v>
      </c>
      <c r="S208" s="44">
        <v>27.605666666666657</v>
      </c>
      <c r="T208" s="45">
        <v>7.6908333333333321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87.122499999999974</v>
      </c>
      <c r="AE208" s="54"/>
    </row>
    <row r="209" spans="2:31" x14ac:dyDescent="0.3">
      <c r="B209" s="4" t="s">
        <v>80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12.463166666666668</v>
      </c>
      <c r="Q209" s="44">
        <v>37.613166666666665</v>
      </c>
      <c r="R209" s="45">
        <v>10.721333333333341</v>
      </c>
      <c r="S209" s="44">
        <v>11.699166666666665</v>
      </c>
      <c r="T209" s="45">
        <v>5.7618333333333336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78.25866666666667</v>
      </c>
      <c r="AE209" s="54"/>
    </row>
    <row r="210" spans="2:31" x14ac:dyDescent="0.3">
      <c r="B210" s="4" t="s">
        <v>88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97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5.6353333333333335</v>
      </c>
      <c r="N211" s="45">
        <v>2.3900000000000006</v>
      </c>
      <c r="O211" s="44">
        <v>5.2199999999999989</v>
      </c>
      <c r="P211" s="45">
        <v>7.2899999999999991</v>
      </c>
      <c r="Q211" s="44">
        <v>6.4400000000000048</v>
      </c>
      <c r="R211" s="45">
        <v>5.8500000000000085</v>
      </c>
      <c r="S211" s="44">
        <v>4.3400000000000105</v>
      </c>
      <c r="T211" s="45">
        <v>5.4100000000000037</v>
      </c>
      <c r="U211" s="44">
        <v>38.644333333333336</v>
      </c>
      <c r="V211" s="45">
        <v>5.8451666666666648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87.064833333333368</v>
      </c>
      <c r="AE211" s="54"/>
    </row>
    <row r="212" spans="2:31" x14ac:dyDescent="0.3">
      <c r="B212" s="4" t="s">
        <v>94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8.5680000000000049</v>
      </c>
      <c r="N212" s="45">
        <v>29.579000000000004</v>
      </c>
      <c r="O212" s="44">
        <v>15.881000000000002</v>
      </c>
      <c r="P212" s="45">
        <v>59.186499999999981</v>
      </c>
      <c r="Q212" s="44">
        <v>75.77000000000001</v>
      </c>
      <c r="R212" s="45">
        <v>21.03</v>
      </c>
      <c r="S212" s="44">
        <v>11.877499999999994</v>
      </c>
      <c r="T212" s="45">
        <v>19.209666666666678</v>
      </c>
      <c r="U212" s="44">
        <v>6.8933333333333398</v>
      </c>
      <c r="V212" s="45">
        <v>4.6396666666666677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252.6346666666667</v>
      </c>
      <c r="AE212" s="54"/>
    </row>
    <row r="213" spans="2:31" x14ac:dyDescent="0.3">
      <c r="B213" s="4" t="s">
        <v>95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0.42000000000000004</v>
      </c>
      <c r="M213" s="44">
        <v>34.366</v>
      </c>
      <c r="N213" s="45">
        <v>4.9710000000000001</v>
      </c>
      <c r="O213" s="44">
        <v>1.1833333333333466E-2</v>
      </c>
      <c r="P213" s="45">
        <v>21.482333333333326</v>
      </c>
      <c r="Q213" s="44">
        <v>34.357833333333325</v>
      </c>
      <c r="R213" s="45">
        <v>36.513500000000036</v>
      </c>
      <c r="S213" s="44">
        <v>43.583999999999975</v>
      </c>
      <c r="T213" s="45">
        <v>46.308833333333347</v>
      </c>
      <c r="U213" s="44">
        <v>45.435166666666696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267.45050000000003</v>
      </c>
      <c r="AE213" s="54"/>
    </row>
    <row r="214" spans="2:31" x14ac:dyDescent="0.3">
      <c r="B214" s="4" t="s">
        <v>96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25.864166666666662</v>
      </c>
      <c r="N214" s="45">
        <v>24.745666666666661</v>
      </c>
      <c r="O214" s="44">
        <v>23.951333333333331</v>
      </c>
      <c r="P214" s="45">
        <v>29.358666666666643</v>
      </c>
      <c r="Q214" s="44">
        <v>40.207499999999975</v>
      </c>
      <c r="R214" s="45">
        <v>47.279833333333343</v>
      </c>
      <c r="S214" s="44">
        <v>47.721500000000006</v>
      </c>
      <c r="T214" s="45">
        <v>43.506833333333347</v>
      </c>
      <c r="U214" s="44">
        <v>30.772833333333335</v>
      </c>
      <c r="V214" s="45">
        <v>5.0943333333333349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318.50266666666664</v>
      </c>
      <c r="AE214" s="54"/>
    </row>
    <row r="215" spans="2:31" x14ac:dyDescent="0.3">
      <c r="B215" s="4" t="s">
        <v>102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0.16183333333333336</v>
      </c>
      <c r="M215" s="44">
        <v>43.837333333333319</v>
      </c>
      <c r="N215" s="45">
        <v>93.753500000000017</v>
      </c>
      <c r="O215" s="44">
        <v>88.894666666666637</v>
      </c>
      <c r="P215" s="45">
        <v>82.994333333333344</v>
      </c>
      <c r="Q215" s="44">
        <v>57.97133333333332</v>
      </c>
      <c r="R215" s="45">
        <v>57.182500000000005</v>
      </c>
      <c r="S215" s="44">
        <v>66.044166666666669</v>
      </c>
      <c r="T215" s="45">
        <v>61.097500000000004</v>
      </c>
      <c r="U215" s="44">
        <v>49.099000000000018</v>
      </c>
      <c r="V215" s="45">
        <v>14.933166666666665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615.96933333333334</v>
      </c>
      <c r="AE215" s="54"/>
    </row>
    <row r="216" spans="2:31" x14ac:dyDescent="0.3">
      <c r="B216" s="4" t="s">
        <v>103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104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0.80999999999999972</v>
      </c>
      <c r="N217" s="45">
        <v>22.137499999999989</v>
      </c>
      <c r="O217" s="44">
        <v>23.794333333333327</v>
      </c>
      <c r="P217" s="45">
        <v>17.519833333333334</v>
      </c>
      <c r="Q217" s="44">
        <v>0</v>
      </c>
      <c r="R217" s="45">
        <v>4.3108333333333251</v>
      </c>
      <c r="S217" s="44">
        <v>17.498499999999989</v>
      </c>
      <c r="T217" s="45">
        <v>23.156166666666657</v>
      </c>
      <c r="U217" s="44">
        <v>16.452500000000008</v>
      </c>
      <c r="V217" s="45">
        <v>3.6595000000000004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129.33916666666664</v>
      </c>
      <c r="AE217" s="54"/>
    </row>
    <row r="218" spans="2:31" x14ac:dyDescent="0.3">
      <c r="B218" s="4" t="s">
        <v>113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0.4891666666666673</v>
      </c>
      <c r="Q219" s="44">
        <v>1.000000000000038E-3</v>
      </c>
      <c r="R219" s="45">
        <v>0.89966666666667028</v>
      </c>
      <c r="S219" s="44">
        <v>5.4990000000000077</v>
      </c>
      <c r="T219" s="45">
        <v>1.0755000000000023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7.9643333333333475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5.6666666666666664E-2</v>
      </c>
      <c r="M221" s="44">
        <v>21.027666666666658</v>
      </c>
      <c r="N221" s="45">
        <v>39.941999999999993</v>
      </c>
      <c r="O221" s="44">
        <v>28.562666666666669</v>
      </c>
      <c r="P221" s="45">
        <v>17.95966666666666</v>
      </c>
      <c r="Q221" s="44">
        <v>17.914666666666665</v>
      </c>
      <c r="R221" s="45">
        <v>20.343666666666675</v>
      </c>
      <c r="S221" s="44">
        <v>25.405000000000012</v>
      </c>
      <c r="T221" s="45">
        <v>30.685500000000005</v>
      </c>
      <c r="U221" s="44">
        <v>43.382333333333328</v>
      </c>
      <c r="V221" s="45">
        <v>24.395999999999994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269.67583333333329</v>
      </c>
      <c r="AE221" s="54"/>
    </row>
    <row r="222" spans="2:31" x14ac:dyDescent="0.3">
      <c r="B222" s="4" t="s">
        <v>119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0.51533333333333331</v>
      </c>
      <c r="M222" s="44">
        <v>41.647166666666664</v>
      </c>
      <c r="N222" s="45">
        <v>32.260333333333335</v>
      </c>
      <c r="O222" s="44">
        <v>4.4306666666666734</v>
      </c>
      <c r="P222" s="45">
        <v>9.2813333333333379</v>
      </c>
      <c r="Q222" s="44">
        <v>14.00049999999999</v>
      </c>
      <c r="R222" s="45">
        <v>17.962833333333322</v>
      </c>
      <c r="S222" s="44">
        <v>21.247500000000009</v>
      </c>
      <c r="T222" s="45">
        <v>19.220333333333336</v>
      </c>
      <c r="U222" s="44">
        <v>19.317666666666664</v>
      </c>
      <c r="V222" s="45">
        <v>6.7203333333333317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186.60400000000001</v>
      </c>
      <c r="AE222" s="54"/>
    </row>
    <row r="223" spans="2:31" x14ac:dyDescent="0.3">
      <c r="B223" s="4" t="s">
        <v>120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0.18049999999999997</v>
      </c>
      <c r="M223" s="44">
        <v>81.91</v>
      </c>
      <c r="N223" s="45">
        <v>95.52000000000001</v>
      </c>
      <c r="O223" s="44">
        <v>22.609999999999985</v>
      </c>
      <c r="P223" s="45">
        <v>32.230000000000004</v>
      </c>
      <c r="Q223" s="44">
        <v>39.319999999999993</v>
      </c>
      <c r="R223" s="45">
        <v>49.669999999999987</v>
      </c>
      <c r="S223" s="44">
        <v>59.55</v>
      </c>
      <c r="T223" s="45">
        <v>65.210000000000008</v>
      </c>
      <c r="U223" s="44">
        <v>58.33</v>
      </c>
      <c r="V223" s="45">
        <v>18.490000000000009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523.02049999999986</v>
      </c>
      <c r="AE223" s="54"/>
    </row>
    <row r="224" spans="2:31" x14ac:dyDescent="0.3">
      <c r="B224" s="4" t="s">
        <v>122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0.50566666666666693</v>
      </c>
      <c r="N224" s="45">
        <v>4.0261666666666667</v>
      </c>
      <c r="O224" s="44">
        <v>6.5691666666666659</v>
      </c>
      <c r="P224" s="45">
        <v>6.4661666666666671</v>
      </c>
      <c r="Q224" s="44">
        <v>6.0871666666666719</v>
      </c>
      <c r="R224" s="45">
        <v>6.2099999999999955</v>
      </c>
      <c r="S224" s="44">
        <v>6.4931666666666654</v>
      </c>
      <c r="T224" s="45">
        <v>6.5398333333333332</v>
      </c>
      <c r="U224" s="44">
        <v>4.5901666666666667</v>
      </c>
      <c r="V224" s="45">
        <v>3.2559999999999989</v>
      </c>
      <c r="W224" s="44">
        <v>0.61383333333333345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51.357333333333337</v>
      </c>
      <c r="AE224" s="54"/>
    </row>
    <row r="225" spans="2:31" x14ac:dyDescent="0.3">
      <c r="B225" s="4" t="s">
        <v>127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1.2845000000000004</v>
      </c>
      <c r="M225" s="44">
        <v>33.168166666666671</v>
      </c>
      <c r="N225" s="45">
        <v>48.160499999999985</v>
      </c>
      <c r="O225" s="44">
        <v>2.6999999999999988</v>
      </c>
      <c r="P225" s="45">
        <v>68.242333333333306</v>
      </c>
      <c r="Q225" s="44">
        <v>116.61450000000001</v>
      </c>
      <c r="R225" s="45">
        <v>121.81616666666667</v>
      </c>
      <c r="S225" s="44">
        <v>127.57866666666671</v>
      </c>
      <c r="T225" s="45">
        <v>60.968833333333322</v>
      </c>
      <c r="U225" s="44">
        <v>4.376000000000003</v>
      </c>
      <c r="V225" s="45">
        <v>3.417166666666668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588.3268333333333</v>
      </c>
      <c r="AE225" s="54"/>
    </row>
    <row r="226" spans="2:31" x14ac:dyDescent="0.3">
      <c r="B226" s="4" t="s">
        <v>301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17.094833333333334</v>
      </c>
      <c r="O226" s="44">
        <v>25.567666666666661</v>
      </c>
      <c r="P226" s="45">
        <v>25.872333333333298</v>
      </c>
      <c r="Q226" s="44">
        <v>26.295833333333363</v>
      </c>
      <c r="R226" s="45">
        <v>27.460000000000022</v>
      </c>
      <c r="S226" s="44">
        <v>27.160000000000018</v>
      </c>
      <c r="T226" s="45">
        <v>28.152666666666676</v>
      </c>
      <c r="U226" s="44">
        <v>27.630000000000042</v>
      </c>
      <c r="V226" s="45">
        <v>14.388333333333328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>SUM(E226:AB226)</f>
        <v>219.62166666666675</v>
      </c>
      <c r="AE226" s="54"/>
    </row>
    <row r="227" spans="2:31" x14ac:dyDescent="0.3">
      <c r="B227" s="4" t="s">
        <v>302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15.662999999999993</v>
      </c>
      <c r="O227" s="44">
        <v>22.634000000000015</v>
      </c>
      <c r="P227" s="45">
        <v>25.188666666666702</v>
      </c>
      <c r="Q227" s="44">
        <v>30.099166666666644</v>
      </c>
      <c r="R227" s="45">
        <v>32.605333333333292</v>
      </c>
      <c r="S227" s="44">
        <v>35.130666666666713</v>
      </c>
      <c r="T227" s="45">
        <v>35.160333333333355</v>
      </c>
      <c r="U227" s="44">
        <v>27.642333333333347</v>
      </c>
      <c r="V227" s="45">
        <v>4.7175000000000011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>SUM(E227:AB227)</f>
        <v>228.84100000000009</v>
      </c>
      <c r="AE227" s="54"/>
    </row>
    <row r="228" spans="2:31" x14ac:dyDescent="0.3">
      <c r="B228" s="4" t="s">
        <v>303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:AD232" si="7">SUM(E228:AB228)</f>
        <v>0</v>
      </c>
      <c r="AE228" s="54"/>
    </row>
    <row r="229" spans="2:31" x14ac:dyDescent="0.3">
      <c r="B229" s="4" t="s">
        <v>306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7"/>
        <v>0</v>
      </c>
      <c r="AE229" s="54"/>
    </row>
    <row r="230" spans="2:31" x14ac:dyDescent="0.3">
      <c r="B230" s="4" t="s">
        <v>307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7"/>
        <v>0</v>
      </c>
      <c r="AE230" s="54"/>
    </row>
    <row r="231" spans="2:31" x14ac:dyDescent="0.3">
      <c r="B231" s="4" t="s">
        <v>318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0.2</v>
      </c>
      <c r="M231" s="44">
        <v>23.168333333333333</v>
      </c>
      <c r="N231" s="45">
        <v>42.938499999999969</v>
      </c>
      <c r="O231" s="44">
        <v>43.844000000000008</v>
      </c>
      <c r="P231" s="45">
        <v>47.333833333333352</v>
      </c>
      <c r="Q231" s="44">
        <v>52.274833333333412</v>
      </c>
      <c r="R231" s="45">
        <v>3.3203333333333336</v>
      </c>
      <c r="S231" s="44">
        <v>0</v>
      </c>
      <c r="T231" s="45">
        <v>0</v>
      </c>
      <c r="U231" s="44">
        <v>4.3333333333333238E-2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213.12316666666675</v>
      </c>
      <c r="AE231" s="54"/>
    </row>
    <row r="232" spans="2:31" x14ac:dyDescent="0.3">
      <c r="B232" s="4" t="s">
        <v>319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12" t="s">
        <v>2</v>
      </c>
      <c r="C233" s="12"/>
      <c r="D233" s="12"/>
      <c r="E233" s="13">
        <f>SUM(E162:E232)</f>
        <v>0</v>
      </c>
      <c r="F233" s="13">
        <f t="shared" ref="F233" si="8">SUM(F162:F232)</f>
        <v>0</v>
      </c>
      <c r="G233" s="13">
        <f t="shared" ref="G233" si="9">SUM(G162:G232)</f>
        <v>0</v>
      </c>
      <c r="H233" s="13">
        <f t="shared" ref="H233" si="10">SUM(H162:H232)</f>
        <v>0</v>
      </c>
      <c r="I233" s="13">
        <f t="shared" ref="I233" si="11">SUM(I162:I232)</f>
        <v>0</v>
      </c>
      <c r="J233" s="13">
        <f t="shared" ref="J233" si="12">SUM(J162:J232)</f>
        <v>0</v>
      </c>
      <c r="K233" s="13">
        <f t="shared" ref="K233" si="13">SUM(K162:K232)</f>
        <v>0</v>
      </c>
      <c r="L233" s="13">
        <f t="shared" ref="L233" si="14">SUM(L162:L232)</f>
        <v>3.8798333333333335</v>
      </c>
      <c r="M233" s="13">
        <f t="shared" ref="M233" si="15">SUM(M162:M232)</f>
        <v>770.90349999999967</v>
      </c>
      <c r="N233" s="13">
        <f t="shared" ref="N233" si="16">SUM(N162:N232)</f>
        <v>1175.7983333333332</v>
      </c>
      <c r="O233" s="13">
        <f t="shared" ref="O233" si="17">SUM(O162:O232)</f>
        <v>1124.1898333333334</v>
      </c>
      <c r="P233" s="13">
        <f t="shared" ref="P233" si="18">SUM(P162:P232)</f>
        <v>1480.087</v>
      </c>
      <c r="Q233" s="13">
        <f t="shared" ref="Q233" si="19">SUM(Q162:Q232)</f>
        <v>1599.1666666666663</v>
      </c>
      <c r="R233" s="13">
        <f t="shared" ref="R233" si="20">SUM(R162:R232)</f>
        <v>1626.5703333333329</v>
      </c>
      <c r="S233" s="13">
        <f t="shared" ref="S233" si="21">SUM(S162:S232)</f>
        <v>1801.198166666667</v>
      </c>
      <c r="T233" s="13">
        <f t="shared" ref="T233" si="22">SUM(T162:T232)</f>
        <v>1690.9033333333334</v>
      </c>
      <c r="U233" s="13">
        <f t="shared" ref="U233" si="23">SUM(U162:U232)</f>
        <v>1504.2471666666668</v>
      </c>
      <c r="V233" s="13">
        <f t="shared" ref="V233" si="24">SUM(V162:V232)</f>
        <v>332.61416666666662</v>
      </c>
      <c r="W233" s="13">
        <f t="shared" ref="W233" si="25">SUM(W162:W232)</f>
        <v>1.6239999999999999</v>
      </c>
      <c r="X233" s="13">
        <f t="shared" ref="X233" si="26">SUM(X162:X232)</f>
        <v>0</v>
      </c>
      <c r="Y233" s="13">
        <f t="shared" ref="Y233" si="27">SUM(Y162:Y232)</f>
        <v>0</v>
      </c>
      <c r="Z233" s="13">
        <f t="shared" ref="Z233" si="28">SUM(Z162:Z232)</f>
        <v>0</v>
      </c>
      <c r="AA233" s="13">
        <f t="shared" ref="AA233" si="29">SUM(AA162:AA232)</f>
        <v>0</v>
      </c>
      <c r="AB233" s="13">
        <f t="shared" ref="AB233" si="30">SUM(AB162:AB232)</f>
        <v>0</v>
      </c>
      <c r="AC233" s="116">
        <f>SUM(AC162:AE232)</f>
        <v>13111.182333333336</v>
      </c>
      <c r="AD233" s="116"/>
      <c r="AE233" s="116"/>
    </row>
    <row r="234" spans="2:31" x14ac:dyDescent="0.3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8">
        <f>'Resumen-Mensual'!$H$26</f>
        <v>45904</v>
      </c>
    </row>
    <row r="237" spans="2:31" x14ac:dyDescent="0.3">
      <c r="B237" s="8"/>
    </row>
    <row r="238" spans="2:31" x14ac:dyDescent="0.3">
      <c r="B238" s="9" t="s">
        <v>81</v>
      </c>
      <c r="C238" s="10"/>
      <c r="D238" s="10"/>
      <c r="E238" s="11">
        <v>1</v>
      </c>
      <c r="F238" s="11">
        <v>2</v>
      </c>
      <c r="G238" s="11">
        <v>3</v>
      </c>
      <c r="H238" s="11">
        <v>4</v>
      </c>
      <c r="I238" s="11">
        <v>5</v>
      </c>
      <c r="J238" s="11">
        <v>6</v>
      </c>
      <c r="K238" s="11">
        <v>7</v>
      </c>
      <c r="L238" s="11">
        <v>8</v>
      </c>
      <c r="M238" s="11">
        <v>9</v>
      </c>
      <c r="N238" s="11">
        <v>10</v>
      </c>
      <c r="O238" s="11">
        <v>11</v>
      </c>
      <c r="P238" s="11">
        <v>12</v>
      </c>
      <c r="Q238" s="11">
        <v>13</v>
      </c>
      <c r="R238" s="11">
        <v>14</v>
      </c>
      <c r="S238" s="11">
        <v>15</v>
      </c>
      <c r="T238" s="11">
        <v>16</v>
      </c>
      <c r="U238" s="11">
        <v>17</v>
      </c>
      <c r="V238" s="11">
        <v>18</v>
      </c>
      <c r="W238" s="11">
        <v>19</v>
      </c>
      <c r="X238" s="11">
        <v>20</v>
      </c>
      <c r="Y238" s="11">
        <v>21</v>
      </c>
      <c r="Z238" s="11">
        <v>22</v>
      </c>
      <c r="AA238" s="11">
        <v>23</v>
      </c>
      <c r="AB238" s="11">
        <v>24</v>
      </c>
      <c r="AC238" s="100" t="s">
        <v>2</v>
      </c>
      <c r="AD238" s="100"/>
      <c r="AE238" s="100"/>
    </row>
    <row r="239" spans="2:31" x14ac:dyDescent="0.3">
      <c r="B239" s="14" t="s">
        <v>37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0.20000000000000009</v>
      </c>
      <c r="M239" s="44">
        <v>4.400000000000003</v>
      </c>
      <c r="N239" s="45">
        <v>6.100000000000005</v>
      </c>
      <c r="O239" s="44">
        <v>6.3999999999999941</v>
      </c>
      <c r="P239" s="45">
        <v>6.3999999999999941</v>
      </c>
      <c r="Q239" s="44">
        <v>6.1999999999999931</v>
      </c>
      <c r="R239" s="45">
        <v>6.100000000000005</v>
      </c>
      <c r="S239" s="44">
        <v>6</v>
      </c>
      <c r="T239" s="45">
        <v>5.800000000000006</v>
      </c>
      <c r="U239" s="44">
        <v>5.199999999999994</v>
      </c>
      <c r="V239" s="45">
        <v>9.4999999999999987E-2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6"/>
      <c r="AD239" s="57">
        <f>SUM(E239:AB239)</f>
        <v>52.894999999999996</v>
      </c>
      <c r="AE239" s="56"/>
    </row>
    <row r="240" spans="2:31" x14ac:dyDescent="0.3">
      <c r="B240" s="14" t="s">
        <v>38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1.1350000000000007</v>
      </c>
      <c r="M240" s="44">
        <v>0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12.25</v>
      </c>
      <c r="T240" s="45">
        <v>12.210000000000006</v>
      </c>
      <c r="U240" s="44">
        <v>11.679999999999989</v>
      </c>
      <c r="V240" s="45">
        <v>0.32250000000000001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>SUM(E240:AB240)</f>
        <v>37.597499999999989</v>
      </c>
      <c r="AE240" s="54"/>
    </row>
    <row r="241" spans="2:31" x14ac:dyDescent="0.3">
      <c r="B241" s="14" t="s">
        <v>39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1.1214999999999997</v>
      </c>
      <c r="N241" s="45">
        <v>3.0423333333333331</v>
      </c>
      <c r="O241" s="44">
        <v>4.8065000000000024</v>
      </c>
      <c r="P241" s="45">
        <v>4.9005000000000019</v>
      </c>
      <c r="Q241" s="44">
        <v>5.3178333333333319</v>
      </c>
      <c r="R241" s="45">
        <v>6.7028333333333316</v>
      </c>
      <c r="S241" s="44">
        <v>7.301499999999999</v>
      </c>
      <c r="T241" s="45">
        <v>10.433000000000002</v>
      </c>
      <c r="U241" s="44">
        <v>9.2953333333333319</v>
      </c>
      <c r="V241" s="45">
        <v>0.28266666666666668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ref="AD241:AD301" si="31">SUM(E241:AB241)</f>
        <v>53.203999999999994</v>
      </c>
      <c r="AE241" s="54"/>
    </row>
    <row r="242" spans="2:31" x14ac:dyDescent="0.3">
      <c r="B242" s="14" t="s">
        <v>40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6.6666666666666428E-3</v>
      </c>
      <c r="M242" s="44">
        <v>37.546166666666664</v>
      </c>
      <c r="N242" s="45">
        <v>17.985333333333326</v>
      </c>
      <c r="O242" s="44">
        <v>13.009666666666668</v>
      </c>
      <c r="P242" s="45">
        <v>39.999666666666677</v>
      </c>
      <c r="Q242" s="44">
        <v>69.669333333333341</v>
      </c>
      <c r="R242" s="45">
        <v>69.312000000000026</v>
      </c>
      <c r="S242" s="44">
        <v>63.077833333333338</v>
      </c>
      <c r="T242" s="45">
        <v>53.595166666666678</v>
      </c>
      <c r="U242" s="44">
        <v>69.678333333333342</v>
      </c>
      <c r="V242" s="45">
        <v>1.4018333333333333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1"/>
        <v>435.28200000000004</v>
      </c>
      <c r="AE242" s="54"/>
    </row>
    <row r="243" spans="2:31" x14ac:dyDescent="0.3">
      <c r="B243" s="14" t="s">
        <v>41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6.2666666666666634E-2</v>
      </c>
      <c r="M243" s="44">
        <v>15.401166666666674</v>
      </c>
      <c r="N243" s="45">
        <v>5.7874999999999988</v>
      </c>
      <c r="O243" s="44">
        <v>6.3364999999999991</v>
      </c>
      <c r="P243" s="45">
        <v>15.516333333333336</v>
      </c>
      <c r="Q243" s="44">
        <v>15.519666666666666</v>
      </c>
      <c r="R243" s="45">
        <v>12.883999999999999</v>
      </c>
      <c r="S243" s="44">
        <v>11.722000000000005</v>
      </c>
      <c r="T243" s="45">
        <v>19.780500000000004</v>
      </c>
      <c r="U243" s="44">
        <v>19.933166666666668</v>
      </c>
      <c r="V243" s="45">
        <v>0.3096666666666667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1"/>
        <v>123.25316666666669</v>
      </c>
      <c r="AE243" s="54"/>
    </row>
    <row r="244" spans="2:31" x14ac:dyDescent="0.3">
      <c r="B244" s="14" t="s">
        <v>42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22.487833333333331</v>
      </c>
      <c r="N244" s="45">
        <v>14.524999999999993</v>
      </c>
      <c r="O244" s="44">
        <v>12.26266666666667</v>
      </c>
      <c r="P244" s="45">
        <v>23.971333333333334</v>
      </c>
      <c r="Q244" s="44">
        <v>25.248166666666673</v>
      </c>
      <c r="R244" s="45">
        <v>29.812666666666665</v>
      </c>
      <c r="S244" s="44">
        <v>23.983833333333337</v>
      </c>
      <c r="T244" s="45">
        <v>28.829166666666666</v>
      </c>
      <c r="U244" s="44">
        <v>50.225999999999999</v>
      </c>
      <c r="V244" s="45">
        <v>1.4153333333333331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1"/>
        <v>232.76200000000003</v>
      </c>
      <c r="AE244" s="54"/>
    </row>
    <row r="245" spans="2:31" x14ac:dyDescent="0.3">
      <c r="B245" s="14" t="s">
        <v>43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0</v>
      </c>
      <c r="AE245" s="54"/>
    </row>
    <row r="246" spans="2:31" x14ac:dyDescent="0.3">
      <c r="B246" s="14" t="s">
        <v>44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23.236833333333355</v>
      </c>
      <c r="N246" s="45">
        <v>17.942666666666657</v>
      </c>
      <c r="O246" s="44">
        <v>15.707999999999993</v>
      </c>
      <c r="P246" s="45">
        <v>22.79233333333335</v>
      </c>
      <c r="Q246" s="44">
        <v>32.740333333333332</v>
      </c>
      <c r="R246" s="45">
        <v>39.456666666666663</v>
      </c>
      <c r="S246" s="44">
        <v>44.971666666666664</v>
      </c>
      <c r="T246" s="45">
        <v>47.469666666666662</v>
      </c>
      <c r="U246" s="44">
        <v>54.618833333333342</v>
      </c>
      <c r="V246" s="45">
        <v>1.6715000000000002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300.60849999999999</v>
      </c>
      <c r="AE246" s="54"/>
    </row>
    <row r="247" spans="2:31" x14ac:dyDescent="0.3">
      <c r="B247" s="14" t="s">
        <v>45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0.8823333333333323</v>
      </c>
      <c r="M247" s="44">
        <v>1.3173333333333328</v>
      </c>
      <c r="N247" s="45">
        <v>3.8643333333333323</v>
      </c>
      <c r="O247" s="44">
        <v>42.572333333333326</v>
      </c>
      <c r="P247" s="45">
        <v>45.06616666666666</v>
      </c>
      <c r="Q247" s="44">
        <v>44.33483333333335</v>
      </c>
      <c r="R247" s="45">
        <v>48.172666666666665</v>
      </c>
      <c r="S247" s="44">
        <v>42.442499999999988</v>
      </c>
      <c r="T247" s="45">
        <v>32.044499999999964</v>
      </c>
      <c r="U247" s="44">
        <v>10.984166666666665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271.68116666666663</v>
      </c>
      <c r="AE247" s="54"/>
    </row>
    <row r="248" spans="2:31" x14ac:dyDescent="0.3">
      <c r="B248" s="14" t="s">
        <v>46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5.7641666666666715</v>
      </c>
      <c r="M248" s="44">
        <v>20.14233333333334</v>
      </c>
      <c r="N248" s="45">
        <v>19.811666666666646</v>
      </c>
      <c r="O248" s="44">
        <v>18.161666666666672</v>
      </c>
      <c r="P248" s="45">
        <v>29.304000000000013</v>
      </c>
      <c r="Q248" s="44">
        <v>31.651499999999992</v>
      </c>
      <c r="R248" s="45">
        <v>35.071833333333323</v>
      </c>
      <c r="S248" s="44">
        <v>41.216833333333327</v>
      </c>
      <c r="T248" s="45">
        <v>54.631000000000007</v>
      </c>
      <c r="U248" s="44">
        <v>36.382333333333335</v>
      </c>
      <c r="V248" s="45">
        <v>0.93400000000000005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293.07133333333337</v>
      </c>
      <c r="AE248" s="54"/>
    </row>
    <row r="249" spans="2:31" x14ac:dyDescent="0.3">
      <c r="B249" s="14" t="s">
        <v>47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2.87</v>
      </c>
      <c r="M249" s="44">
        <v>21.920000000000005</v>
      </c>
      <c r="N249" s="45">
        <v>20.39</v>
      </c>
      <c r="O249" s="44">
        <v>11.27</v>
      </c>
      <c r="P249" s="45">
        <v>13.82</v>
      </c>
      <c r="Q249" s="44">
        <v>9.86</v>
      </c>
      <c r="R249" s="45">
        <v>8</v>
      </c>
      <c r="S249" s="44">
        <v>12.940000000000001</v>
      </c>
      <c r="T249" s="45">
        <v>8.129999999999999</v>
      </c>
      <c r="U249" s="44">
        <v>12.48</v>
      </c>
      <c r="V249" s="45">
        <v>0.62050000000000005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122.30050000000001</v>
      </c>
      <c r="AE249" s="54"/>
    </row>
    <row r="250" spans="2:31" x14ac:dyDescent="0.3">
      <c r="B250" s="14" t="s">
        <v>48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10.208666666666668</v>
      </c>
      <c r="N250" s="45">
        <v>16.5715</v>
      </c>
      <c r="O250" s="44">
        <v>11.514833333333332</v>
      </c>
      <c r="P250" s="45">
        <v>13.890666666666664</v>
      </c>
      <c r="Q250" s="44">
        <v>10.977499999999996</v>
      </c>
      <c r="R250" s="45">
        <v>8.8530000000000015</v>
      </c>
      <c r="S250" s="44">
        <v>12.091666666666665</v>
      </c>
      <c r="T250" s="45">
        <v>9.341333333333333</v>
      </c>
      <c r="U250" s="44">
        <v>9.2161666666666644</v>
      </c>
      <c r="V250" s="45">
        <v>9.9999999999997877E-4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102.66633333333334</v>
      </c>
      <c r="AE250" s="54"/>
    </row>
    <row r="251" spans="2:31" x14ac:dyDescent="0.3">
      <c r="B251" s="14" t="s">
        <v>49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11.750333333333337</v>
      </c>
      <c r="N251" s="45">
        <v>27.355333333333316</v>
      </c>
      <c r="O251" s="44">
        <v>27.882500000000018</v>
      </c>
      <c r="P251" s="45">
        <v>41.154166666666676</v>
      </c>
      <c r="Q251" s="44">
        <v>52.371500000000019</v>
      </c>
      <c r="R251" s="45">
        <v>73.596166666666662</v>
      </c>
      <c r="S251" s="44">
        <v>73.066166666666675</v>
      </c>
      <c r="T251" s="45">
        <v>50.739666666666672</v>
      </c>
      <c r="U251" s="44">
        <v>85.126999999999981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443.04283333333331</v>
      </c>
      <c r="AE251" s="54"/>
    </row>
    <row r="252" spans="2:31" x14ac:dyDescent="0.3">
      <c r="B252" s="14" t="s">
        <v>50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11.108833333333335</v>
      </c>
      <c r="N252" s="45">
        <v>21.399500000000003</v>
      </c>
      <c r="O252" s="44">
        <v>33.922833333333301</v>
      </c>
      <c r="P252" s="45">
        <v>34.065999999999981</v>
      </c>
      <c r="Q252" s="44">
        <v>32.856833333333306</v>
      </c>
      <c r="R252" s="45">
        <v>29.958333333333336</v>
      </c>
      <c r="S252" s="44">
        <v>25.964666666666666</v>
      </c>
      <c r="T252" s="45">
        <v>26.020166666666672</v>
      </c>
      <c r="U252" s="44">
        <v>25.978666666666673</v>
      </c>
      <c r="V252" s="45">
        <v>0.74416666666666675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242.01999999999995</v>
      </c>
      <c r="AE252" s="54"/>
    </row>
    <row r="253" spans="2:31" x14ac:dyDescent="0.3">
      <c r="B253" s="14" t="s">
        <v>109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8.9998333333333296</v>
      </c>
      <c r="N253" s="45">
        <v>10.89783333333332</v>
      </c>
      <c r="O253" s="44">
        <v>11.10816666666666</v>
      </c>
      <c r="P253" s="45">
        <v>12.280166666666668</v>
      </c>
      <c r="Q253" s="44">
        <v>11.465666666666671</v>
      </c>
      <c r="R253" s="45">
        <v>17.998333333333331</v>
      </c>
      <c r="S253" s="44">
        <v>16.057833333333331</v>
      </c>
      <c r="T253" s="45">
        <v>17.168500000000002</v>
      </c>
      <c r="U253" s="44">
        <v>28.915333333333329</v>
      </c>
      <c r="V253" s="45">
        <v>0.68466666666666665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135.57633333333331</v>
      </c>
      <c r="AE253" s="54"/>
    </row>
    <row r="254" spans="2:31" x14ac:dyDescent="0.3">
      <c r="B254" s="14" t="s">
        <v>51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17.851666666666649</v>
      </c>
      <c r="N254" s="45">
        <v>42.114500000000007</v>
      </c>
      <c r="O254" s="44">
        <v>31.77883333333336</v>
      </c>
      <c r="P254" s="45">
        <v>45.728666666666655</v>
      </c>
      <c r="Q254" s="44">
        <v>57.750500000000002</v>
      </c>
      <c r="R254" s="45">
        <v>80.512500000000017</v>
      </c>
      <c r="S254" s="44">
        <v>105.05249999999998</v>
      </c>
      <c r="T254" s="45">
        <v>101.25416666666671</v>
      </c>
      <c r="U254" s="44">
        <v>102.57300000000002</v>
      </c>
      <c r="V254" s="45">
        <v>2.7363333333333331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587.35266666666666</v>
      </c>
      <c r="AE254" s="54"/>
    </row>
    <row r="255" spans="2:31" x14ac:dyDescent="0.3">
      <c r="B255" s="14" t="s">
        <v>52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6.2611666666666661</v>
      </c>
      <c r="N255" s="45">
        <v>0</v>
      </c>
      <c r="O255" s="44">
        <v>0</v>
      </c>
      <c r="P255" s="45">
        <v>2.0761666666666674</v>
      </c>
      <c r="Q255" s="44">
        <v>5.5261666666666667</v>
      </c>
      <c r="R255" s="45">
        <v>7.7470000000000008</v>
      </c>
      <c r="S255" s="44">
        <v>6.1023333333333349</v>
      </c>
      <c r="T255" s="45">
        <v>6.6185000000000009</v>
      </c>
      <c r="U255" s="44">
        <v>6.7266666666666657</v>
      </c>
      <c r="V255" s="45">
        <v>4.8666666666666698E-2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41.106666666666669</v>
      </c>
      <c r="AE255" s="54"/>
    </row>
    <row r="256" spans="2:31" x14ac:dyDescent="0.3">
      <c r="B256" s="14" t="s">
        <v>53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0</v>
      </c>
      <c r="AE256" s="54"/>
    </row>
    <row r="257" spans="2:31" x14ac:dyDescent="0.3">
      <c r="B257" s="14" t="s">
        <v>54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7.3928333333333285</v>
      </c>
      <c r="N257" s="45">
        <v>11.825999999999999</v>
      </c>
      <c r="O257" s="44">
        <v>8.6120000000000019</v>
      </c>
      <c r="P257" s="45">
        <v>16.131500000000006</v>
      </c>
      <c r="Q257" s="44">
        <v>21.640500000000007</v>
      </c>
      <c r="R257" s="45">
        <v>26.944000000000003</v>
      </c>
      <c r="S257" s="44">
        <v>28.243833333333338</v>
      </c>
      <c r="T257" s="45">
        <v>34.836499999999994</v>
      </c>
      <c r="U257" s="44">
        <v>41.430333333333337</v>
      </c>
      <c r="V257" s="45">
        <v>0.81416666666666659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197.87166666666667</v>
      </c>
      <c r="AE257" s="54"/>
    </row>
    <row r="258" spans="2:31" x14ac:dyDescent="0.3">
      <c r="B258" s="4" t="s">
        <v>55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19.654999999999987</v>
      </c>
      <c r="M258" s="44">
        <v>30.628166666666669</v>
      </c>
      <c r="N258" s="45">
        <v>38.452833333333324</v>
      </c>
      <c r="O258" s="44">
        <v>37.466166666666673</v>
      </c>
      <c r="P258" s="45">
        <v>45.395166666666661</v>
      </c>
      <c r="Q258" s="44">
        <v>49.081500000000013</v>
      </c>
      <c r="R258" s="45">
        <v>79.051166666666688</v>
      </c>
      <c r="S258" s="44">
        <v>81.878500000000017</v>
      </c>
      <c r="T258" s="45">
        <v>75.677666666666667</v>
      </c>
      <c r="U258" s="44">
        <v>72.387833333333347</v>
      </c>
      <c r="V258" s="45">
        <v>0.80199999999999982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530.47600000000011</v>
      </c>
      <c r="AE258" s="54"/>
    </row>
    <row r="259" spans="2:31" x14ac:dyDescent="0.3">
      <c r="B259" s="4" t="s">
        <v>56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3.6291666666666669</v>
      </c>
      <c r="M259" s="44">
        <v>28.589000000000002</v>
      </c>
      <c r="N259" s="45">
        <v>33.856166666666667</v>
      </c>
      <c r="O259" s="44">
        <v>33.652833333333355</v>
      </c>
      <c r="P259" s="45">
        <v>32.22</v>
      </c>
      <c r="Q259" s="44">
        <v>31.665166666666678</v>
      </c>
      <c r="R259" s="45">
        <v>31.906666666666663</v>
      </c>
      <c r="S259" s="44">
        <v>34.735500000000002</v>
      </c>
      <c r="T259" s="45">
        <v>36.387666666666675</v>
      </c>
      <c r="U259" s="44">
        <v>34.268166666666666</v>
      </c>
      <c r="V259" s="45">
        <v>0.97983333333333333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301.89016666666669</v>
      </c>
      <c r="AE259" s="54"/>
    </row>
    <row r="260" spans="2:31" x14ac:dyDescent="0.3">
      <c r="B260" s="4" t="s">
        <v>110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3.7296666666666662</v>
      </c>
      <c r="N260" s="45">
        <v>0</v>
      </c>
      <c r="O260" s="44">
        <v>0</v>
      </c>
      <c r="P260" s="45">
        <v>0</v>
      </c>
      <c r="Q260" s="44">
        <v>1.1381666666666657</v>
      </c>
      <c r="R260" s="45">
        <v>0.26749999999999829</v>
      </c>
      <c r="S260" s="44">
        <v>3.3934999999999964</v>
      </c>
      <c r="T260" s="45">
        <v>5.2346666666666666</v>
      </c>
      <c r="U260" s="44">
        <v>21.837999999999997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35.601499999999987</v>
      </c>
      <c r="AE260" s="54"/>
    </row>
    <row r="261" spans="2:31" x14ac:dyDescent="0.3">
      <c r="B261" s="4" t="s">
        <v>57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0</v>
      </c>
      <c r="AE261" s="54"/>
    </row>
    <row r="262" spans="2:31" x14ac:dyDescent="0.3">
      <c r="B262" s="4" t="s">
        <v>58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0</v>
      </c>
      <c r="AE262" s="54"/>
    </row>
    <row r="263" spans="2:31" x14ac:dyDescent="0.3">
      <c r="B263" s="4" t="s">
        <v>111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3.2531666666666674</v>
      </c>
      <c r="N263" s="45">
        <v>7.868000000000003</v>
      </c>
      <c r="O263" s="44">
        <v>19.417500000000004</v>
      </c>
      <c r="P263" s="45">
        <v>18.341166666666666</v>
      </c>
      <c r="Q263" s="44">
        <v>20.245166666666663</v>
      </c>
      <c r="R263" s="45">
        <v>30.862166666666671</v>
      </c>
      <c r="S263" s="44">
        <v>30.061500000000006</v>
      </c>
      <c r="T263" s="45">
        <v>37.021666666666668</v>
      </c>
      <c r="U263" s="44">
        <v>43.321166666666663</v>
      </c>
      <c r="V263" s="45">
        <v>0.48533333333333339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210.87683333333334</v>
      </c>
      <c r="AE263" s="54"/>
    </row>
    <row r="264" spans="2:31" x14ac:dyDescent="0.3">
      <c r="B264" s="4" t="s">
        <v>59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2.2311666666666676</v>
      </c>
      <c r="M264" s="44">
        <v>5.6666666666666645E-3</v>
      </c>
      <c r="N264" s="45">
        <v>13.57616666666666</v>
      </c>
      <c r="O264" s="44">
        <v>18.076333333333341</v>
      </c>
      <c r="P264" s="45">
        <v>13.972333333333335</v>
      </c>
      <c r="Q264" s="44">
        <v>13.568166666666665</v>
      </c>
      <c r="R264" s="45">
        <v>15.598500000000001</v>
      </c>
      <c r="S264" s="44">
        <v>14.986000000000002</v>
      </c>
      <c r="T264" s="45">
        <v>20.595166666666675</v>
      </c>
      <c r="U264" s="44">
        <v>11.792499999999995</v>
      </c>
      <c r="V264" s="45">
        <v>3.2565</v>
      </c>
      <c r="W264" s="44">
        <v>3.4471666666666647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131.10566666666668</v>
      </c>
      <c r="AE264" s="54"/>
    </row>
    <row r="265" spans="2:31" x14ac:dyDescent="0.3">
      <c r="B265" s="4" t="s">
        <v>60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0.56649999999999989</v>
      </c>
      <c r="M265" s="44">
        <v>1.59</v>
      </c>
      <c r="N265" s="45">
        <v>0.44199999999999945</v>
      </c>
      <c r="O265" s="44">
        <v>1.0838333333333334</v>
      </c>
      <c r="P265" s="45">
        <v>3.4918333333333313</v>
      </c>
      <c r="Q265" s="44">
        <v>5.0646666666666675</v>
      </c>
      <c r="R265" s="45">
        <v>5.4328333333333365</v>
      </c>
      <c r="S265" s="44">
        <v>3.0091666666666681</v>
      </c>
      <c r="T265" s="45">
        <v>0.13016666666666682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20.811000000000003</v>
      </c>
      <c r="AE265" s="54"/>
    </row>
    <row r="266" spans="2:31" x14ac:dyDescent="0.3">
      <c r="B266" s="4" t="s">
        <v>61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2.6633333333333336</v>
      </c>
      <c r="N266" s="45">
        <v>8.000000000000184E-3</v>
      </c>
      <c r="O266" s="44">
        <v>12.932500000000001</v>
      </c>
      <c r="P266" s="45">
        <v>0.96599999999999819</v>
      </c>
      <c r="Q266" s="44">
        <v>7.1806666666666699</v>
      </c>
      <c r="R266" s="45">
        <v>6.4301666666666675</v>
      </c>
      <c r="S266" s="44">
        <v>4.607166666666668</v>
      </c>
      <c r="T266" s="45">
        <v>2.5125000000000006</v>
      </c>
      <c r="U266" s="44">
        <v>9.2666666666666703E-2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37.393000000000008</v>
      </c>
      <c r="AE266" s="54"/>
    </row>
    <row r="267" spans="2:31" x14ac:dyDescent="0.3">
      <c r="B267" s="4" t="s">
        <v>62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0.24183333333333309</v>
      </c>
      <c r="M267" s="44">
        <v>16.698833333333337</v>
      </c>
      <c r="N267" s="45">
        <v>13.039833333333318</v>
      </c>
      <c r="O267" s="44">
        <v>31.699833333333352</v>
      </c>
      <c r="P267" s="45">
        <v>26.94283333333334</v>
      </c>
      <c r="Q267" s="44">
        <v>28.343666666666667</v>
      </c>
      <c r="R267" s="45">
        <v>29.823666666666664</v>
      </c>
      <c r="S267" s="44">
        <v>27.543000000000003</v>
      </c>
      <c r="T267" s="45">
        <v>35.183666666666667</v>
      </c>
      <c r="U267" s="44">
        <v>12.830500000000001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222.3476666666667</v>
      </c>
      <c r="AE267" s="54"/>
    </row>
    <row r="268" spans="2:31" x14ac:dyDescent="0.3">
      <c r="B268" s="4" t="s">
        <v>63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0.48433333333333323</v>
      </c>
      <c r="M268" s="44">
        <v>57.82166666666668</v>
      </c>
      <c r="N268" s="45">
        <v>99.632166666666691</v>
      </c>
      <c r="O268" s="44">
        <v>92.412000000000035</v>
      </c>
      <c r="P268" s="45">
        <v>56.852833333333358</v>
      </c>
      <c r="Q268" s="44">
        <v>47.373000000000026</v>
      </c>
      <c r="R268" s="45">
        <v>4.2268333333333379</v>
      </c>
      <c r="S268" s="44">
        <v>21.353999999999999</v>
      </c>
      <c r="T268" s="45">
        <v>65.690666666666672</v>
      </c>
      <c r="U268" s="44">
        <v>40.574666666666666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486.42216666666678</v>
      </c>
      <c r="AE268" s="54"/>
    </row>
    <row r="269" spans="2:31" x14ac:dyDescent="0.3">
      <c r="B269" s="4" t="s">
        <v>64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4.099166666666668</v>
      </c>
      <c r="M269" s="44">
        <v>32.057000000000002</v>
      </c>
      <c r="N269" s="45">
        <v>38.334666666666621</v>
      </c>
      <c r="O269" s="44">
        <v>10.230000000000002</v>
      </c>
      <c r="P269" s="45">
        <v>9.5886666666666667</v>
      </c>
      <c r="Q269" s="44">
        <v>11.906333333333331</v>
      </c>
      <c r="R269" s="45">
        <v>15.005833333333328</v>
      </c>
      <c r="S269" s="44">
        <v>17.004833333333345</v>
      </c>
      <c r="T269" s="45">
        <v>12.937166666666679</v>
      </c>
      <c r="U269" s="44">
        <v>2.7048333333333328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153.86849999999998</v>
      </c>
      <c r="AE269" s="54"/>
    </row>
    <row r="270" spans="2:31" x14ac:dyDescent="0.3">
      <c r="B270" s="4" t="s">
        <v>112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4.1448333333333345</v>
      </c>
      <c r="N270" s="45">
        <v>0.55666666666666742</v>
      </c>
      <c r="O270" s="44">
        <v>0</v>
      </c>
      <c r="P270" s="45">
        <v>0</v>
      </c>
      <c r="Q270" s="44">
        <v>3.0496666666666679</v>
      </c>
      <c r="R270" s="45">
        <v>3.8856666666666668</v>
      </c>
      <c r="S270" s="44">
        <v>6.9123333333333319</v>
      </c>
      <c r="T270" s="45">
        <v>1.1306666666666638</v>
      </c>
      <c r="U270" s="44">
        <v>2.7521666666666653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22.431999999999995</v>
      </c>
      <c r="AE270" s="54"/>
    </row>
    <row r="271" spans="2:31" x14ac:dyDescent="0.3">
      <c r="B271" s="4" t="s">
        <v>65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1.6450000000000009</v>
      </c>
      <c r="M271" s="44">
        <v>1.6531666666666671</v>
      </c>
      <c r="N271" s="45">
        <v>4.6675000000000049</v>
      </c>
      <c r="O271" s="44">
        <v>7.4288333333333334</v>
      </c>
      <c r="P271" s="45">
        <v>9.2798333333333218</v>
      </c>
      <c r="Q271" s="44">
        <v>10.48066666666667</v>
      </c>
      <c r="R271" s="45">
        <v>11.728000000000018</v>
      </c>
      <c r="S271" s="44">
        <v>12.154833333333331</v>
      </c>
      <c r="T271" s="45">
        <v>10.2575</v>
      </c>
      <c r="U271" s="44">
        <v>5.0041666666666673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74.299500000000009</v>
      </c>
      <c r="AE271" s="54"/>
    </row>
    <row r="272" spans="2:31" x14ac:dyDescent="0.3">
      <c r="B272" s="4" t="s">
        <v>66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0</v>
      </c>
      <c r="AE272" s="54"/>
    </row>
    <row r="273" spans="2:31" x14ac:dyDescent="0.3">
      <c r="B273" s="4" t="s">
        <v>67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8.3333333333333404E-4</v>
      </c>
      <c r="M273" s="44">
        <v>0.88100000000000023</v>
      </c>
      <c r="N273" s="45">
        <v>1.6971666666666674</v>
      </c>
      <c r="O273" s="44">
        <v>1.5480000000000012</v>
      </c>
      <c r="P273" s="45">
        <v>0.31699999999999962</v>
      </c>
      <c r="Q273" s="44">
        <v>0.19099999999999953</v>
      </c>
      <c r="R273" s="45">
        <v>0.2976666666666678</v>
      </c>
      <c r="S273" s="44">
        <v>1.3499999999999979E-2</v>
      </c>
      <c r="T273" s="45">
        <v>0.39650000000000057</v>
      </c>
      <c r="U273" s="44">
        <v>0.61099999999999999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5.9536666666666695</v>
      </c>
      <c r="AE273" s="54"/>
    </row>
    <row r="274" spans="2:31" x14ac:dyDescent="0.3">
      <c r="B274" s="4" t="s">
        <v>68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49.913500000000006</v>
      </c>
      <c r="N274" s="45">
        <v>56.662166666666643</v>
      </c>
      <c r="O274" s="44">
        <v>72.980666666666679</v>
      </c>
      <c r="P274" s="45">
        <v>112.16483333333336</v>
      </c>
      <c r="Q274" s="44">
        <v>136.90900000000002</v>
      </c>
      <c r="R274" s="45">
        <v>154.7448333333333</v>
      </c>
      <c r="S274" s="44">
        <v>167.08549999999997</v>
      </c>
      <c r="T274" s="45">
        <v>125.70266666666666</v>
      </c>
      <c r="U274" s="44">
        <v>105.5618333333334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981.72500000000002</v>
      </c>
      <c r="AE274" s="54"/>
    </row>
    <row r="275" spans="2:31" x14ac:dyDescent="0.3">
      <c r="B275" s="4" t="s">
        <v>69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0.67333333333333345</v>
      </c>
      <c r="M275" s="44">
        <v>13.252999999999995</v>
      </c>
      <c r="N275" s="45">
        <v>19.32716666666666</v>
      </c>
      <c r="O275" s="44">
        <v>17.042666666666669</v>
      </c>
      <c r="P275" s="45">
        <v>20.195000000000004</v>
      </c>
      <c r="Q275" s="44">
        <v>22.734499999999993</v>
      </c>
      <c r="R275" s="45">
        <v>24.241333333333323</v>
      </c>
      <c r="S275" s="44">
        <v>22.53250000000001</v>
      </c>
      <c r="T275" s="45">
        <v>15.15833333333333</v>
      </c>
      <c r="U275" s="44">
        <v>9.1458333333333375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164.30366666666666</v>
      </c>
      <c r="AE275" s="54"/>
    </row>
    <row r="276" spans="2:31" x14ac:dyDescent="0.3">
      <c r="B276" s="4" t="s">
        <v>70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11.453166666666659</v>
      </c>
      <c r="N276" s="45">
        <v>4.4579999999999949</v>
      </c>
      <c r="O276" s="44">
        <v>7.6026666666666607</v>
      </c>
      <c r="P276" s="45">
        <v>57.802833333333361</v>
      </c>
      <c r="Q276" s="44">
        <v>58.872333333333351</v>
      </c>
      <c r="R276" s="45">
        <v>35.393833333333333</v>
      </c>
      <c r="S276" s="44">
        <v>56.558</v>
      </c>
      <c r="T276" s="45">
        <v>52.195333333333359</v>
      </c>
      <c r="U276" s="44">
        <v>51.321999999999974</v>
      </c>
      <c r="V276" s="45">
        <v>8.4666666666666876E-2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335.74283333333341</v>
      </c>
      <c r="AE276" s="54"/>
    </row>
    <row r="277" spans="2:31" x14ac:dyDescent="0.3">
      <c r="B277" s="4" t="s">
        <v>71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1.4666666666666651E-2</v>
      </c>
      <c r="M277" s="44">
        <v>1.2131666666666661</v>
      </c>
      <c r="N277" s="45">
        <v>0</v>
      </c>
      <c r="O277" s="44">
        <v>0</v>
      </c>
      <c r="P277" s="45">
        <v>0</v>
      </c>
      <c r="Q277" s="44">
        <v>0.60449999999999982</v>
      </c>
      <c r="R277" s="45">
        <v>2.028333333333332</v>
      </c>
      <c r="S277" s="44">
        <v>1.9638333333333331</v>
      </c>
      <c r="T277" s="45">
        <v>0.23549999999999993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6.0599999999999969</v>
      </c>
      <c r="AE277" s="54"/>
    </row>
    <row r="278" spans="2:31" x14ac:dyDescent="0.3">
      <c r="B278" s="4" t="s">
        <v>72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0</v>
      </c>
      <c r="AE278" s="54"/>
    </row>
    <row r="279" spans="2:31" x14ac:dyDescent="0.3">
      <c r="B279" s="4" t="s">
        <v>73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0.86066666666666669</v>
      </c>
      <c r="N279" s="45">
        <v>4.9209999999999967</v>
      </c>
      <c r="O279" s="44">
        <v>12.585999999999997</v>
      </c>
      <c r="P279" s="45">
        <v>20.300833333333326</v>
      </c>
      <c r="Q279" s="44">
        <v>27.577999999999996</v>
      </c>
      <c r="R279" s="45">
        <v>27.141000000000052</v>
      </c>
      <c r="S279" s="44">
        <v>25.418166666666682</v>
      </c>
      <c r="T279" s="45">
        <v>19.451666666666668</v>
      </c>
      <c r="U279" s="44">
        <v>10.994833333333339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149.25216666666671</v>
      </c>
      <c r="AE279" s="54"/>
    </row>
    <row r="280" spans="2:31" x14ac:dyDescent="0.3">
      <c r="B280" s="4" t="s">
        <v>74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1.8166666666666723E-2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1.8166666666666723E-2</v>
      </c>
      <c r="AE280" s="54"/>
    </row>
    <row r="281" spans="2:31" x14ac:dyDescent="0.3">
      <c r="B281" s="4" t="s">
        <v>75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5.1286666666666658</v>
      </c>
      <c r="M281" s="44">
        <v>37.051500000000011</v>
      </c>
      <c r="N281" s="45">
        <v>26.416833333333315</v>
      </c>
      <c r="O281" s="44">
        <v>88.897000000000006</v>
      </c>
      <c r="P281" s="45">
        <v>123.05683333333336</v>
      </c>
      <c r="Q281" s="44">
        <v>116.87400000000001</v>
      </c>
      <c r="R281" s="45">
        <v>82.17616666666666</v>
      </c>
      <c r="S281" s="44">
        <v>102.5653333333333</v>
      </c>
      <c r="T281" s="45">
        <v>115.35350000000001</v>
      </c>
      <c r="U281" s="44">
        <v>6.6481666666666719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704.16800000000012</v>
      </c>
      <c r="AE281" s="54"/>
    </row>
    <row r="282" spans="2:31" x14ac:dyDescent="0.3">
      <c r="B282" s="4" t="s">
        <v>76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10.605</v>
      </c>
      <c r="M282" s="44">
        <v>64.542999999999992</v>
      </c>
      <c r="N282" s="45">
        <v>17.475499999999993</v>
      </c>
      <c r="O282" s="44">
        <v>14.303666666666661</v>
      </c>
      <c r="P282" s="45">
        <v>20.54066666666666</v>
      </c>
      <c r="Q282" s="44">
        <v>24.179666666666655</v>
      </c>
      <c r="R282" s="45">
        <v>27.736333333333295</v>
      </c>
      <c r="S282" s="44">
        <v>29.451499999999996</v>
      </c>
      <c r="T282" s="45">
        <v>22.968833333333333</v>
      </c>
      <c r="U282" s="44">
        <v>5.3631666666666682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237.16733333333326</v>
      </c>
      <c r="AE282" s="54"/>
    </row>
    <row r="283" spans="2:31" x14ac:dyDescent="0.3">
      <c r="B283" s="4" t="s">
        <v>77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2.997999999999998</v>
      </c>
      <c r="M283" s="44">
        <v>16.258833333333332</v>
      </c>
      <c r="N283" s="45">
        <v>0.14149999999999968</v>
      </c>
      <c r="O283" s="44">
        <v>1.871166666666668</v>
      </c>
      <c r="P283" s="45">
        <v>5.7891666666666719</v>
      </c>
      <c r="Q283" s="44">
        <v>8.6486666666666672</v>
      </c>
      <c r="R283" s="45">
        <v>10.831333333333335</v>
      </c>
      <c r="S283" s="44">
        <v>11.798833333333331</v>
      </c>
      <c r="T283" s="45">
        <v>6.1768333333333363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64.51433333333334</v>
      </c>
      <c r="AE283" s="54"/>
    </row>
    <row r="284" spans="2:31" x14ac:dyDescent="0.3">
      <c r="B284" s="4" t="s">
        <v>78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0</v>
      </c>
      <c r="AE284" s="54"/>
    </row>
    <row r="285" spans="2:31" x14ac:dyDescent="0.3">
      <c r="B285" s="4" t="s">
        <v>79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5.0601666666666683</v>
      </c>
      <c r="N285" s="45">
        <v>6.8984999999999985</v>
      </c>
      <c r="O285" s="44">
        <v>4.8524999999999974</v>
      </c>
      <c r="P285" s="45">
        <v>18.998666666666669</v>
      </c>
      <c r="Q285" s="44">
        <v>31.775000000000013</v>
      </c>
      <c r="R285" s="45">
        <v>77.813833333333335</v>
      </c>
      <c r="S285" s="44">
        <v>40.361833333333337</v>
      </c>
      <c r="T285" s="45">
        <v>12.774166666666671</v>
      </c>
      <c r="U285" s="44">
        <v>6.5906666666666647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205.12533333333332</v>
      </c>
      <c r="AE285" s="54"/>
    </row>
    <row r="286" spans="2:31" x14ac:dyDescent="0.3">
      <c r="B286" s="4" t="s">
        <v>80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0.9666666666666669</v>
      </c>
      <c r="M286" s="44">
        <v>6.1906666666666625</v>
      </c>
      <c r="N286" s="45">
        <v>1.729833333333332</v>
      </c>
      <c r="O286" s="44">
        <v>0.84800000000000131</v>
      </c>
      <c r="P286" s="45">
        <v>1.815833333333339</v>
      </c>
      <c r="Q286" s="44">
        <v>3.8884999999999983</v>
      </c>
      <c r="R286" s="45">
        <v>6.5286666666666724</v>
      </c>
      <c r="S286" s="44">
        <v>8.063500000000003</v>
      </c>
      <c r="T286" s="45">
        <v>1.2469999999999939</v>
      </c>
      <c r="U286" s="44">
        <v>0.24716666666666701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31.525833333333335</v>
      </c>
      <c r="AE286" s="54"/>
    </row>
    <row r="287" spans="2:31" x14ac:dyDescent="0.3">
      <c r="B287" s="4" t="s">
        <v>88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97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0.21199999999999988</v>
      </c>
      <c r="M288" s="44">
        <v>35.409333333333329</v>
      </c>
      <c r="N288" s="45">
        <v>5.3400000000000034</v>
      </c>
      <c r="O288" s="44">
        <v>8.6300000000000026</v>
      </c>
      <c r="P288" s="45">
        <v>9.6900000000000048</v>
      </c>
      <c r="Q288" s="44">
        <v>7.8199999999999932</v>
      </c>
      <c r="R288" s="45">
        <v>7.9599999999999937</v>
      </c>
      <c r="S288" s="44">
        <v>8.5399999999999991</v>
      </c>
      <c r="T288" s="45">
        <v>11.399999999999999</v>
      </c>
      <c r="U288" s="44">
        <v>32.584499999999998</v>
      </c>
      <c r="V288" s="45">
        <v>2.8499999999999956E-2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127.61433333333333</v>
      </c>
      <c r="AE288" s="54"/>
    </row>
    <row r="289" spans="2:31" x14ac:dyDescent="0.3">
      <c r="B289" s="4" t="s">
        <v>94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11.024166666666666</v>
      </c>
      <c r="N289" s="45">
        <v>60.080666666666652</v>
      </c>
      <c r="O289" s="44">
        <v>19.341499999999989</v>
      </c>
      <c r="P289" s="45">
        <v>14.551666666666646</v>
      </c>
      <c r="Q289" s="44">
        <v>20.269999999999982</v>
      </c>
      <c r="R289" s="45">
        <v>19.360000000000014</v>
      </c>
      <c r="S289" s="44">
        <v>27.864833333333319</v>
      </c>
      <c r="T289" s="45">
        <v>52.810000000000024</v>
      </c>
      <c r="U289" s="44">
        <v>37.991666666666646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263.29449999999997</v>
      </c>
      <c r="AE289" s="54"/>
    </row>
    <row r="290" spans="2:31" x14ac:dyDescent="0.3">
      <c r="B290" s="4" t="s">
        <v>95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31.223000000000003</v>
      </c>
      <c r="N290" s="45">
        <v>18.223333333333333</v>
      </c>
      <c r="O290" s="44">
        <v>28.969333333333317</v>
      </c>
      <c r="P290" s="45">
        <v>35.675166666666669</v>
      </c>
      <c r="Q290" s="44">
        <v>39.866999999999962</v>
      </c>
      <c r="R290" s="45">
        <v>40.429833333333342</v>
      </c>
      <c r="S290" s="44">
        <v>41.375166666666672</v>
      </c>
      <c r="T290" s="45">
        <v>32.832500000000003</v>
      </c>
      <c r="U290" s="44">
        <v>29.183666666666671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297.77899999999994</v>
      </c>
      <c r="AE290" s="54"/>
    </row>
    <row r="291" spans="2:31" x14ac:dyDescent="0.3">
      <c r="B291" s="4" t="s">
        <v>96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0.61216666666666708</v>
      </c>
      <c r="M291" s="44">
        <v>42.998333333333335</v>
      </c>
      <c r="N291" s="45">
        <v>35.653666666666666</v>
      </c>
      <c r="O291" s="44">
        <v>33.666166666666633</v>
      </c>
      <c r="P291" s="45">
        <v>35.616999999999983</v>
      </c>
      <c r="Q291" s="44">
        <v>36.090166666666633</v>
      </c>
      <c r="R291" s="45">
        <v>44.354833333333318</v>
      </c>
      <c r="S291" s="44">
        <v>44.748833333333351</v>
      </c>
      <c r="T291" s="45">
        <v>36.296000000000021</v>
      </c>
      <c r="U291" s="44">
        <v>20.729000000000017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330.76616666666666</v>
      </c>
      <c r="AE291" s="54"/>
    </row>
    <row r="292" spans="2:31" x14ac:dyDescent="0.3">
      <c r="B292" s="4" t="s">
        <v>102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0.30649999999999977</v>
      </c>
      <c r="M292" s="44">
        <v>34.154999999999994</v>
      </c>
      <c r="N292" s="45">
        <v>41.916000000000011</v>
      </c>
      <c r="O292" s="44">
        <v>37.275499999999994</v>
      </c>
      <c r="P292" s="45">
        <v>44.577333333333335</v>
      </c>
      <c r="Q292" s="44">
        <v>49.904833333333322</v>
      </c>
      <c r="R292" s="45">
        <v>68.601000000000013</v>
      </c>
      <c r="S292" s="44">
        <v>101.00066666666663</v>
      </c>
      <c r="T292" s="45">
        <v>101.90383333333331</v>
      </c>
      <c r="U292" s="44">
        <v>92.975000000000037</v>
      </c>
      <c r="V292" s="45">
        <v>2.632166666666667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575.24783333333335</v>
      </c>
      <c r="AE292" s="54"/>
    </row>
    <row r="293" spans="2:31" x14ac:dyDescent="0.3">
      <c r="B293" s="4" t="s">
        <v>103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0</v>
      </c>
      <c r="AE293" s="54"/>
    </row>
    <row r="294" spans="2:31" x14ac:dyDescent="0.3">
      <c r="B294" s="4" t="s">
        <v>104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16.873833333333316</v>
      </c>
      <c r="N294" s="45">
        <v>26.931833333333341</v>
      </c>
      <c r="O294" s="44">
        <v>28.16050000000001</v>
      </c>
      <c r="P294" s="45">
        <v>26.837999999999983</v>
      </c>
      <c r="Q294" s="44">
        <v>17.776333333333341</v>
      </c>
      <c r="R294" s="45">
        <v>2.75616666666666</v>
      </c>
      <c r="S294" s="44">
        <v>4.834333333333336</v>
      </c>
      <c r="T294" s="45">
        <v>1.0044999999999953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125.17549999999997</v>
      </c>
      <c r="AE294" s="54"/>
    </row>
    <row r="295" spans="2:31" x14ac:dyDescent="0.3">
      <c r="B295" s="4" t="s">
        <v>113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0</v>
      </c>
      <c r="AE295" s="54"/>
    </row>
    <row r="296" spans="2:31" x14ac:dyDescent="0.3">
      <c r="B296" s="4" t="s">
        <v>115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2.3978333333333333</v>
      </c>
      <c r="M296" s="44">
        <v>5.4958333333333327</v>
      </c>
      <c r="N296" s="45">
        <v>2.8333333333333617E-3</v>
      </c>
      <c r="O296" s="44">
        <v>0</v>
      </c>
      <c r="P296" s="45">
        <v>0</v>
      </c>
      <c r="Q296" s="44">
        <v>1.0874999999999999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8.984</v>
      </c>
      <c r="AE296" s="54"/>
    </row>
    <row r="297" spans="2:31" x14ac:dyDescent="0.3">
      <c r="B297" s="4" t="s">
        <v>116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0</v>
      </c>
      <c r="AE297" s="54"/>
    </row>
    <row r="298" spans="2:31" x14ac:dyDescent="0.3">
      <c r="B298" s="4" t="s">
        <v>117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0.60966666666666669</v>
      </c>
      <c r="M298" s="44">
        <v>10.403666666666663</v>
      </c>
      <c r="N298" s="45">
        <v>14.445833333333326</v>
      </c>
      <c r="O298" s="44">
        <v>15.778166666666669</v>
      </c>
      <c r="P298" s="45">
        <v>26.223333333333326</v>
      </c>
      <c r="Q298" s="44">
        <v>20.544166666666669</v>
      </c>
      <c r="R298" s="45">
        <v>30.190333333333339</v>
      </c>
      <c r="S298" s="44">
        <v>29.319666666666667</v>
      </c>
      <c r="T298" s="45">
        <v>33.672166666666676</v>
      </c>
      <c r="U298" s="44">
        <v>41.053166666666655</v>
      </c>
      <c r="V298" s="45">
        <v>1.8180000000000003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224.05816666666666</v>
      </c>
      <c r="AE298" s="54"/>
    </row>
    <row r="299" spans="2:31" x14ac:dyDescent="0.3">
      <c r="B299" s="4" t="s">
        <v>119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10.028666666666672</v>
      </c>
      <c r="M299" s="44">
        <v>52.733999999999995</v>
      </c>
      <c r="N299" s="45">
        <v>31.308666666666664</v>
      </c>
      <c r="O299" s="44">
        <v>13.452166666666676</v>
      </c>
      <c r="P299" s="45">
        <v>14.653499999999999</v>
      </c>
      <c r="Q299" s="44">
        <v>22.210833333333326</v>
      </c>
      <c r="R299" s="45">
        <v>27.855166666666655</v>
      </c>
      <c r="S299" s="44">
        <v>28.79716666666668</v>
      </c>
      <c r="T299" s="45">
        <v>24.420666666666683</v>
      </c>
      <c r="U299" s="44">
        <v>23.138166666666677</v>
      </c>
      <c r="V299" s="45">
        <v>8.6666666666667183E-3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248.60766666666669</v>
      </c>
      <c r="AE299" s="54"/>
    </row>
    <row r="300" spans="2:31" x14ac:dyDescent="0.3">
      <c r="B300" s="4" t="s">
        <v>120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20.590000000000003</v>
      </c>
      <c r="N300" s="45">
        <v>27.499999999999986</v>
      </c>
      <c r="O300" s="44">
        <v>47.019999999999996</v>
      </c>
      <c r="P300" s="45">
        <v>24.430000000000007</v>
      </c>
      <c r="Q300" s="44">
        <v>32.109999999999985</v>
      </c>
      <c r="R300" s="45">
        <v>42.910000000000011</v>
      </c>
      <c r="S300" s="44">
        <v>48.839999999999989</v>
      </c>
      <c r="T300" s="45">
        <v>38.080000000000013</v>
      </c>
      <c r="U300" s="44">
        <v>72.170000000000016</v>
      </c>
      <c r="V300" s="45">
        <v>1.8076666666666668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355.45766666666668</v>
      </c>
      <c r="AE300" s="54"/>
    </row>
    <row r="301" spans="2:31" x14ac:dyDescent="0.3">
      <c r="B301" s="4" t="s">
        <v>122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0.73233333333333328</v>
      </c>
      <c r="M301" s="44">
        <v>1.472833333333333</v>
      </c>
      <c r="N301" s="45">
        <v>5.5566666666666675</v>
      </c>
      <c r="O301" s="44">
        <v>6.4381666666666657</v>
      </c>
      <c r="P301" s="45">
        <v>5.9863333333333344</v>
      </c>
      <c r="Q301" s="44">
        <v>5.8271666666666651</v>
      </c>
      <c r="R301" s="45">
        <v>6.103666666666669</v>
      </c>
      <c r="S301" s="44">
        <v>6.2109999999999994</v>
      </c>
      <c r="T301" s="45">
        <v>6.2523333333333344</v>
      </c>
      <c r="U301" s="44">
        <v>4.7949999999999999</v>
      </c>
      <c r="V301" s="45">
        <v>2.1536666666666671</v>
      </c>
      <c r="W301" s="44">
        <v>1.4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52.929166666666667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9.6898333333333309</v>
      </c>
      <c r="M302" s="44">
        <v>15.233833333333333</v>
      </c>
      <c r="N302" s="45">
        <v>2.7180000000000026</v>
      </c>
      <c r="O302" s="44">
        <v>5.1620000000000026</v>
      </c>
      <c r="P302" s="45">
        <v>55.540666666666681</v>
      </c>
      <c r="Q302" s="44">
        <v>121.52799999999998</v>
      </c>
      <c r="R302" s="45">
        <v>126.98883333333329</v>
      </c>
      <c r="S302" s="44">
        <v>93.015500000000031</v>
      </c>
      <c r="T302" s="45">
        <v>52.338999999999992</v>
      </c>
      <c r="U302" s="44">
        <v>60.774166666666666</v>
      </c>
      <c r="V302" s="45">
        <v>0.68300000000000027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>SUM(E302:AB302)</f>
        <v>543.6728333333333</v>
      </c>
      <c r="AE302" s="54"/>
    </row>
    <row r="303" spans="2:31" x14ac:dyDescent="0.3">
      <c r="B303" s="4" t="s">
        <v>301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9.4333333333333241E-2</v>
      </c>
      <c r="N303" s="45">
        <v>21.560000000000013</v>
      </c>
      <c r="O303" s="44">
        <v>27.376500000000039</v>
      </c>
      <c r="P303" s="45">
        <v>27.465666666666678</v>
      </c>
      <c r="Q303" s="44">
        <v>27.082833333333312</v>
      </c>
      <c r="R303" s="45">
        <v>26.890000000000029</v>
      </c>
      <c r="S303" s="44">
        <v>26.577166666666642</v>
      </c>
      <c r="T303" s="45">
        <v>28.968666666666632</v>
      </c>
      <c r="U303" s="44">
        <v>28.10066666666664</v>
      </c>
      <c r="V303" s="45">
        <v>3.1466666666666665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>SUM(E303:AB303)</f>
        <v>217.26249999999996</v>
      </c>
      <c r="AE303" s="54"/>
    </row>
    <row r="304" spans="2:31" x14ac:dyDescent="0.3">
      <c r="B304" s="4" t="s">
        <v>302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7.4661666666666662</v>
      </c>
      <c r="N304" s="45">
        <v>20.020666666666656</v>
      </c>
      <c r="O304" s="44">
        <v>12.368333333333338</v>
      </c>
      <c r="P304" s="45">
        <v>19.768166666666662</v>
      </c>
      <c r="Q304" s="44">
        <v>35.08600000000002</v>
      </c>
      <c r="R304" s="45">
        <v>37.647666666666709</v>
      </c>
      <c r="S304" s="44">
        <v>35.184833333333344</v>
      </c>
      <c r="T304" s="45">
        <v>35.169000000000018</v>
      </c>
      <c r="U304" s="44">
        <v>25.213000000000015</v>
      </c>
      <c r="V304" s="45">
        <v>3.709833333333334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>SUM(E304:AB304)</f>
        <v>231.63366666666676</v>
      </c>
      <c r="AE304" s="54"/>
    </row>
    <row r="305" spans="2:31" x14ac:dyDescent="0.3">
      <c r="B305" s="4" t="s">
        <v>303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ref="AD305:AD308" si="32">SUM(E305:AB305)</f>
        <v>0</v>
      </c>
      <c r="AE305" s="54"/>
    </row>
    <row r="306" spans="2:31" x14ac:dyDescent="0.3">
      <c r="B306" s="4" t="s">
        <v>306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2"/>
        <v>0</v>
      </c>
      <c r="AE306" s="54"/>
    </row>
    <row r="307" spans="2:31" x14ac:dyDescent="0.3">
      <c r="B307" s="4" t="s">
        <v>307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2"/>
        <v>0</v>
      </c>
      <c r="AE307" s="54"/>
    </row>
    <row r="308" spans="2:31" x14ac:dyDescent="0.3">
      <c r="B308" s="4" t="s">
        <v>318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1.718</v>
      </c>
      <c r="M308" s="44">
        <v>18.286999999999999</v>
      </c>
      <c r="N308" s="45">
        <v>22.549166666666675</v>
      </c>
      <c r="O308" s="44">
        <v>21.591499999999996</v>
      </c>
      <c r="P308" s="45">
        <v>0.51883333333333348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2"/>
        <v>64.664500000000004</v>
      </c>
      <c r="AE308" s="54"/>
    </row>
    <row r="309" spans="2:31" x14ac:dyDescent="0.3">
      <c r="B309" s="4" t="s">
        <v>319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0</v>
      </c>
      <c r="AE309" s="54"/>
    </row>
    <row r="310" spans="2:31" x14ac:dyDescent="0.3">
      <c r="B310" s="12" t="s">
        <v>2</v>
      </c>
      <c r="C310" s="12"/>
      <c r="D310" s="12"/>
      <c r="E310" s="13">
        <f>SUM(E239:E309)</f>
        <v>0</v>
      </c>
      <c r="F310" s="13">
        <f t="shared" ref="F310" si="33">SUM(F239:F309)</f>
        <v>0</v>
      </c>
      <c r="G310" s="13">
        <f t="shared" ref="G310" si="34">SUM(G239:G309)</f>
        <v>0</v>
      </c>
      <c r="H310" s="13">
        <f t="shared" ref="H310" si="35">SUM(H239:H309)</f>
        <v>0</v>
      </c>
      <c r="I310" s="13">
        <f t="shared" ref="I310" si="36">SUM(I239:I309)</f>
        <v>0</v>
      </c>
      <c r="J310" s="13">
        <f t="shared" ref="J310" si="37">SUM(J239:J309)</f>
        <v>0</v>
      </c>
      <c r="K310" s="13">
        <f t="shared" ref="K310" si="38">SUM(K239:K309)</f>
        <v>0</v>
      </c>
      <c r="L310" s="13">
        <f t="shared" ref="L310" si="39">SUM(L239:L309)</f>
        <v>90.167166666666645</v>
      </c>
      <c r="M310" s="13">
        <f t="shared" ref="M310" si="40">SUM(M239:M309)</f>
        <v>914.12100000000009</v>
      </c>
      <c r="N310" s="13">
        <f t="shared" ref="N310" si="41">SUM(N239:N309)</f>
        <v>963.6006666666666</v>
      </c>
      <c r="O310" s="13">
        <f t="shared" ref="O310" si="42">SUM(O239:O309)</f>
        <v>1047.5085000000004</v>
      </c>
      <c r="P310" s="13">
        <f t="shared" ref="P310" si="43">SUM(P239:P309)</f>
        <v>1306.665666666667</v>
      </c>
      <c r="Q310" s="13">
        <f t="shared" ref="Q310" si="44">SUM(Q239:Q309)</f>
        <v>1531.6871666666666</v>
      </c>
      <c r="R310" s="13">
        <f t="shared" ref="R310" si="45">SUM(R239:R309)</f>
        <v>1666.3218333333336</v>
      </c>
      <c r="S310" s="13">
        <f t="shared" ref="S310" si="46">SUM(S239:S309)</f>
        <v>1752.2471666666663</v>
      </c>
      <c r="T310" s="13">
        <f t="shared" ref="T310" si="47">SUM(T239:T309)</f>
        <v>1648.4700000000003</v>
      </c>
      <c r="U310" s="13">
        <f t="shared" ref="U310" si="48">SUM(U239:U309)</f>
        <v>1493.2046666666668</v>
      </c>
      <c r="V310" s="13">
        <f t="shared" ref="V310" si="49">SUM(V239:V309)</f>
        <v>33.678500000000007</v>
      </c>
      <c r="W310" s="13">
        <f t="shared" ref="W310" si="50">SUM(W239:W309)</f>
        <v>4.8471666666666646</v>
      </c>
      <c r="X310" s="13">
        <f t="shared" ref="X310" si="51">SUM(X239:X309)</f>
        <v>0</v>
      </c>
      <c r="Y310" s="13">
        <f t="shared" ref="Y310" si="52">SUM(Y239:Y309)</f>
        <v>0</v>
      </c>
      <c r="Z310" s="13">
        <f t="shared" ref="Z310" si="53">SUM(Z239:Z309)</f>
        <v>0</v>
      </c>
      <c r="AA310" s="13">
        <f t="shared" ref="AA310" si="54">SUM(AA239:AA309)</f>
        <v>0</v>
      </c>
      <c r="AB310" s="13">
        <f t="shared" ref="AB310" si="55">SUM(AB239:AB309)</f>
        <v>0</v>
      </c>
      <c r="AC310" s="116">
        <f>SUM(AC239:AE309)</f>
        <v>12452.5195</v>
      </c>
      <c r="AD310" s="116"/>
      <c r="AE310" s="116"/>
    </row>
    <row r="311" spans="2:31" x14ac:dyDescent="0.3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31" x14ac:dyDescent="0.3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31" x14ac:dyDescent="0.3">
      <c r="B313" s="8">
        <f>'Resumen-Mensual'!$I$26</f>
        <v>45905</v>
      </c>
    </row>
    <row r="314" spans="2:31" x14ac:dyDescent="0.3">
      <c r="B314" s="8"/>
    </row>
    <row r="315" spans="2:31" x14ac:dyDescent="0.3">
      <c r="B315" s="9" t="s">
        <v>81</v>
      </c>
      <c r="C315" s="10"/>
      <c r="D315" s="10"/>
      <c r="E315" s="11">
        <v>1</v>
      </c>
      <c r="F315" s="11">
        <v>2</v>
      </c>
      <c r="G315" s="11">
        <v>3</v>
      </c>
      <c r="H315" s="11">
        <v>4</v>
      </c>
      <c r="I315" s="11">
        <v>5</v>
      </c>
      <c r="J315" s="11">
        <v>6</v>
      </c>
      <c r="K315" s="11">
        <v>7</v>
      </c>
      <c r="L315" s="11">
        <v>8</v>
      </c>
      <c r="M315" s="11">
        <v>9</v>
      </c>
      <c r="N315" s="11">
        <v>10</v>
      </c>
      <c r="O315" s="11">
        <v>11</v>
      </c>
      <c r="P315" s="11">
        <v>12</v>
      </c>
      <c r="Q315" s="11">
        <v>13</v>
      </c>
      <c r="R315" s="11">
        <v>14</v>
      </c>
      <c r="S315" s="11">
        <v>15</v>
      </c>
      <c r="T315" s="11">
        <v>16</v>
      </c>
      <c r="U315" s="11">
        <v>17</v>
      </c>
      <c r="V315" s="11">
        <v>18</v>
      </c>
      <c r="W315" s="11">
        <v>19</v>
      </c>
      <c r="X315" s="11">
        <v>20</v>
      </c>
      <c r="Y315" s="11">
        <v>21</v>
      </c>
      <c r="Z315" s="11">
        <v>22</v>
      </c>
      <c r="AA315" s="11">
        <v>23</v>
      </c>
      <c r="AB315" s="11">
        <v>24</v>
      </c>
      <c r="AC315" s="100" t="s">
        <v>2</v>
      </c>
      <c r="AD315" s="100"/>
      <c r="AE315" s="100"/>
    </row>
    <row r="316" spans="2:31" x14ac:dyDescent="0.3">
      <c r="B316" s="14" t="s">
        <v>37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2.7</v>
      </c>
      <c r="N316" s="45">
        <v>4.9000000000000012</v>
      </c>
      <c r="O316" s="44">
        <v>5.0999999999999996</v>
      </c>
      <c r="P316" s="45">
        <v>5.800000000000006</v>
      </c>
      <c r="Q316" s="44">
        <v>6.100000000000005</v>
      </c>
      <c r="R316" s="45">
        <v>6.100000000000005</v>
      </c>
      <c r="S316" s="44">
        <v>5.8999999999999959</v>
      </c>
      <c r="T316" s="45">
        <v>5.699999999999994</v>
      </c>
      <c r="U316" s="44">
        <v>4.400000000000003</v>
      </c>
      <c r="V316" s="45">
        <v>0.90666666666666706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6"/>
      <c r="AD316" s="57">
        <f>SUM(E316:AB316)</f>
        <v>47.606666666666683</v>
      </c>
      <c r="AE316" s="56"/>
    </row>
    <row r="317" spans="2:31" x14ac:dyDescent="0.3">
      <c r="B317" s="14" t="s">
        <v>38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7.866000000000005</v>
      </c>
      <c r="N317" s="45">
        <v>11.84</v>
      </c>
      <c r="O317" s="44">
        <v>11.970000000000018</v>
      </c>
      <c r="P317" s="45">
        <v>11.970000000000018</v>
      </c>
      <c r="Q317" s="44">
        <v>11.789999999999996</v>
      </c>
      <c r="R317" s="45">
        <v>11.63999999999999</v>
      </c>
      <c r="S317" s="44">
        <v>9.6100000000000101</v>
      </c>
      <c r="T317" s="45">
        <v>11.089999999999998</v>
      </c>
      <c r="U317" s="44">
        <v>10.570000000000004</v>
      </c>
      <c r="V317" s="45">
        <v>3.2583333333333333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>SUM(E317:AB317)</f>
        <v>101.60433333333339</v>
      </c>
      <c r="AE317" s="54"/>
    </row>
    <row r="318" spans="2:31" x14ac:dyDescent="0.3">
      <c r="B318" s="14" t="s">
        <v>39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1.82</v>
      </c>
      <c r="N318" s="45">
        <v>4.2443333333333326</v>
      </c>
      <c r="O318" s="44">
        <v>5.2256666666666671</v>
      </c>
      <c r="P318" s="45">
        <v>5.5569999999999995</v>
      </c>
      <c r="Q318" s="44">
        <v>4.7583333333333337</v>
      </c>
      <c r="R318" s="45">
        <v>6.4018333333333342</v>
      </c>
      <c r="S318" s="44">
        <v>6.8193333333333346</v>
      </c>
      <c r="T318" s="45">
        <v>7.4069999999999983</v>
      </c>
      <c r="U318" s="44">
        <v>6.6735000000000007</v>
      </c>
      <c r="V318" s="45">
        <v>1.662500000000001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ref="AD318:AD378" si="56">SUM(E318:AB318)</f>
        <v>50.569499999999998</v>
      </c>
      <c r="AE318" s="54"/>
    </row>
    <row r="319" spans="2:31" x14ac:dyDescent="0.3">
      <c r="B319" s="14" t="s">
        <v>40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29.750333333333327</v>
      </c>
      <c r="N319" s="45">
        <v>76.482000000000042</v>
      </c>
      <c r="O319" s="44">
        <v>76.356499999999997</v>
      </c>
      <c r="P319" s="45">
        <v>77.768666666666661</v>
      </c>
      <c r="Q319" s="44">
        <v>77.052166666666665</v>
      </c>
      <c r="R319" s="45">
        <v>76.097166666666666</v>
      </c>
      <c r="S319" s="44">
        <v>70.874666666666656</v>
      </c>
      <c r="T319" s="45">
        <v>63.329000000000029</v>
      </c>
      <c r="U319" s="44">
        <v>47.232999999999997</v>
      </c>
      <c r="V319" s="45">
        <v>17.102333333333331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56"/>
        <v>612.04583333333335</v>
      </c>
      <c r="AE319" s="54"/>
    </row>
    <row r="320" spans="2:31" x14ac:dyDescent="0.3">
      <c r="B320" s="14" t="s">
        <v>41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9.8019999999999978</v>
      </c>
      <c r="N320" s="45">
        <v>14.258000000000001</v>
      </c>
      <c r="O320" s="44">
        <v>10.478166666666672</v>
      </c>
      <c r="P320" s="45">
        <v>2.8801666666666668</v>
      </c>
      <c r="Q320" s="44">
        <v>4.1151666666666653</v>
      </c>
      <c r="R320" s="45">
        <v>7.0581666666666676</v>
      </c>
      <c r="S320" s="44">
        <v>15.813833333333339</v>
      </c>
      <c r="T320" s="45">
        <v>12.973666666666668</v>
      </c>
      <c r="U320" s="44">
        <v>13.444499999999994</v>
      </c>
      <c r="V320" s="45">
        <v>2.2036666666666664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56"/>
        <v>93.027333333333331</v>
      </c>
      <c r="AE320" s="54"/>
    </row>
    <row r="321" spans="2:31" x14ac:dyDescent="0.3">
      <c r="B321" s="14" t="s">
        <v>42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36.728166666666645</v>
      </c>
      <c r="N321" s="45">
        <v>31.8215</v>
      </c>
      <c r="O321" s="44">
        <v>16.911333333333335</v>
      </c>
      <c r="P321" s="45">
        <v>29.224499999999995</v>
      </c>
      <c r="Q321" s="44">
        <v>19.896999999999998</v>
      </c>
      <c r="R321" s="45">
        <v>29.543499999999995</v>
      </c>
      <c r="S321" s="44">
        <v>38.627499999999991</v>
      </c>
      <c r="T321" s="45">
        <v>20.548833333333327</v>
      </c>
      <c r="U321" s="44">
        <v>20.205000000000002</v>
      </c>
      <c r="V321" s="45">
        <v>8.7750000000000004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56"/>
        <v>252.2823333333333</v>
      </c>
      <c r="AE321" s="54"/>
    </row>
    <row r="322" spans="2:31" x14ac:dyDescent="0.3">
      <c r="B322" s="14" t="s">
        <v>43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56"/>
        <v>0</v>
      </c>
      <c r="AE322" s="54"/>
    </row>
    <row r="323" spans="2:31" x14ac:dyDescent="0.3">
      <c r="B323" s="14" t="s">
        <v>44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31.092166666666671</v>
      </c>
      <c r="N323" s="45">
        <v>12.65283333333333</v>
      </c>
      <c r="O323" s="44">
        <v>15.961333333333338</v>
      </c>
      <c r="P323" s="45">
        <v>16.747000000000003</v>
      </c>
      <c r="Q323" s="44">
        <v>22.191666666666652</v>
      </c>
      <c r="R323" s="45">
        <v>25.334999999999994</v>
      </c>
      <c r="S323" s="44">
        <v>31.387666666666664</v>
      </c>
      <c r="T323" s="45">
        <v>29.74816666666667</v>
      </c>
      <c r="U323" s="44">
        <v>29.797666666666665</v>
      </c>
      <c r="V323" s="45">
        <v>16.995666666666668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231.90916666666664</v>
      </c>
      <c r="AE323" s="54"/>
    </row>
    <row r="324" spans="2:31" x14ac:dyDescent="0.3">
      <c r="B324" s="14" t="s">
        <v>45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6.9906666666666677</v>
      </c>
      <c r="N324" s="45">
        <v>8.4198333333333348</v>
      </c>
      <c r="O324" s="44">
        <v>5.7153333333333354</v>
      </c>
      <c r="P324" s="45">
        <v>10.737999999999996</v>
      </c>
      <c r="Q324" s="44">
        <v>19.838500000000007</v>
      </c>
      <c r="R324" s="45">
        <v>30.614166666666694</v>
      </c>
      <c r="S324" s="44">
        <v>20.969166666666645</v>
      </c>
      <c r="T324" s="45">
        <v>18.299666666666667</v>
      </c>
      <c r="U324" s="44">
        <v>14.936166666666663</v>
      </c>
      <c r="V324" s="45">
        <v>8.732666666666665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145.25416666666666</v>
      </c>
      <c r="AE324" s="54"/>
    </row>
    <row r="325" spans="2:31" x14ac:dyDescent="0.3">
      <c r="B325" s="14" t="s">
        <v>46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36.766333333333328</v>
      </c>
      <c r="N325" s="45">
        <v>46.347166666666666</v>
      </c>
      <c r="O325" s="44">
        <v>6.9353333333333298</v>
      </c>
      <c r="P325" s="45">
        <v>13.737333333333327</v>
      </c>
      <c r="Q325" s="44">
        <v>17.025166666666667</v>
      </c>
      <c r="R325" s="45">
        <v>22.673499999999994</v>
      </c>
      <c r="S325" s="44">
        <v>33.055500000000002</v>
      </c>
      <c r="T325" s="45">
        <v>29.074833333333338</v>
      </c>
      <c r="U325" s="44">
        <v>33.539333333333339</v>
      </c>
      <c r="V325" s="45">
        <v>8.0203333333333315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247.17483333333331</v>
      </c>
      <c r="AE325" s="54"/>
    </row>
    <row r="326" spans="2:31" x14ac:dyDescent="0.3">
      <c r="B326" s="14" t="s">
        <v>47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15.344999999999986</v>
      </c>
      <c r="N326" s="45">
        <v>26</v>
      </c>
      <c r="O326" s="44">
        <v>26</v>
      </c>
      <c r="P326" s="45">
        <v>25.34999999999998</v>
      </c>
      <c r="Q326" s="44">
        <v>22.97000000000002</v>
      </c>
      <c r="R326" s="45">
        <v>23.140000000000018</v>
      </c>
      <c r="S326" s="44">
        <v>26</v>
      </c>
      <c r="T326" s="45">
        <v>26</v>
      </c>
      <c r="U326" s="44">
        <v>25.640000000000029</v>
      </c>
      <c r="V326" s="45">
        <v>5.8196666666666648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222.26466666666673</v>
      </c>
      <c r="AE326" s="54"/>
    </row>
    <row r="327" spans="2:31" x14ac:dyDescent="0.3">
      <c r="B327" s="14" t="s">
        <v>48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11.115000000000011</v>
      </c>
      <c r="N327" s="45">
        <v>19.490000000000006</v>
      </c>
      <c r="O327" s="44">
        <v>20.119999999999987</v>
      </c>
      <c r="P327" s="45">
        <v>18.350000000000009</v>
      </c>
      <c r="Q327" s="44">
        <v>16.63</v>
      </c>
      <c r="R327" s="45">
        <v>16.759999999999994</v>
      </c>
      <c r="S327" s="44">
        <v>19.869999999999987</v>
      </c>
      <c r="T327" s="45">
        <v>20.369999999999987</v>
      </c>
      <c r="U327" s="44">
        <v>18.55999999999997</v>
      </c>
      <c r="V327" s="45">
        <v>4.2103333333333364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165.47533333333328</v>
      </c>
      <c r="AE327" s="54"/>
    </row>
    <row r="328" spans="2:31" x14ac:dyDescent="0.3">
      <c r="B328" s="14" t="s">
        <v>49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31.880833333333324</v>
      </c>
      <c r="N328" s="45">
        <v>26.338500000000003</v>
      </c>
      <c r="O328" s="44">
        <v>22.697666666666667</v>
      </c>
      <c r="P328" s="45">
        <v>35.160333333333334</v>
      </c>
      <c r="Q328" s="44">
        <v>41.268666666666675</v>
      </c>
      <c r="R328" s="45">
        <v>57.629166666666691</v>
      </c>
      <c r="S328" s="44">
        <v>82.577833333333331</v>
      </c>
      <c r="T328" s="45">
        <v>73.615833333333356</v>
      </c>
      <c r="U328" s="44">
        <v>83.351833333333332</v>
      </c>
      <c r="V328" s="45">
        <v>4.1373333333333333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458.65800000000002</v>
      </c>
      <c r="AE328" s="54"/>
    </row>
    <row r="329" spans="2:31" x14ac:dyDescent="0.3">
      <c r="B329" s="14" t="s">
        <v>50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12.145000000000001</v>
      </c>
      <c r="N329" s="45">
        <v>10.338333333333335</v>
      </c>
      <c r="O329" s="44">
        <v>27.805166666666686</v>
      </c>
      <c r="P329" s="45">
        <v>24.454000000000011</v>
      </c>
      <c r="Q329" s="44">
        <v>25.831166666666658</v>
      </c>
      <c r="R329" s="45">
        <v>29.568166666666663</v>
      </c>
      <c r="S329" s="44">
        <v>21.315333333333335</v>
      </c>
      <c r="T329" s="45">
        <v>18.334499999999995</v>
      </c>
      <c r="U329" s="44">
        <v>16.375666666666664</v>
      </c>
      <c r="V329" s="45">
        <v>5.4971666666666668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191.6645</v>
      </c>
      <c r="AE329" s="54"/>
    </row>
    <row r="330" spans="2:31" x14ac:dyDescent="0.3">
      <c r="B330" s="14" t="s">
        <v>109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4.3229999999999995</v>
      </c>
      <c r="N330" s="45">
        <v>11.504499999999998</v>
      </c>
      <c r="O330" s="44">
        <v>7.3971666666666644</v>
      </c>
      <c r="P330" s="45">
        <v>10.16733333333333</v>
      </c>
      <c r="Q330" s="44">
        <v>11.068833333333336</v>
      </c>
      <c r="R330" s="45">
        <v>17.307833333333338</v>
      </c>
      <c r="S330" s="44">
        <v>16.246666666666655</v>
      </c>
      <c r="T330" s="45">
        <v>17.812666666666669</v>
      </c>
      <c r="U330" s="44">
        <v>19.901000000000003</v>
      </c>
      <c r="V330" s="45">
        <v>4.0511666666666661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119.78016666666664</v>
      </c>
      <c r="AE330" s="54"/>
    </row>
    <row r="331" spans="2:31" x14ac:dyDescent="0.3">
      <c r="B331" s="14" t="s">
        <v>51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40.315166666666677</v>
      </c>
      <c r="N331" s="45">
        <v>27.583166666666667</v>
      </c>
      <c r="O331" s="44">
        <v>85.418833333333367</v>
      </c>
      <c r="P331" s="45">
        <v>90.688500000000019</v>
      </c>
      <c r="Q331" s="44">
        <v>65.614500000000035</v>
      </c>
      <c r="R331" s="45">
        <v>54.406833333333331</v>
      </c>
      <c r="S331" s="44">
        <v>85.52500000000002</v>
      </c>
      <c r="T331" s="45">
        <v>71.640500000000003</v>
      </c>
      <c r="U331" s="44">
        <v>52.539500000000011</v>
      </c>
      <c r="V331" s="45">
        <v>8.1551666666666662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581.88716666666676</v>
      </c>
      <c r="AE331" s="54"/>
    </row>
    <row r="332" spans="2:31" x14ac:dyDescent="0.3">
      <c r="B332" s="14" t="s">
        <v>52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8.7671666666666663</v>
      </c>
      <c r="N332" s="45">
        <v>2.9928333333333343</v>
      </c>
      <c r="O332" s="44">
        <v>1.4513333333333323</v>
      </c>
      <c r="P332" s="45">
        <v>4.806166666666666</v>
      </c>
      <c r="Q332" s="44">
        <v>5.4716666666666676</v>
      </c>
      <c r="R332" s="45">
        <v>3.5633333333333326</v>
      </c>
      <c r="S332" s="44">
        <v>2.7733333333333321</v>
      </c>
      <c r="T332" s="45">
        <v>3.0199999999999987</v>
      </c>
      <c r="U332" s="44">
        <v>3.6338333333333339</v>
      </c>
      <c r="V332" s="45">
        <v>0.18333333333333324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36.662999999999997</v>
      </c>
      <c r="AE332" s="54"/>
    </row>
    <row r="333" spans="2:31" x14ac:dyDescent="0.3">
      <c r="B333" s="14" t="s">
        <v>53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0</v>
      </c>
      <c r="AE333" s="54"/>
    </row>
    <row r="334" spans="2:31" x14ac:dyDescent="0.3">
      <c r="B334" s="14" t="s">
        <v>54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4.7168333333333354</v>
      </c>
      <c r="N334" s="45">
        <v>27.119666666666671</v>
      </c>
      <c r="O334" s="44">
        <v>19.742166666666662</v>
      </c>
      <c r="P334" s="45">
        <v>19.40933333333334</v>
      </c>
      <c r="Q334" s="44">
        <v>15.186999999999994</v>
      </c>
      <c r="R334" s="45">
        <v>19.712166666666675</v>
      </c>
      <c r="S334" s="44">
        <v>31.338666666666661</v>
      </c>
      <c r="T334" s="45">
        <v>27.73350000000001</v>
      </c>
      <c r="U334" s="44">
        <v>25.249500000000005</v>
      </c>
      <c r="V334" s="45">
        <v>5.9598333333333322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196.16866666666672</v>
      </c>
      <c r="AE334" s="54"/>
    </row>
    <row r="335" spans="2:31" x14ac:dyDescent="0.3">
      <c r="B335" s="4" t="s">
        <v>55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10.383499999999996</v>
      </c>
      <c r="N335" s="45">
        <v>28.257000000000005</v>
      </c>
      <c r="O335" s="44">
        <v>37.744999999999997</v>
      </c>
      <c r="P335" s="45">
        <v>42.331666666666642</v>
      </c>
      <c r="Q335" s="44">
        <v>51.329500000000024</v>
      </c>
      <c r="R335" s="45">
        <v>35.985333333333337</v>
      </c>
      <c r="S335" s="44">
        <v>49.295333333333332</v>
      </c>
      <c r="T335" s="45">
        <v>43.279166666666661</v>
      </c>
      <c r="U335" s="44">
        <v>38.212666666666664</v>
      </c>
      <c r="V335" s="45">
        <v>4.0953333333333344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340.91449999999998</v>
      </c>
      <c r="AE335" s="54"/>
    </row>
    <row r="336" spans="2:31" x14ac:dyDescent="0.3">
      <c r="B336" s="4" t="s">
        <v>56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24.999666666666663</v>
      </c>
      <c r="N336" s="45">
        <v>33.338666666666676</v>
      </c>
      <c r="O336" s="44">
        <v>33.647999999999996</v>
      </c>
      <c r="P336" s="45">
        <v>32.745333333333335</v>
      </c>
      <c r="Q336" s="44">
        <v>32.083666666666666</v>
      </c>
      <c r="R336" s="45">
        <v>31.941166666666664</v>
      </c>
      <c r="S336" s="44">
        <v>33.693000000000005</v>
      </c>
      <c r="T336" s="45">
        <v>32.042333333333332</v>
      </c>
      <c r="U336" s="44">
        <v>33.594500000000011</v>
      </c>
      <c r="V336" s="45">
        <v>15.164166666666677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303.2505000000001</v>
      </c>
      <c r="AE336" s="54"/>
    </row>
    <row r="337" spans="2:31" x14ac:dyDescent="0.3">
      <c r="B337" s="4" t="s">
        <v>110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2.8448333333333338</v>
      </c>
      <c r="S337" s="44">
        <v>35.946499999999993</v>
      </c>
      <c r="T337" s="45">
        <v>43.839166666666671</v>
      </c>
      <c r="U337" s="44">
        <v>44.087333333333341</v>
      </c>
      <c r="V337" s="45">
        <v>5.0028333333333324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131.72066666666669</v>
      </c>
      <c r="AE337" s="54"/>
    </row>
    <row r="338" spans="2:31" x14ac:dyDescent="0.3">
      <c r="B338" s="4" t="s">
        <v>57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1.3859999999999981</v>
      </c>
      <c r="N338" s="45">
        <v>1.9399999999999979</v>
      </c>
      <c r="O338" s="44">
        <v>1.3400000000000021</v>
      </c>
      <c r="P338" s="45">
        <v>2.039999999999996</v>
      </c>
      <c r="Q338" s="44">
        <v>0.74000000000000132</v>
      </c>
      <c r="R338" s="45">
        <v>1.2400000000000007</v>
      </c>
      <c r="S338" s="44">
        <v>0.33999999999999986</v>
      </c>
      <c r="T338" s="45">
        <v>0.43999999999999878</v>
      </c>
      <c r="U338" s="44">
        <v>1.2400000000000007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10.705999999999996</v>
      </c>
      <c r="AE338" s="54"/>
    </row>
    <row r="339" spans="2:31" x14ac:dyDescent="0.3">
      <c r="B339" s="4" t="s">
        <v>58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0</v>
      </c>
      <c r="AE339" s="54"/>
    </row>
    <row r="340" spans="2:31" x14ac:dyDescent="0.3">
      <c r="B340" s="4" t="s">
        <v>111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0.58516666666666695</v>
      </c>
      <c r="N340" s="45">
        <v>6.4758333333333233</v>
      </c>
      <c r="O340" s="44">
        <v>9.6054999999999993</v>
      </c>
      <c r="P340" s="45">
        <v>7.9731666666666721</v>
      </c>
      <c r="Q340" s="44">
        <v>17.88116666666668</v>
      </c>
      <c r="R340" s="45">
        <v>19.79999999999999</v>
      </c>
      <c r="S340" s="44">
        <v>12.613833333333336</v>
      </c>
      <c r="T340" s="45">
        <v>2.3736666666666708</v>
      </c>
      <c r="U340" s="44">
        <v>7.519166666666667</v>
      </c>
      <c r="V340" s="45">
        <v>4.4528333333333325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89.280333333333331</v>
      </c>
      <c r="AE340" s="54"/>
    </row>
    <row r="341" spans="2:31" x14ac:dyDescent="0.3">
      <c r="B341" s="4" t="s">
        <v>59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3.3116666666666656</v>
      </c>
      <c r="M341" s="44">
        <v>18.275333333333332</v>
      </c>
      <c r="N341" s="45">
        <v>30.381500000000003</v>
      </c>
      <c r="O341" s="44">
        <v>28.877166666666657</v>
      </c>
      <c r="P341" s="45">
        <v>30.051500000000011</v>
      </c>
      <c r="Q341" s="44">
        <v>31.931666666666668</v>
      </c>
      <c r="R341" s="45">
        <v>29.370333333333342</v>
      </c>
      <c r="S341" s="44">
        <v>31.350833333333338</v>
      </c>
      <c r="T341" s="45">
        <v>29.938166666666653</v>
      </c>
      <c r="U341" s="44">
        <v>26.211333333333343</v>
      </c>
      <c r="V341" s="45">
        <v>11.883333333333331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271.58283333333333</v>
      </c>
      <c r="AE341" s="54"/>
    </row>
    <row r="342" spans="2:31" x14ac:dyDescent="0.3">
      <c r="B342" s="4" t="s">
        <v>60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1.4076666666666664</v>
      </c>
      <c r="N342" s="45">
        <v>0.31950000000000095</v>
      </c>
      <c r="O342" s="44">
        <v>0</v>
      </c>
      <c r="P342" s="45">
        <v>0.9076666666666654</v>
      </c>
      <c r="Q342" s="44">
        <v>1.5493333333333341</v>
      </c>
      <c r="R342" s="45">
        <v>2.367</v>
      </c>
      <c r="S342" s="44">
        <v>7.2008333333333354</v>
      </c>
      <c r="T342" s="45">
        <v>2.5701666666666703</v>
      </c>
      <c r="U342" s="44">
        <v>0.70066666666666544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17.022833333333338</v>
      </c>
      <c r="AE342" s="54"/>
    </row>
    <row r="343" spans="2:31" x14ac:dyDescent="0.3">
      <c r="B343" s="4" t="s">
        <v>61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7.3894999999999991</v>
      </c>
      <c r="P343" s="45">
        <v>13.207666666666672</v>
      </c>
      <c r="Q343" s="44">
        <v>16.068666666666665</v>
      </c>
      <c r="R343" s="45">
        <v>10.471499999999997</v>
      </c>
      <c r="S343" s="44">
        <v>18.405666666666658</v>
      </c>
      <c r="T343" s="45">
        <v>9.7933333333333312</v>
      </c>
      <c r="U343" s="44">
        <v>0.39016666666666661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75.726500000000001</v>
      </c>
      <c r="AE343" s="54"/>
    </row>
    <row r="344" spans="2:31" x14ac:dyDescent="0.3">
      <c r="B344" s="4" t="s">
        <v>62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7.2969999999999997</v>
      </c>
      <c r="N344" s="45">
        <v>10.079166666666662</v>
      </c>
      <c r="O344" s="44">
        <v>10.823166666666657</v>
      </c>
      <c r="P344" s="45">
        <v>11.225666666666664</v>
      </c>
      <c r="Q344" s="44">
        <v>14.041833333333338</v>
      </c>
      <c r="R344" s="45">
        <v>9.0994999999999973</v>
      </c>
      <c r="S344" s="44">
        <v>23.043333333333329</v>
      </c>
      <c r="T344" s="45">
        <v>35.904166666666669</v>
      </c>
      <c r="U344" s="44">
        <v>25.343666666666657</v>
      </c>
      <c r="V344" s="45">
        <v>5.9743333333333331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152.83183333333329</v>
      </c>
      <c r="AE344" s="54"/>
    </row>
    <row r="345" spans="2:31" x14ac:dyDescent="0.3">
      <c r="B345" s="4" t="s">
        <v>63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48.449999999999996</v>
      </c>
      <c r="N345" s="45">
        <v>61.839166666666664</v>
      </c>
      <c r="O345" s="44">
        <v>29.497833333333389</v>
      </c>
      <c r="P345" s="45">
        <v>46.297166666666676</v>
      </c>
      <c r="Q345" s="44">
        <v>61.757166666666663</v>
      </c>
      <c r="R345" s="45">
        <v>61.312333333333321</v>
      </c>
      <c r="S345" s="44">
        <v>47.831999999999987</v>
      </c>
      <c r="T345" s="45">
        <v>57.352499999999992</v>
      </c>
      <c r="U345" s="44">
        <v>58.13666666666667</v>
      </c>
      <c r="V345" s="45">
        <v>11.763666666666667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484.23849999999999</v>
      </c>
      <c r="AE345" s="54"/>
    </row>
    <row r="346" spans="2:31" x14ac:dyDescent="0.3">
      <c r="B346" s="4" t="s">
        <v>64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1.3341666666666658</v>
      </c>
      <c r="N346" s="45">
        <v>3.5340000000000011</v>
      </c>
      <c r="O346" s="44">
        <v>1.8534999999999993</v>
      </c>
      <c r="P346" s="45">
        <v>5.0626666666666642</v>
      </c>
      <c r="Q346" s="44">
        <v>7.153999999999999</v>
      </c>
      <c r="R346" s="45">
        <v>11.798333333333341</v>
      </c>
      <c r="S346" s="44">
        <v>21.668166666666668</v>
      </c>
      <c r="T346" s="45">
        <v>17.389833333333318</v>
      </c>
      <c r="U346" s="44">
        <v>5.8725000000000005</v>
      </c>
      <c r="V346" s="45">
        <v>0.42550000000000004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76.092666666666659</v>
      </c>
      <c r="AE346" s="54"/>
    </row>
    <row r="347" spans="2:31" x14ac:dyDescent="0.3">
      <c r="B347" s="4" t="s">
        <v>112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3.5923333333333329</v>
      </c>
      <c r="N347" s="45">
        <v>0</v>
      </c>
      <c r="O347" s="44">
        <v>0</v>
      </c>
      <c r="P347" s="45">
        <v>0</v>
      </c>
      <c r="Q347" s="44">
        <v>1.3401666666666681</v>
      </c>
      <c r="R347" s="45">
        <v>2.0688333333333366</v>
      </c>
      <c r="S347" s="44">
        <v>11.506999999999998</v>
      </c>
      <c r="T347" s="45">
        <v>8.7035</v>
      </c>
      <c r="U347" s="44">
        <v>8.929333333333334</v>
      </c>
      <c r="V347" s="45">
        <v>0.11950000000000015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36.260666666666673</v>
      </c>
      <c r="AE347" s="54"/>
    </row>
    <row r="348" spans="2:31" x14ac:dyDescent="0.3">
      <c r="B348" s="4" t="s">
        <v>65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0.12049999999999998</v>
      </c>
      <c r="N348" s="45">
        <v>5.3086666666666629</v>
      </c>
      <c r="O348" s="44">
        <v>6.6165000000000012</v>
      </c>
      <c r="P348" s="45">
        <v>8.2461666666666638</v>
      </c>
      <c r="Q348" s="44">
        <v>9.273333333333337</v>
      </c>
      <c r="R348" s="45">
        <v>11.499833333333322</v>
      </c>
      <c r="S348" s="44">
        <v>15.075666666666661</v>
      </c>
      <c r="T348" s="45">
        <v>13.65966666666665</v>
      </c>
      <c r="U348" s="44">
        <v>6.0348333333333333</v>
      </c>
      <c r="V348" s="45">
        <v>0.14200000000000004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75.977166666666633</v>
      </c>
      <c r="AE348" s="54"/>
    </row>
    <row r="349" spans="2:31" x14ac:dyDescent="0.3">
      <c r="B349" s="4" t="s">
        <v>66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0</v>
      </c>
      <c r="AE349" s="54"/>
    </row>
    <row r="350" spans="2:31" x14ac:dyDescent="0.3">
      <c r="B350" s="4" t="s">
        <v>67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0.10133333333333337</v>
      </c>
      <c r="N350" s="45">
        <v>0.98549999999999982</v>
      </c>
      <c r="O350" s="44">
        <v>2.5888333333333322</v>
      </c>
      <c r="P350" s="45">
        <v>0.74600000000000033</v>
      </c>
      <c r="Q350" s="44">
        <v>8.8333333333334117E-3</v>
      </c>
      <c r="R350" s="45">
        <v>0.23716666666666655</v>
      </c>
      <c r="S350" s="44">
        <v>0.92999999999999894</v>
      </c>
      <c r="T350" s="45">
        <v>0.2683333333333337</v>
      </c>
      <c r="U350" s="44">
        <v>0.48650000000000032</v>
      </c>
      <c r="V350" s="45">
        <v>1.3666666666666686E-2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6.3661666666666656</v>
      </c>
      <c r="AE350" s="54"/>
    </row>
    <row r="351" spans="2:31" x14ac:dyDescent="0.3">
      <c r="B351" s="4" t="s">
        <v>68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42.692999999999998</v>
      </c>
      <c r="N351" s="45">
        <v>106.23383333333341</v>
      </c>
      <c r="O351" s="44">
        <v>96.165666666666695</v>
      </c>
      <c r="P351" s="45">
        <v>119.56033333333328</v>
      </c>
      <c r="Q351" s="44">
        <v>134.25166666666667</v>
      </c>
      <c r="R351" s="45">
        <v>160.13283333333337</v>
      </c>
      <c r="S351" s="44">
        <v>223.07000000000014</v>
      </c>
      <c r="T351" s="45">
        <v>186.40866666666662</v>
      </c>
      <c r="U351" s="44">
        <v>214.61833333333325</v>
      </c>
      <c r="V351" s="45">
        <v>34.145833333333336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1317.2801666666669</v>
      </c>
      <c r="AE351" s="54"/>
    </row>
    <row r="352" spans="2:31" x14ac:dyDescent="0.3">
      <c r="B352" s="4" t="s">
        <v>69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11.102333333333332</v>
      </c>
      <c r="N352" s="45">
        <v>16.51349999999999</v>
      </c>
      <c r="O352" s="44">
        <v>14.316166666666676</v>
      </c>
      <c r="P352" s="45">
        <v>17.552999999999994</v>
      </c>
      <c r="Q352" s="44">
        <v>19.838333333333335</v>
      </c>
      <c r="R352" s="45">
        <v>22.976333333333326</v>
      </c>
      <c r="S352" s="44">
        <v>25.162999999999975</v>
      </c>
      <c r="T352" s="45">
        <v>19.579833333333337</v>
      </c>
      <c r="U352" s="44">
        <v>12.47766666666667</v>
      </c>
      <c r="V352" s="45">
        <v>0.17733333333333345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159.69749999999996</v>
      </c>
      <c r="AE352" s="54"/>
    </row>
    <row r="353" spans="2:31" x14ac:dyDescent="0.3">
      <c r="B353" s="4" t="s">
        <v>70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9.3321666666666712</v>
      </c>
      <c r="N353" s="45">
        <v>15.405500000000009</v>
      </c>
      <c r="O353" s="44">
        <v>11.00416666666667</v>
      </c>
      <c r="P353" s="45">
        <v>19.489666666666665</v>
      </c>
      <c r="Q353" s="44">
        <v>24.239666666666675</v>
      </c>
      <c r="R353" s="45">
        <v>34.388166666666642</v>
      </c>
      <c r="S353" s="44">
        <v>53.013499999999993</v>
      </c>
      <c r="T353" s="45">
        <v>47.959999999999987</v>
      </c>
      <c r="U353" s="44">
        <v>65.998499999999993</v>
      </c>
      <c r="V353" s="45">
        <v>25.499666666666666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306.33099999999996</v>
      </c>
      <c r="AE353" s="54"/>
    </row>
    <row r="354" spans="2:31" x14ac:dyDescent="0.3">
      <c r="B354" s="4" t="s">
        <v>71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0.27799999999999975</v>
      </c>
      <c r="N354" s="45">
        <v>0</v>
      </c>
      <c r="O354" s="44">
        <v>0</v>
      </c>
      <c r="P354" s="45">
        <v>0</v>
      </c>
      <c r="Q354" s="44">
        <v>0</v>
      </c>
      <c r="R354" s="45">
        <v>1.9928333333333366</v>
      </c>
      <c r="S354" s="44">
        <v>10.107333333333326</v>
      </c>
      <c r="T354" s="45">
        <v>10.752833333333323</v>
      </c>
      <c r="U354" s="44">
        <v>2.5246666666666662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25.655666666666651</v>
      </c>
      <c r="AE354" s="54"/>
    </row>
    <row r="355" spans="2:31" x14ac:dyDescent="0.3">
      <c r="B355" s="4" t="s">
        <v>72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0</v>
      </c>
      <c r="AE355" s="54"/>
    </row>
    <row r="356" spans="2:31" x14ac:dyDescent="0.3">
      <c r="B356" s="4" t="s">
        <v>73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5.1248333333333331</v>
      </c>
      <c r="N356" s="45">
        <v>21.197499999999991</v>
      </c>
      <c r="O356" s="44">
        <v>18.047499999999989</v>
      </c>
      <c r="P356" s="45">
        <v>21.881833333333319</v>
      </c>
      <c r="Q356" s="44">
        <v>24.853999999999996</v>
      </c>
      <c r="R356" s="45">
        <v>35.205833333333331</v>
      </c>
      <c r="S356" s="44">
        <v>54.471999999999994</v>
      </c>
      <c r="T356" s="45">
        <v>47.131833333333368</v>
      </c>
      <c r="U356" s="44">
        <v>21.409500000000001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249.32483333333332</v>
      </c>
      <c r="AE356" s="54"/>
    </row>
    <row r="357" spans="2:31" x14ac:dyDescent="0.3">
      <c r="B357" s="4" t="s">
        <v>74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0.34999999999999981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1.3806666666666685</v>
      </c>
      <c r="U357" s="44">
        <v>7.5500000000000081E-2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1.8061666666666685</v>
      </c>
      <c r="AE357" s="54"/>
    </row>
    <row r="358" spans="2:31" x14ac:dyDescent="0.3">
      <c r="B358" s="4" t="s">
        <v>75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6.2179999999999991</v>
      </c>
      <c r="N358" s="45">
        <v>19.620499999999989</v>
      </c>
      <c r="O358" s="44">
        <v>83.399833333333348</v>
      </c>
      <c r="P358" s="45">
        <v>123.79950000000004</v>
      </c>
      <c r="Q358" s="44">
        <v>139.86716666666661</v>
      </c>
      <c r="R358" s="45">
        <v>135.63</v>
      </c>
      <c r="S358" s="44">
        <v>111.51133333333337</v>
      </c>
      <c r="T358" s="45">
        <v>108.68149999999999</v>
      </c>
      <c r="U358" s="44">
        <v>26.468666666666664</v>
      </c>
      <c r="V358" s="45">
        <v>4.033333333333336E-2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755.23683333333338</v>
      </c>
      <c r="AE358" s="54"/>
    </row>
    <row r="359" spans="2:31" x14ac:dyDescent="0.3">
      <c r="B359" s="4" t="s">
        <v>76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9.5071666666666612</v>
      </c>
      <c r="N359" s="45">
        <v>13.096500000000011</v>
      </c>
      <c r="O359" s="44">
        <v>9.5163333333333231</v>
      </c>
      <c r="P359" s="45">
        <v>15.539833333333322</v>
      </c>
      <c r="Q359" s="44">
        <v>18.508500000000002</v>
      </c>
      <c r="R359" s="45">
        <v>25.673333333333336</v>
      </c>
      <c r="S359" s="44">
        <v>39.239833333333387</v>
      </c>
      <c r="T359" s="45">
        <v>31.031666666666677</v>
      </c>
      <c r="U359" s="44">
        <v>13.013166666666676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175.12633333333338</v>
      </c>
      <c r="AE359" s="54"/>
    </row>
    <row r="360" spans="2:31" x14ac:dyDescent="0.3">
      <c r="B360" s="4" t="s">
        <v>77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0.50683333333333302</v>
      </c>
      <c r="N360" s="45">
        <v>0.60550000000000104</v>
      </c>
      <c r="O360" s="44">
        <v>0</v>
      </c>
      <c r="P360" s="45">
        <v>2.6521666666666657</v>
      </c>
      <c r="Q360" s="44">
        <v>3.4218333333333324</v>
      </c>
      <c r="R360" s="45">
        <v>1.3625000000000023</v>
      </c>
      <c r="S360" s="44">
        <v>10.562166666666664</v>
      </c>
      <c r="T360" s="45">
        <v>11.76916666666666</v>
      </c>
      <c r="U360" s="44">
        <v>3.3098333333333319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34.189999999999991</v>
      </c>
      <c r="AE360" s="54"/>
    </row>
    <row r="361" spans="2:31" x14ac:dyDescent="0.3">
      <c r="B361" s="4" t="s">
        <v>78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2.960833333333333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2.960833333333333</v>
      </c>
      <c r="AE361" s="54"/>
    </row>
    <row r="362" spans="2:31" x14ac:dyDescent="0.3">
      <c r="B362" s="4" t="s">
        <v>79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4.149999999999944E-2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4.149999999999944E-2</v>
      </c>
      <c r="AE362" s="54"/>
    </row>
    <row r="363" spans="2:31" x14ac:dyDescent="0.3">
      <c r="B363" s="4" t="s">
        <v>80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2.0834999999999999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2.0834999999999999</v>
      </c>
      <c r="AE363" s="54"/>
    </row>
    <row r="364" spans="2:31" x14ac:dyDescent="0.3">
      <c r="B364" s="4" t="s">
        <v>88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0</v>
      </c>
      <c r="AE364" s="54"/>
    </row>
    <row r="365" spans="2:31" x14ac:dyDescent="0.3">
      <c r="B365" s="4" t="s">
        <v>97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25.498166666666659</v>
      </c>
      <c r="N365" s="45">
        <v>4.720000000000006</v>
      </c>
      <c r="O365" s="44">
        <v>8.0499999999999972</v>
      </c>
      <c r="P365" s="45">
        <v>5.4300000000000068</v>
      </c>
      <c r="Q365" s="44">
        <v>4.5300000000000011</v>
      </c>
      <c r="R365" s="45">
        <v>7.32</v>
      </c>
      <c r="S365" s="44">
        <v>7.3500000000000014</v>
      </c>
      <c r="T365" s="45">
        <v>6.740000000000002</v>
      </c>
      <c r="U365" s="44">
        <v>33.840833333333322</v>
      </c>
      <c r="V365" s="45">
        <v>5.335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108.81399999999999</v>
      </c>
      <c r="AE365" s="54"/>
    </row>
    <row r="366" spans="2:31" x14ac:dyDescent="0.3">
      <c r="B366" s="4" t="s">
        <v>94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7.4193333333333289</v>
      </c>
      <c r="N366" s="45">
        <v>49.49216666666667</v>
      </c>
      <c r="O366" s="44">
        <v>45.432333333333332</v>
      </c>
      <c r="P366" s="45">
        <v>94.733833333333351</v>
      </c>
      <c r="Q366" s="44">
        <v>105.83</v>
      </c>
      <c r="R366" s="45">
        <v>146.11433333333324</v>
      </c>
      <c r="S366" s="44">
        <v>21.292666666666669</v>
      </c>
      <c r="T366" s="45">
        <v>169.73233333333332</v>
      </c>
      <c r="U366" s="44">
        <v>84.962166666666675</v>
      </c>
      <c r="V366" s="45">
        <v>10.656833333333333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735.66599999999994</v>
      </c>
      <c r="AE366" s="54"/>
    </row>
    <row r="367" spans="2:31" x14ac:dyDescent="0.3">
      <c r="B367" s="4" t="s">
        <v>95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5.9546666666666637</v>
      </c>
      <c r="N367" s="45">
        <v>11.48783333333334</v>
      </c>
      <c r="O367" s="44">
        <v>23.160000000000004</v>
      </c>
      <c r="P367" s="45">
        <v>29.714000000000006</v>
      </c>
      <c r="Q367" s="44">
        <v>36.546833333333311</v>
      </c>
      <c r="R367" s="45">
        <v>40.597333333333331</v>
      </c>
      <c r="S367" s="44">
        <v>49.091500000000011</v>
      </c>
      <c r="T367" s="45">
        <v>42.35649999999999</v>
      </c>
      <c r="U367" s="44">
        <v>44.831166666666668</v>
      </c>
      <c r="V367" s="45">
        <v>7.7534999999999981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291.49333333333328</v>
      </c>
      <c r="AE367" s="54"/>
    </row>
    <row r="368" spans="2:31" x14ac:dyDescent="0.3">
      <c r="B368" s="4" t="s">
        <v>96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21.46916666666667</v>
      </c>
      <c r="N368" s="45">
        <v>28.09783333333333</v>
      </c>
      <c r="O368" s="44">
        <v>25.624833333333331</v>
      </c>
      <c r="P368" s="45">
        <v>31.092999999999964</v>
      </c>
      <c r="Q368" s="44">
        <v>34.845166666666643</v>
      </c>
      <c r="R368" s="45">
        <v>40.993833333333328</v>
      </c>
      <c r="S368" s="44">
        <v>48.31666666666667</v>
      </c>
      <c r="T368" s="45">
        <v>44.01333333333335</v>
      </c>
      <c r="U368" s="44">
        <v>29.006500000000003</v>
      </c>
      <c r="V368" s="45">
        <v>3.6999999999999859E-2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303.49733333333324</v>
      </c>
      <c r="AE368" s="54"/>
    </row>
    <row r="369" spans="2:31" x14ac:dyDescent="0.3">
      <c r="B369" s="4" t="s">
        <v>102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62.008999999999986</v>
      </c>
      <c r="N369" s="45">
        <v>87.307333333333276</v>
      </c>
      <c r="O369" s="44">
        <v>85.691666666666677</v>
      </c>
      <c r="P369" s="45">
        <v>84.507166666666677</v>
      </c>
      <c r="Q369" s="44">
        <v>77.823833333333326</v>
      </c>
      <c r="R369" s="45">
        <v>87.868166666666696</v>
      </c>
      <c r="S369" s="44">
        <v>89.838166666666666</v>
      </c>
      <c r="T369" s="45">
        <v>88.630666666666656</v>
      </c>
      <c r="U369" s="44">
        <v>81.086833333333345</v>
      </c>
      <c r="V369" s="45">
        <v>26.7545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771.51733333333323</v>
      </c>
      <c r="AE369" s="54"/>
    </row>
    <row r="370" spans="2:31" x14ac:dyDescent="0.3">
      <c r="B370" s="4" t="s">
        <v>103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0</v>
      </c>
      <c r="AE370" s="54"/>
    </row>
    <row r="371" spans="2:31" x14ac:dyDescent="0.3">
      <c r="B371" s="4" t="s">
        <v>104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0</v>
      </c>
      <c r="AE371" s="54"/>
    </row>
    <row r="372" spans="2:31" x14ac:dyDescent="0.3">
      <c r="B372" s="4" t="s">
        <v>113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0</v>
      </c>
      <c r="AE372" s="54"/>
    </row>
    <row r="373" spans="2:31" x14ac:dyDescent="0.3">
      <c r="B373" s="4" t="s">
        <v>115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0.56216666666666648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0.56216666666666648</v>
      </c>
      <c r="AE373" s="54"/>
    </row>
    <row r="374" spans="2:31" x14ac:dyDescent="0.3">
      <c r="B374" s="4" t="s">
        <v>116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117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0</v>
      </c>
      <c r="AE375" s="54"/>
    </row>
    <row r="376" spans="2:31" x14ac:dyDescent="0.3">
      <c r="B376" s="4" t="s">
        <v>119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15.909166666666668</v>
      </c>
      <c r="N376" s="45">
        <v>11.860833333333328</v>
      </c>
      <c r="O376" s="44">
        <v>34.194666666666677</v>
      </c>
      <c r="P376" s="45">
        <v>14.175333333333334</v>
      </c>
      <c r="Q376" s="44">
        <v>15.351666666666661</v>
      </c>
      <c r="R376" s="45">
        <v>12.441499999999996</v>
      </c>
      <c r="S376" s="44">
        <v>21.948666666666675</v>
      </c>
      <c r="T376" s="45">
        <v>18.286666666666669</v>
      </c>
      <c r="U376" s="44">
        <v>11.9155</v>
      </c>
      <c r="V376" s="45">
        <v>6.3075000000000001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162.39150000000001</v>
      </c>
      <c r="AE376" s="54"/>
    </row>
    <row r="377" spans="2:31" x14ac:dyDescent="0.3">
      <c r="B377" s="4" t="s">
        <v>120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41.72</v>
      </c>
      <c r="N377" s="45">
        <v>55.790000000000006</v>
      </c>
      <c r="O377" s="44">
        <v>45.960000000000008</v>
      </c>
      <c r="P377" s="45">
        <v>42.899999999999991</v>
      </c>
      <c r="Q377" s="44">
        <v>26.090000000000003</v>
      </c>
      <c r="R377" s="45">
        <v>20.179999999999993</v>
      </c>
      <c r="S377" s="44">
        <v>47.13000000000001</v>
      </c>
      <c r="T377" s="45">
        <v>48.150000000000006</v>
      </c>
      <c r="U377" s="44">
        <v>25.53</v>
      </c>
      <c r="V377" s="45">
        <v>11.346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364.79599999999994</v>
      </c>
      <c r="AE377" s="54"/>
    </row>
    <row r="378" spans="2:31" x14ac:dyDescent="0.3">
      <c r="B378" s="4" t="s">
        <v>122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0.99116666666666642</v>
      </c>
      <c r="M378" s="44">
        <v>5.6736666666666613</v>
      </c>
      <c r="N378" s="45">
        <v>9.3889999999999993</v>
      </c>
      <c r="O378" s="44">
        <v>10.126499999999997</v>
      </c>
      <c r="P378" s="45">
        <v>10.011833333333337</v>
      </c>
      <c r="Q378" s="44">
        <v>9.9933333333333287</v>
      </c>
      <c r="R378" s="45">
        <v>9.9528333333333325</v>
      </c>
      <c r="S378" s="44">
        <v>9.9366666666666674</v>
      </c>
      <c r="T378" s="45">
        <v>9.7988333333333362</v>
      </c>
      <c r="U378" s="44">
        <v>8.6146666666666647</v>
      </c>
      <c r="V378" s="45">
        <v>4.2771666666666652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88.765666666666647</v>
      </c>
      <c r="AE378" s="54"/>
    </row>
    <row r="379" spans="2:31" x14ac:dyDescent="0.3">
      <c r="B379" s="4" t="s">
        <v>127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33.384333333333338</v>
      </c>
      <c r="N379" s="45">
        <v>58.818666666666658</v>
      </c>
      <c r="O379" s="44">
        <v>35.176333333333339</v>
      </c>
      <c r="P379" s="45">
        <v>45.917666666666655</v>
      </c>
      <c r="Q379" s="44">
        <v>107.95433333333332</v>
      </c>
      <c r="R379" s="45">
        <v>180.33650000000003</v>
      </c>
      <c r="S379" s="44">
        <v>105.49799999999999</v>
      </c>
      <c r="T379" s="45">
        <v>36.379499999999993</v>
      </c>
      <c r="U379" s="44">
        <v>42.569500000000012</v>
      </c>
      <c r="V379" s="45">
        <v>1.2541666666666664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>SUM(E379:AB379)</f>
        <v>647.2890000000001</v>
      </c>
      <c r="AE379" s="54"/>
    </row>
    <row r="380" spans="2:31" x14ac:dyDescent="0.3">
      <c r="B380" s="4" t="s">
        <v>301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0.22466666666666674</v>
      </c>
      <c r="O380" s="44">
        <v>20.181166666666677</v>
      </c>
      <c r="P380" s="45">
        <v>21.549833333333325</v>
      </c>
      <c r="Q380" s="44">
        <v>21.269166666666649</v>
      </c>
      <c r="R380" s="45">
        <v>23.074833333333363</v>
      </c>
      <c r="S380" s="44">
        <v>23.89250000000002</v>
      </c>
      <c r="T380" s="45">
        <v>23.729666666666681</v>
      </c>
      <c r="U380" s="44">
        <v>22.089999999999989</v>
      </c>
      <c r="V380" s="45">
        <v>3.9763333333333333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>SUM(E380:AB380)</f>
        <v>159.9881666666667</v>
      </c>
      <c r="AE380" s="54"/>
    </row>
    <row r="381" spans="2:31" x14ac:dyDescent="0.3">
      <c r="B381" s="4" t="s">
        <v>302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31.549999999999965</v>
      </c>
      <c r="Q381" s="44">
        <v>40.108333333333277</v>
      </c>
      <c r="R381" s="45">
        <v>40.144833333333352</v>
      </c>
      <c r="S381" s="44">
        <v>40.154333333333348</v>
      </c>
      <c r="T381" s="45">
        <v>37.696833333333366</v>
      </c>
      <c r="U381" s="44">
        <v>30.099833333333301</v>
      </c>
      <c r="V381" s="45">
        <v>3.9346666666666672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223.68883333333326</v>
      </c>
      <c r="AE381" s="54"/>
    </row>
    <row r="382" spans="2:31" x14ac:dyDescent="0.3">
      <c r="B382" s="4" t="s">
        <v>303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385" si="57">SUM(E382:AB382)</f>
        <v>0</v>
      </c>
      <c r="AE382" s="54"/>
    </row>
    <row r="383" spans="2:31" x14ac:dyDescent="0.3">
      <c r="B383" s="4" t="s">
        <v>306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0</v>
      </c>
      <c r="AE383" s="54"/>
    </row>
    <row r="384" spans="2:31" x14ac:dyDescent="0.3">
      <c r="B384" s="4" t="s">
        <v>307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0</v>
      </c>
      <c r="AE384" s="54"/>
    </row>
    <row r="385" spans="2:31" x14ac:dyDescent="0.3">
      <c r="B385" s="4" t="s">
        <v>318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18.236499999999992</v>
      </c>
      <c r="N385" s="45">
        <v>21.311666666666675</v>
      </c>
      <c r="O385" s="44">
        <v>4.1376666666666662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7"/>
        <v>43.685833333333335</v>
      </c>
      <c r="AE385" s="54"/>
    </row>
    <row r="386" spans="2:31" x14ac:dyDescent="0.3">
      <c r="B386" s="4" t="s">
        <v>319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>SUM(E386:AB386)</f>
        <v>0</v>
      </c>
      <c r="AE386" s="54"/>
    </row>
    <row r="387" spans="2:31" x14ac:dyDescent="0.3">
      <c r="B387" s="12" t="s">
        <v>2</v>
      </c>
      <c r="C387" s="12"/>
      <c r="D387" s="12"/>
      <c r="E387" s="13">
        <f>SUM(E316:E386)</f>
        <v>0</v>
      </c>
      <c r="F387" s="13">
        <f t="shared" ref="F387" si="58">SUM(F316:F386)</f>
        <v>0</v>
      </c>
      <c r="G387" s="13">
        <f t="shared" ref="G387" si="59">SUM(G316:G386)</f>
        <v>0</v>
      </c>
      <c r="H387" s="13">
        <f t="shared" ref="H387" si="60">SUM(H316:H386)</f>
        <v>0</v>
      </c>
      <c r="I387" s="13">
        <f t="shared" ref="I387" si="61">SUM(I316:I386)</f>
        <v>0</v>
      </c>
      <c r="J387" s="13">
        <f>SUM(J316:J386)</f>
        <v>0</v>
      </c>
      <c r="K387" s="13">
        <f t="shared" ref="K387" si="62">SUM(K316:K386)</f>
        <v>0</v>
      </c>
      <c r="L387" s="13">
        <f t="shared" ref="L387" si="63">SUM(L316:L386)</f>
        <v>4.3028333333333322</v>
      </c>
      <c r="M387" s="13">
        <f t="shared" ref="M387" si="64">SUM(M316:M386)</f>
        <v>732.09266666666679</v>
      </c>
      <c r="N387" s="13">
        <f t="shared" ref="N387" si="65">SUM(N316:N386)</f>
        <v>1076.3145000000002</v>
      </c>
      <c r="O387" s="13">
        <f t="shared" ref="O387" si="66">SUM(O316:O386)</f>
        <v>1105.4558333333339</v>
      </c>
      <c r="P387" s="13">
        <f t="shared" ref="P387" si="67">SUM(P316:P386)</f>
        <v>1335.7020000000005</v>
      </c>
      <c r="Q387" s="13">
        <f t="shared" ref="Q387" si="68">SUM(Q316:Q386)</f>
        <v>1477.2930000000001</v>
      </c>
      <c r="R387" s="13">
        <f t="shared" ref="R387" si="69">SUM(R316:R386)</f>
        <v>1693.9729999999997</v>
      </c>
      <c r="S387" s="13">
        <f t="shared" ref="S387" si="70">SUM(S316:S386)</f>
        <v>1824.8429999999998</v>
      </c>
      <c r="T387" s="13">
        <f t="shared" ref="T387" si="71">SUM(T316:T386)</f>
        <v>1744.4626666666668</v>
      </c>
      <c r="U387" s="13">
        <f t="shared" ref="U387" si="72">SUM(U316:U386)</f>
        <v>1457.2526666666665</v>
      </c>
      <c r="V387" s="13">
        <f t="shared" ref="V387" si="73">SUM(V316:V386)</f>
        <v>306.20416666666671</v>
      </c>
      <c r="W387" s="13">
        <f t="shared" ref="W387" si="74">SUM(W316:W386)</f>
        <v>0</v>
      </c>
      <c r="X387" s="13">
        <f t="shared" ref="X387" si="75">SUM(X316:X386)</f>
        <v>0</v>
      </c>
      <c r="Y387" s="13">
        <f t="shared" ref="Y387" si="76">SUM(Y316:Y386)</f>
        <v>0</v>
      </c>
      <c r="Z387" s="13">
        <f t="shared" ref="Z387" si="77">SUM(Z316:Z386)</f>
        <v>0</v>
      </c>
      <c r="AA387" s="13">
        <f t="shared" ref="AA387" si="78">SUM(AA316:AA386)</f>
        <v>0</v>
      </c>
      <c r="AB387" s="13">
        <f t="shared" ref="AB387" si="79">SUM(AB316:AB386)</f>
        <v>0</v>
      </c>
      <c r="AC387" s="116">
        <f>SUM(AC316:AE386)</f>
        <v>12757.896333333332</v>
      </c>
      <c r="AD387" s="116"/>
      <c r="AE387" s="11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'Resumen-Mensual'!$J$26</f>
        <v>45906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100" t="s">
        <v>2</v>
      </c>
      <c r="AD392" s="100"/>
      <c r="AE392" s="100"/>
    </row>
    <row r="393" spans="2:31" x14ac:dyDescent="0.3">
      <c r="B393" s="14" t="s">
        <v>37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0.24000000000000007</v>
      </c>
      <c r="M393" s="44">
        <v>5.0999999999999996</v>
      </c>
      <c r="N393" s="45">
        <v>6.100000000000005</v>
      </c>
      <c r="O393" s="44">
        <v>6.3999999999999941</v>
      </c>
      <c r="P393" s="45">
        <v>6.3999999999999941</v>
      </c>
      <c r="Q393" s="44">
        <v>6.100000000000005</v>
      </c>
      <c r="R393" s="45">
        <v>5.800000000000006</v>
      </c>
      <c r="S393" s="44">
        <v>4.9000000000000012</v>
      </c>
      <c r="T393" s="45">
        <v>2.2000000000000015</v>
      </c>
      <c r="U393" s="44">
        <v>1.9000000000000019</v>
      </c>
      <c r="V393" s="45">
        <v>0.58500000000000008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6"/>
      <c r="AD393" s="57">
        <f>SUM(E393:AB393)</f>
        <v>45.725000000000009</v>
      </c>
      <c r="AE393" s="56"/>
    </row>
    <row r="394" spans="2:31" x14ac:dyDescent="0.3">
      <c r="B394" s="14" t="s">
        <v>38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0.72600000000000031</v>
      </c>
      <c r="M394" s="44">
        <v>7.5699999999999941</v>
      </c>
      <c r="N394" s="45">
        <v>9.6200000000000028</v>
      </c>
      <c r="O394" s="44">
        <v>9.6000000000000121</v>
      </c>
      <c r="P394" s="45">
        <v>9.4400000000000031</v>
      </c>
      <c r="Q394" s="44">
        <v>9.1399999999999899</v>
      </c>
      <c r="R394" s="45">
        <v>8.1499999999999915</v>
      </c>
      <c r="S394" s="44">
        <v>6.3100000000000014</v>
      </c>
      <c r="T394" s="45">
        <v>5.089999999999999</v>
      </c>
      <c r="U394" s="44">
        <v>4.3000000000000052</v>
      </c>
      <c r="V394" s="45">
        <v>1.0530000000000006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>SUM(E394:AB394)</f>
        <v>70.999000000000009</v>
      </c>
      <c r="AE394" s="54"/>
    </row>
    <row r="395" spans="2:31" x14ac:dyDescent="0.3">
      <c r="B395" s="14" t="s">
        <v>39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0.56999999999999995</v>
      </c>
      <c r="N395" s="45">
        <v>2.6829999999999985</v>
      </c>
      <c r="O395" s="44">
        <v>3.6683333333333334</v>
      </c>
      <c r="P395" s="45">
        <v>3.6701666666666677</v>
      </c>
      <c r="Q395" s="44">
        <v>2.4304999999999999</v>
      </c>
      <c r="R395" s="45">
        <v>6.1224999999999987</v>
      </c>
      <c r="S395" s="44">
        <v>6.8925000000000001</v>
      </c>
      <c r="T395" s="45">
        <v>7.6761666666666661</v>
      </c>
      <c r="U395" s="44">
        <v>6.8123333333333358</v>
      </c>
      <c r="V395" s="45">
        <v>1.0033333333333336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ref="AD395:AD456" si="80">SUM(E395:AB395)</f>
        <v>41.528833333333331</v>
      </c>
      <c r="AE395" s="54"/>
    </row>
    <row r="396" spans="2:31" x14ac:dyDescent="0.3">
      <c r="B396" s="14" t="s">
        <v>40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0.57383333333333331</v>
      </c>
      <c r="M396" s="44">
        <v>55.706833333333336</v>
      </c>
      <c r="N396" s="45">
        <v>82.7411666666667</v>
      </c>
      <c r="O396" s="44">
        <v>85.409166666666579</v>
      </c>
      <c r="P396" s="45">
        <v>84.797833333333386</v>
      </c>
      <c r="Q396" s="44">
        <v>81.586666666666659</v>
      </c>
      <c r="R396" s="45">
        <v>76.374833333333328</v>
      </c>
      <c r="S396" s="44">
        <v>69.123666666666651</v>
      </c>
      <c r="T396" s="45">
        <v>64.837500000000006</v>
      </c>
      <c r="U396" s="44">
        <v>46.364000000000019</v>
      </c>
      <c r="V396" s="45">
        <v>2.2419999999999995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80"/>
        <v>649.75749999999994</v>
      </c>
      <c r="AE396" s="54"/>
    </row>
    <row r="397" spans="2:31" x14ac:dyDescent="0.3">
      <c r="B397" s="14" t="s">
        <v>41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4.1566666666666654</v>
      </c>
      <c r="N397" s="45">
        <v>0.58016666666666672</v>
      </c>
      <c r="O397" s="44">
        <v>0.43899999999999945</v>
      </c>
      <c r="P397" s="45">
        <v>5.2174999999999976</v>
      </c>
      <c r="Q397" s="44">
        <v>3.1520000000000028</v>
      </c>
      <c r="R397" s="45">
        <v>8.9565000000000019</v>
      </c>
      <c r="S397" s="44">
        <v>8.6556666666666686</v>
      </c>
      <c r="T397" s="45">
        <v>1.9466666666666668</v>
      </c>
      <c r="U397" s="44">
        <v>0.49349999999999994</v>
      </c>
      <c r="V397" s="45">
        <v>9.8499999999999976E-2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80"/>
        <v>33.69616666666667</v>
      </c>
      <c r="AE397" s="54"/>
    </row>
    <row r="398" spans="2:31" x14ac:dyDescent="0.3">
      <c r="B398" s="14" t="s">
        <v>42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9.0418333333333329</v>
      </c>
      <c r="N398" s="45">
        <v>3.3683333333333394</v>
      </c>
      <c r="O398" s="44">
        <v>7.5115000000000007</v>
      </c>
      <c r="P398" s="45">
        <v>16.243499999999994</v>
      </c>
      <c r="Q398" s="44">
        <v>6.3849999999999945</v>
      </c>
      <c r="R398" s="45">
        <v>13.895999999999999</v>
      </c>
      <c r="S398" s="44">
        <v>13.316166666666664</v>
      </c>
      <c r="T398" s="45">
        <v>4.0173333333333305</v>
      </c>
      <c r="U398" s="44">
        <v>19.242666666666658</v>
      </c>
      <c r="V398" s="45">
        <v>9.6166666666666595E-2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80"/>
        <v>93.118499999999969</v>
      </c>
      <c r="AE398" s="54"/>
    </row>
    <row r="399" spans="2:31" x14ac:dyDescent="0.3">
      <c r="B399" s="14" t="s">
        <v>43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80"/>
        <v>0</v>
      </c>
      <c r="AE399" s="54"/>
    </row>
    <row r="400" spans="2:31" x14ac:dyDescent="0.3">
      <c r="B400" s="14" t="s">
        <v>44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13.466999999999995</v>
      </c>
      <c r="N400" s="45">
        <v>21.383666666666656</v>
      </c>
      <c r="O400" s="44">
        <v>22.832500000000007</v>
      </c>
      <c r="P400" s="45">
        <v>25.87033333333337</v>
      </c>
      <c r="Q400" s="44">
        <v>18.38</v>
      </c>
      <c r="R400" s="45">
        <v>26.239666666666679</v>
      </c>
      <c r="S400" s="44">
        <v>27.53016666666667</v>
      </c>
      <c r="T400" s="45">
        <v>19.784166666666653</v>
      </c>
      <c r="U400" s="44">
        <v>18.291833333333333</v>
      </c>
      <c r="V400" s="45">
        <v>6.4581666666666662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80"/>
        <v>200.23750000000004</v>
      </c>
      <c r="AE400" s="54"/>
    </row>
    <row r="401" spans="2:31" x14ac:dyDescent="0.3">
      <c r="B401" s="14" t="s">
        <v>45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0.71183333333333321</v>
      </c>
      <c r="M401" s="44">
        <v>9.4103333333333374</v>
      </c>
      <c r="N401" s="45">
        <v>3.7659999999999987</v>
      </c>
      <c r="O401" s="44">
        <v>27.656500000000001</v>
      </c>
      <c r="P401" s="45">
        <v>28.498333333333331</v>
      </c>
      <c r="Q401" s="44">
        <v>28.317499999999995</v>
      </c>
      <c r="R401" s="45">
        <v>19.477499999999999</v>
      </c>
      <c r="S401" s="44">
        <v>11.282666666666668</v>
      </c>
      <c r="T401" s="45">
        <v>8.495000000000001</v>
      </c>
      <c r="U401" s="44">
        <v>9.0976666666666688</v>
      </c>
      <c r="V401" s="45">
        <v>3.9000000000000028E-2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146.75233333333333</v>
      </c>
      <c r="AE401" s="54"/>
    </row>
    <row r="402" spans="2:31" x14ac:dyDescent="0.3">
      <c r="B402" s="14" t="s">
        <v>46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3.9978333333333347</v>
      </c>
      <c r="M402" s="44">
        <v>26.13549999999999</v>
      </c>
      <c r="N402" s="45">
        <v>16.220500000000001</v>
      </c>
      <c r="O402" s="44">
        <v>21.646166666666666</v>
      </c>
      <c r="P402" s="45">
        <v>24.645333333333333</v>
      </c>
      <c r="Q402" s="44">
        <v>23.857166666666682</v>
      </c>
      <c r="R402" s="45">
        <v>32.378166666666637</v>
      </c>
      <c r="S402" s="44">
        <v>34.250499999999995</v>
      </c>
      <c r="T402" s="45">
        <v>30.636999999999961</v>
      </c>
      <c r="U402" s="44">
        <v>21.12733333333334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234.89549999999997</v>
      </c>
      <c r="AE402" s="54"/>
    </row>
    <row r="403" spans="2:31" x14ac:dyDescent="0.3">
      <c r="B403" s="14" t="s">
        <v>47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1.8450000000000004</v>
      </c>
      <c r="M403" s="44">
        <v>7.0399999999999991</v>
      </c>
      <c r="N403" s="45">
        <v>5.0399999999999991</v>
      </c>
      <c r="O403" s="44">
        <v>11.97</v>
      </c>
      <c r="P403" s="45">
        <v>6.9600000000000009</v>
      </c>
      <c r="Q403" s="44">
        <v>5.2099999999999937</v>
      </c>
      <c r="R403" s="45">
        <v>2.6999999999999957</v>
      </c>
      <c r="S403" s="44">
        <v>0</v>
      </c>
      <c r="T403" s="45">
        <v>2.83</v>
      </c>
      <c r="U403" s="44">
        <v>14.149999999999986</v>
      </c>
      <c r="V403" s="45">
        <v>2.8169999999999997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60.561999999999976</v>
      </c>
      <c r="AE403" s="54"/>
    </row>
    <row r="404" spans="2:31" x14ac:dyDescent="0.3">
      <c r="B404" s="14" t="s">
        <v>48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1.3350000000000004</v>
      </c>
      <c r="M404" s="44">
        <v>6.91</v>
      </c>
      <c r="N404" s="45">
        <v>7.3099999999999987</v>
      </c>
      <c r="O404" s="44">
        <v>10.790000000000001</v>
      </c>
      <c r="P404" s="45">
        <v>7.1899999999999977</v>
      </c>
      <c r="Q404" s="44">
        <v>6.1700000000000017</v>
      </c>
      <c r="R404" s="45">
        <v>4.3200000000000021</v>
      </c>
      <c r="S404" s="44">
        <v>1.33</v>
      </c>
      <c r="T404" s="45">
        <v>12.100000000000014</v>
      </c>
      <c r="U404" s="44">
        <v>10.25</v>
      </c>
      <c r="V404" s="45">
        <v>0.20366666666666669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67.908666666666676</v>
      </c>
      <c r="AE404" s="54"/>
    </row>
    <row r="405" spans="2:31" x14ac:dyDescent="0.3">
      <c r="B405" s="14" t="s">
        <v>49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25.987999999999996</v>
      </c>
      <c r="N405" s="45">
        <v>44.645833333333343</v>
      </c>
      <c r="O405" s="44">
        <v>60.369166666666651</v>
      </c>
      <c r="P405" s="45">
        <v>71.254999999999967</v>
      </c>
      <c r="Q405" s="44">
        <v>73.721166666666676</v>
      </c>
      <c r="R405" s="45">
        <v>97.876166666666677</v>
      </c>
      <c r="S405" s="44">
        <v>105.1578333333333</v>
      </c>
      <c r="T405" s="45">
        <v>92.155333333333331</v>
      </c>
      <c r="U405" s="44">
        <v>64.447499999999962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635.61599999999999</v>
      </c>
      <c r="AE405" s="54"/>
    </row>
    <row r="406" spans="2:31" x14ac:dyDescent="0.3">
      <c r="B406" s="14" t="s">
        <v>50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0.17666666666666672</v>
      </c>
      <c r="M406" s="44">
        <v>8.7215000000000025</v>
      </c>
      <c r="N406" s="45">
        <v>6.4823333333333322</v>
      </c>
      <c r="O406" s="44">
        <v>19.962333333333333</v>
      </c>
      <c r="P406" s="45">
        <v>30.099999999999969</v>
      </c>
      <c r="Q406" s="44">
        <v>29.099999999999973</v>
      </c>
      <c r="R406" s="45">
        <v>28.448833333333333</v>
      </c>
      <c r="S406" s="44">
        <v>18.679499999999997</v>
      </c>
      <c r="T406" s="45">
        <v>12.986499999999991</v>
      </c>
      <c r="U406" s="44">
        <v>7.0500000000000007E-2</v>
      </c>
      <c r="V406" s="45">
        <v>6.133333333333333E-2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154.78949999999992</v>
      </c>
      <c r="AE406" s="54"/>
    </row>
    <row r="407" spans="2:31" x14ac:dyDescent="0.3">
      <c r="B407" s="14" t="s">
        <v>109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0.96699999999999997</v>
      </c>
      <c r="M407" s="44">
        <v>10.348000000000001</v>
      </c>
      <c r="N407" s="45">
        <v>12.497333333333325</v>
      </c>
      <c r="O407" s="44">
        <v>13.509000000000007</v>
      </c>
      <c r="P407" s="45">
        <v>15.301500000000011</v>
      </c>
      <c r="Q407" s="44">
        <v>14.832166666666657</v>
      </c>
      <c r="R407" s="45">
        <v>19.699833333333341</v>
      </c>
      <c r="S407" s="44">
        <v>21.35349999999999</v>
      </c>
      <c r="T407" s="45">
        <v>25.442833333333322</v>
      </c>
      <c r="U407" s="44">
        <v>20.348000000000017</v>
      </c>
      <c r="V407" s="45">
        <v>2.2426666666666661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156.54183333333333</v>
      </c>
      <c r="AE407" s="54"/>
    </row>
    <row r="408" spans="2:31" x14ac:dyDescent="0.3">
      <c r="B408" s="1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55.51750000000002</v>
      </c>
      <c r="N408" s="45">
        <v>90.09616666666669</v>
      </c>
      <c r="O408" s="44">
        <v>71.886333333333354</v>
      </c>
      <c r="P408" s="45">
        <v>50.892166666666654</v>
      </c>
      <c r="Q408" s="44">
        <v>52.526666666666664</v>
      </c>
      <c r="R408" s="45">
        <v>82.801166666666631</v>
      </c>
      <c r="S408" s="44">
        <v>92.403666666666695</v>
      </c>
      <c r="T408" s="45">
        <v>81.890000000000029</v>
      </c>
      <c r="U408" s="44">
        <v>50.336333333333322</v>
      </c>
      <c r="V408" s="45">
        <v>0.71900000000000042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629.06900000000007</v>
      </c>
      <c r="AE408" s="54"/>
    </row>
    <row r="409" spans="2:31" x14ac:dyDescent="0.3">
      <c r="B409" s="1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3.5114999999999998</v>
      </c>
      <c r="N409" s="45">
        <v>0</v>
      </c>
      <c r="O409" s="44">
        <v>0</v>
      </c>
      <c r="P409" s="45">
        <v>0</v>
      </c>
      <c r="Q409" s="44">
        <v>0</v>
      </c>
      <c r="R409" s="45">
        <v>0</v>
      </c>
      <c r="S409" s="44">
        <v>0</v>
      </c>
      <c r="T409" s="45">
        <v>0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3.5114999999999998</v>
      </c>
      <c r="AE409" s="54"/>
    </row>
    <row r="410" spans="2:31" x14ac:dyDescent="0.3">
      <c r="B410" s="1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0</v>
      </c>
      <c r="R410" s="45">
        <v>0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0</v>
      </c>
      <c r="AE410" s="54"/>
    </row>
    <row r="411" spans="2:31" x14ac:dyDescent="0.3">
      <c r="B411" s="1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2.9336666666666664</v>
      </c>
      <c r="M411" s="44">
        <v>34.024166666666666</v>
      </c>
      <c r="N411" s="45">
        <v>22.508499999999987</v>
      </c>
      <c r="O411" s="44">
        <v>18.841166666666663</v>
      </c>
      <c r="P411" s="45">
        <v>23.226666666666663</v>
      </c>
      <c r="Q411" s="44">
        <v>25.845166666666675</v>
      </c>
      <c r="R411" s="45">
        <v>38.196000000000005</v>
      </c>
      <c r="S411" s="44">
        <v>43.823000000000008</v>
      </c>
      <c r="T411" s="45">
        <v>38.458000000000013</v>
      </c>
      <c r="U411" s="44">
        <v>25.267499999999998</v>
      </c>
      <c r="V411" s="45">
        <v>1.805666666666667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274.92949999999996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11.526</v>
      </c>
      <c r="M412" s="44">
        <v>24.83</v>
      </c>
      <c r="N412" s="45">
        <v>31.519999999999996</v>
      </c>
      <c r="O412" s="44">
        <v>34.36999999999999</v>
      </c>
      <c r="P412" s="45">
        <v>32.620000000000005</v>
      </c>
      <c r="Q412" s="44">
        <v>33.818833333333345</v>
      </c>
      <c r="R412" s="45">
        <v>54.19583333333329</v>
      </c>
      <c r="S412" s="44">
        <v>62.426499999999983</v>
      </c>
      <c r="T412" s="45">
        <v>60.074666666666658</v>
      </c>
      <c r="U412" s="44">
        <v>47.119666666666681</v>
      </c>
      <c r="V412" s="45">
        <v>7.6881666666666657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400.1896666666666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1.9318333333333331</v>
      </c>
      <c r="M413" s="44">
        <v>22.436833333333322</v>
      </c>
      <c r="N413" s="45">
        <v>25.57266666666667</v>
      </c>
      <c r="O413" s="44">
        <v>26.924999999999997</v>
      </c>
      <c r="P413" s="45">
        <v>25.065000000000001</v>
      </c>
      <c r="Q413" s="44">
        <v>24.109999999999978</v>
      </c>
      <c r="R413" s="45">
        <v>23.309999999999963</v>
      </c>
      <c r="S413" s="44">
        <v>26.847500000000007</v>
      </c>
      <c r="T413" s="45">
        <v>21.932500000000001</v>
      </c>
      <c r="U413" s="44">
        <v>16.419333333333338</v>
      </c>
      <c r="V413" s="45">
        <v>1.6228333333333333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216.17349999999996</v>
      </c>
      <c r="AE413" s="54"/>
    </row>
    <row r="414" spans="2:31" x14ac:dyDescent="0.3">
      <c r="B414" s="4" t="s">
        <v>110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1.5846666666666669</v>
      </c>
      <c r="N414" s="45">
        <v>0</v>
      </c>
      <c r="O414" s="44">
        <v>0</v>
      </c>
      <c r="P414" s="45">
        <v>0</v>
      </c>
      <c r="Q414" s="44">
        <v>0</v>
      </c>
      <c r="R414" s="45">
        <v>7.5711666666666728</v>
      </c>
      <c r="S414" s="44">
        <v>12.389833333333339</v>
      </c>
      <c r="T414" s="45">
        <v>11.269499999999997</v>
      </c>
      <c r="U414" s="44">
        <v>0.29733333333333317</v>
      </c>
      <c r="V414" s="45">
        <v>2.7504999999999997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35.863000000000007</v>
      </c>
      <c r="AE414" s="54"/>
    </row>
    <row r="415" spans="2:31" x14ac:dyDescent="0.3">
      <c r="B415" s="4" t="s">
        <v>57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0.84000000000000108</v>
      </c>
      <c r="O415" s="44">
        <v>0.43999999999999878</v>
      </c>
      <c r="P415" s="45">
        <v>0.93999999999999828</v>
      </c>
      <c r="Q415" s="44">
        <v>0.24000000000000021</v>
      </c>
      <c r="R415" s="45">
        <v>0.33999999999999986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2.799999999999998</v>
      </c>
      <c r="AE415" s="54"/>
    </row>
    <row r="416" spans="2:31" x14ac:dyDescent="0.3">
      <c r="B416" s="4" t="s">
        <v>58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1.9200000000000006</v>
      </c>
      <c r="M416" s="44">
        <v>39.900000000000048</v>
      </c>
      <c r="N416" s="45">
        <v>10.110000000000007</v>
      </c>
      <c r="O416" s="44">
        <v>5.2999999999999972</v>
      </c>
      <c r="P416" s="45">
        <v>1.3799999999999955</v>
      </c>
      <c r="Q416" s="44">
        <v>0</v>
      </c>
      <c r="R416" s="45">
        <v>0</v>
      </c>
      <c r="S416" s="44">
        <v>10.634166666666676</v>
      </c>
      <c r="T416" s="45">
        <v>9.9865000000000101</v>
      </c>
      <c r="U416" s="44">
        <v>4.9714999999999945</v>
      </c>
      <c r="V416" s="45">
        <v>1.1238333333333339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85.326000000000064</v>
      </c>
      <c r="AE416" s="54"/>
    </row>
    <row r="417" spans="2:31" x14ac:dyDescent="0.3">
      <c r="B417" s="4" t="s">
        <v>111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1.1795000000000002</v>
      </c>
      <c r="M417" s="44">
        <v>11.712999999999996</v>
      </c>
      <c r="N417" s="45">
        <v>15.449666666666667</v>
      </c>
      <c r="O417" s="44">
        <v>0</v>
      </c>
      <c r="P417" s="45">
        <v>0.12183333333333314</v>
      </c>
      <c r="Q417" s="44">
        <v>1.363666666666667</v>
      </c>
      <c r="R417" s="45">
        <v>8.3666666666666598E-2</v>
      </c>
      <c r="S417" s="44">
        <v>0</v>
      </c>
      <c r="T417" s="45">
        <v>0.13483333333333328</v>
      </c>
      <c r="U417" s="44">
        <v>1.4043333333333332</v>
      </c>
      <c r="V417" s="45">
        <v>1.4186666666666665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32.869166666666665</v>
      </c>
      <c r="AE417" s="54"/>
    </row>
    <row r="418" spans="2:31" x14ac:dyDescent="0.3">
      <c r="B418" s="4" t="s">
        <v>59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2.3956666666666662</v>
      </c>
      <c r="M418" s="44">
        <v>15.559999999999997</v>
      </c>
      <c r="N418" s="45">
        <v>27.291333333333323</v>
      </c>
      <c r="O418" s="44">
        <v>29.113833333333325</v>
      </c>
      <c r="P418" s="45">
        <v>28.479333333333347</v>
      </c>
      <c r="Q418" s="44">
        <v>27.809666666666661</v>
      </c>
      <c r="R418" s="45">
        <v>28.329166666666673</v>
      </c>
      <c r="S418" s="44">
        <v>27.787666666666652</v>
      </c>
      <c r="T418" s="45">
        <v>26.044666666666657</v>
      </c>
      <c r="U418" s="44">
        <v>22.402166666666673</v>
      </c>
      <c r="V418" s="45">
        <v>10.001000000000003</v>
      </c>
      <c r="W418" s="44">
        <v>2.9066666666666703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248.12116666666668</v>
      </c>
      <c r="AE418" s="54"/>
    </row>
    <row r="419" spans="2:31" x14ac:dyDescent="0.3">
      <c r="B419" s="4" t="s">
        <v>60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0.32166666666666688</v>
      </c>
      <c r="N419" s="45">
        <v>0</v>
      </c>
      <c r="O419" s="44">
        <v>0</v>
      </c>
      <c r="P419" s="45">
        <v>1.0678333333333312</v>
      </c>
      <c r="Q419" s="44">
        <v>7.7833333333333241E-2</v>
      </c>
      <c r="R419" s="45">
        <v>5.1204999999999981</v>
      </c>
      <c r="S419" s="44">
        <v>5.3276666666666666</v>
      </c>
      <c r="T419" s="45">
        <v>3.410666666666665</v>
      </c>
      <c r="U419" s="44">
        <v>2.5820000000000021</v>
      </c>
      <c r="V419" s="45">
        <v>1.1843333333333339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19.092499999999998</v>
      </c>
      <c r="AE419" s="54"/>
    </row>
    <row r="420" spans="2:31" x14ac:dyDescent="0.3">
      <c r="B420" s="4" t="s">
        <v>61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1.4820000000000007</v>
      </c>
      <c r="N420" s="45">
        <v>0</v>
      </c>
      <c r="O420" s="44">
        <v>0.22716666666666849</v>
      </c>
      <c r="P420" s="45">
        <v>0</v>
      </c>
      <c r="Q420" s="44">
        <v>0</v>
      </c>
      <c r="R420" s="45">
        <v>0</v>
      </c>
      <c r="S420" s="44">
        <v>0</v>
      </c>
      <c r="T420" s="45">
        <v>1.6610000000000009</v>
      </c>
      <c r="U420" s="44">
        <v>1.6866666666666654</v>
      </c>
      <c r="V420" s="45">
        <v>0.59216666666666629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5.6490000000000018</v>
      </c>
      <c r="AE420" s="54"/>
    </row>
    <row r="421" spans="2:31" x14ac:dyDescent="0.3">
      <c r="B421" s="4" t="s">
        <v>62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9.5000000000000036</v>
      </c>
      <c r="N421" s="45">
        <v>12.362833333333329</v>
      </c>
      <c r="O421" s="44">
        <v>24.302499999999995</v>
      </c>
      <c r="P421" s="45">
        <v>29.225000000000005</v>
      </c>
      <c r="Q421" s="44">
        <v>8.5996666666666677</v>
      </c>
      <c r="R421" s="45">
        <v>2.4389999999999961</v>
      </c>
      <c r="S421" s="44">
        <v>2.5565000000000024</v>
      </c>
      <c r="T421" s="45">
        <v>21.079166666666662</v>
      </c>
      <c r="U421" s="44">
        <v>27.934499999999982</v>
      </c>
      <c r="V421" s="45">
        <v>1.7155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139.71466666666663</v>
      </c>
      <c r="AE421" s="54"/>
    </row>
    <row r="422" spans="2:31" x14ac:dyDescent="0.3">
      <c r="B422" s="4" t="s">
        <v>63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40.607166666666664</v>
      </c>
      <c r="N422" s="45">
        <v>46.462333333333348</v>
      </c>
      <c r="O422" s="44">
        <v>39.776666666666685</v>
      </c>
      <c r="P422" s="45">
        <v>1.0771666666666713</v>
      </c>
      <c r="Q422" s="44">
        <v>0.22416666666666696</v>
      </c>
      <c r="R422" s="45">
        <v>10.449666666666657</v>
      </c>
      <c r="S422" s="44">
        <v>4.2338333333333171</v>
      </c>
      <c r="T422" s="45">
        <v>6.9813333333333336</v>
      </c>
      <c r="U422" s="44">
        <v>34.522166666666671</v>
      </c>
      <c r="V422" s="45">
        <v>2.3969999999999994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186.73149999999998</v>
      </c>
      <c r="AE422" s="54"/>
    </row>
    <row r="423" spans="2:31" x14ac:dyDescent="0.3">
      <c r="B423" s="4" t="s">
        <v>64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1.845999999999999</v>
      </c>
      <c r="N423" s="45">
        <v>3.6861666666666695</v>
      </c>
      <c r="O423" s="44">
        <v>5.9191666666666656</v>
      </c>
      <c r="P423" s="45">
        <v>9.9143333333333317</v>
      </c>
      <c r="Q423" s="44">
        <v>9.9841666666666633</v>
      </c>
      <c r="R423" s="45">
        <v>17.210666666666665</v>
      </c>
      <c r="S423" s="44">
        <v>19.278499999999987</v>
      </c>
      <c r="T423" s="45">
        <v>18.764166666666672</v>
      </c>
      <c r="U423" s="44">
        <v>13.346500000000001</v>
      </c>
      <c r="V423" s="45">
        <v>0.19799999999999995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100.14766666666664</v>
      </c>
      <c r="AE423" s="54"/>
    </row>
    <row r="424" spans="2:31" x14ac:dyDescent="0.3">
      <c r="B424" s="4" t="s">
        <v>112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3.1431666666666658</v>
      </c>
      <c r="N424" s="45">
        <v>0.60866666666666569</v>
      </c>
      <c r="O424" s="44">
        <v>2.3999999999999251E-2</v>
      </c>
      <c r="P424" s="45">
        <v>0</v>
      </c>
      <c r="Q424" s="44">
        <v>3.0623333333333336</v>
      </c>
      <c r="R424" s="45">
        <v>7.9440000000000017</v>
      </c>
      <c r="S424" s="44">
        <v>16.214500000000008</v>
      </c>
      <c r="T424" s="45">
        <v>13.980166666666667</v>
      </c>
      <c r="U424" s="44">
        <v>17.513833333333334</v>
      </c>
      <c r="V424" s="45">
        <v>0.48466666666666686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62.975333333333339</v>
      </c>
      <c r="AE424" s="54"/>
    </row>
    <row r="425" spans="2:31" x14ac:dyDescent="0.3">
      <c r="B425" s="4" t="s">
        <v>65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1.1310000000000002</v>
      </c>
      <c r="M425" s="44">
        <v>14.509999999999993</v>
      </c>
      <c r="N425" s="45">
        <v>8.1686666666666827</v>
      </c>
      <c r="O425" s="44">
        <v>9.113999999999999</v>
      </c>
      <c r="P425" s="45">
        <v>10.095666666666663</v>
      </c>
      <c r="Q425" s="44">
        <v>10.161666666666662</v>
      </c>
      <c r="R425" s="45">
        <v>13.324333333333337</v>
      </c>
      <c r="S425" s="44">
        <v>14.335000000000006</v>
      </c>
      <c r="T425" s="45">
        <v>13.490000000000007</v>
      </c>
      <c r="U425" s="44">
        <v>7.0465</v>
      </c>
      <c r="V425" s="45">
        <v>0.72216666666666662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102.09900000000002</v>
      </c>
      <c r="AE425" s="54"/>
    </row>
    <row r="426" spans="2:31" x14ac:dyDescent="0.3">
      <c r="B426" s="4" t="s">
        <v>66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0</v>
      </c>
      <c r="AE426" s="54"/>
    </row>
    <row r="427" spans="2:31" x14ac:dyDescent="0.3">
      <c r="B427" s="4" t="s">
        <v>67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1.1666666666666676E-3</v>
      </c>
      <c r="M427" s="44">
        <v>0.70166666666666677</v>
      </c>
      <c r="N427" s="45">
        <v>0.72183333333333377</v>
      </c>
      <c r="O427" s="44">
        <v>1.0149999999999992</v>
      </c>
      <c r="P427" s="45">
        <v>0</v>
      </c>
      <c r="Q427" s="44">
        <v>0</v>
      </c>
      <c r="R427" s="45">
        <v>0.44533333333333308</v>
      </c>
      <c r="S427" s="44">
        <v>0.26599999999999863</v>
      </c>
      <c r="T427" s="45">
        <v>0.39466666666666655</v>
      </c>
      <c r="U427" s="44">
        <v>1.5068333333333335</v>
      </c>
      <c r="V427" s="45">
        <v>3.2833333333333332E-2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5.0853333333333319</v>
      </c>
      <c r="AE427" s="54"/>
    </row>
    <row r="428" spans="2:31" x14ac:dyDescent="0.3">
      <c r="B428" s="4" t="s">
        <v>68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74.195333333333295</v>
      </c>
      <c r="N428" s="45">
        <v>117.76600000000002</v>
      </c>
      <c r="O428" s="44">
        <v>122.88966666666667</v>
      </c>
      <c r="P428" s="45">
        <v>136.66166666666672</v>
      </c>
      <c r="Q428" s="44">
        <v>141.93683333333334</v>
      </c>
      <c r="R428" s="45">
        <v>180.74949999999998</v>
      </c>
      <c r="S428" s="44">
        <v>195.07966666666667</v>
      </c>
      <c r="T428" s="45">
        <v>191.76066666666668</v>
      </c>
      <c r="U428" s="44">
        <v>166.97483333333335</v>
      </c>
      <c r="V428" s="45">
        <v>10.675666666666665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1338.6898333333336</v>
      </c>
      <c r="AE428" s="54"/>
    </row>
    <row r="429" spans="2:31" x14ac:dyDescent="0.3">
      <c r="B429" s="4" t="s">
        <v>69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5.1163333333333361</v>
      </c>
      <c r="N429" s="45">
        <v>15.195833333333342</v>
      </c>
      <c r="O429" s="44">
        <v>17.036666666666665</v>
      </c>
      <c r="P429" s="45">
        <v>18.95333333333333</v>
      </c>
      <c r="Q429" s="44">
        <v>17.212166666666672</v>
      </c>
      <c r="R429" s="45">
        <v>20.267666666666663</v>
      </c>
      <c r="S429" s="44">
        <v>19.11483333333333</v>
      </c>
      <c r="T429" s="45">
        <v>17.441666666666666</v>
      </c>
      <c r="U429" s="44">
        <v>11.410166666666669</v>
      </c>
      <c r="V429" s="45">
        <v>9.7000000000000183E-2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141.84566666666669</v>
      </c>
      <c r="AE429" s="54"/>
    </row>
    <row r="430" spans="2:31" x14ac:dyDescent="0.3">
      <c r="B430" s="4" t="s">
        <v>70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11.951500000000006</v>
      </c>
      <c r="N430" s="45">
        <v>22.947666666666681</v>
      </c>
      <c r="O430" s="44">
        <v>28.116833333333318</v>
      </c>
      <c r="P430" s="45">
        <v>32.031499999999994</v>
      </c>
      <c r="Q430" s="44">
        <v>30.485833333333328</v>
      </c>
      <c r="R430" s="45">
        <v>44.561500000000017</v>
      </c>
      <c r="S430" s="44">
        <v>48.585999999999999</v>
      </c>
      <c r="T430" s="45">
        <v>48.076166666666659</v>
      </c>
      <c r="U430" s="44">
        <v>37.570833333333333</v>
      </c>
      <c r="V430" s="45">
        <v>1.1978333333333333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305.52566666666667</v>
      </c>
      <c r="AE430" s="54"/>
    </row>
    <row r="431" spans="2:31" x14ac:dyDescent="0.3">
      <c r="B431" s="4" t="s">
        <v>71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0.38950000000000007</v>
      </c>
      <c r="N431" s="45">
        <v>0</v>
      </c>
      <c r="O431" s="44">
        <v>0.19216666666666621</v>
      </c>
      <c r="P431" s="45">
        <v>1.9053333333333355</v>
      </c>
      <c r="Q431" s="44">
        <v>0.19016666666666673</v>
      </c>
      <c r="R431" s="45">
        <v>9.1145000000000014</v>
      </c>
      <c r="S431" s="44">
        <v>9.6481666666666612</v>
      </c>
      <c r="T431" s="45">
        <v>14.020166666666675</v>
      </c>
      <c r="U431" s="44">
        <v>8.5121666666666673</v>
      </c>
      <c r="V431" s="45">
        <v>1.4844999999999999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45.456666666666671</v>
      </c>
      <c r="AE431" s="54"/>
    </row>
    <row r="432" spans="2:31" x14ac:dyDescent="0.3">
      <c r="B432" s="4" t="s">
        <v>72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0</v>
      </c>
      <c r="AE432" s="54"/>
    </row>
    <row r="433" spans="2:31" x14ac:dyDescent="0.3">
      <c r="B433" s="4" t="s">
        <v>73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4.4381666666666657</v>
      </c>
      <c r="N433" s="45">
        <v>26.369499999999984</v>
      </c>
      <c r="O433" s="44">
        <v>30.280500000000032</v>
      </c>
      <c r="P433" s="45">
        <v>35.04116666666669</v>
      </c>
      <c r="Q433" s="44">
        <v>33.075166666666647</v>
      </c>
      <c r="R433" s="45">
        <v>48.709833333333314</v>
      </c>
      <c r="S433" s="44">
        <v>57.648500000000006</v>
      </c>
      <c r="T433" s="45">
        <v>56.358666666666672</v>
      </c>
      <c r="U433" s="44">
        <v>38.511666666666656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330.43316666666664</v>
      </c>
      <c r="AE433" s="54"/>
    </row>
    <row r="434" spans="2:31" x14ac:dyDescent="0.3">
      <c r="B434" s="4" t="s">
        <v>74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3.4666666666666728E-2</v>
      </c>
      <c r="N434" s="45">
        <v>0.37633333333333302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2.5386666666666646</v>
      </c>
      <c r="U434" s="44">
        <v>7.0500000000000063E-2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3.0201666666666642</v>
      </c>
      <c r="AE434" s="54"/>
    </row>
    <row r="435" spans="2:31" x14ac:dyDescent="0.3">
      <c r="B435" s="4" t="s">
        <v>75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41.686666666666675</v>
      </c>
      <c r="N435" s="45">
        <v>41.013666666666651</v>
      </c>
      <c r="O435" s="44">
        <v>60.342166666666664</v>
      </c>
      <c r="P435" s="45">
        <v>88.116500000000002</v>
      </c>
      <c r="Q435" s="44">
        <v>123.07050000000001</v>
      </c>
      <c r="R435" s="45">
        <v>111.11216666666668</v>
      </c>
      <c r="S435" s="44">
        <v>110.37400000000001</v>
      </c>
      <c r="T435" s="45">
        <v>81.803666666666658</v>
      </c>
      <c r="U435" s="44">
        <v>26.793666666666677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684.3130000000001</v>
      </c>
      <c r="AE435" s="54"/>
    </row>
    <row r="436" spans="2:31" x14ac:dyDescent="0.3">
      <c r="B436" s="4" t="s">
        <v>76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8.5619999999999994</v>
      </c>
      <c r="N436" s="45">
        <v>15.649000000000013</v>
      </c>
      <c r="O436" s="44">
        <v>18.284333333333322</v>
      </c>
      <c r="P436" s="45">
        <v>21.297499999999967</v>
      </c>
      <c r="Q436" s="44">
        <v>19.717333333333354</v>
      </c>
      <c r="R436" s="45">
        <v>32.402999999999999</v>
      </c>
      <c r="S436" s="44">
        <v>39.232999999999997</v>
      </c>
      <c r="T436" s="45">
        <v>36.584666666666685</v>
      </c>
      <c r="U436" s="44">
        <v>25.079499999999999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216.81033333333335</v>
      </c>
      <c r="AE436" s="54"/>
    </row>
    <row r="437" spans="2:31" x14ac:dyDescent="0.3">
      <c r="B437" s="4" t="s">
        <v>77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0.85583333333333378</v>
      </c>
      <c r="N437" s="45">
        <v>0.12783333333333252</v>
      </c>
      <c r="O437" s="44">
        <v>2.8600000000000021</v>
      </c>
      <c r="P437" s="45">
        <v>5.2903333333333373</v>
      </c>
      <c r="Q437" s="44">
        <v>9.5791666666666675</v>
      </c>
      <c r="R437" s="45">
        <v>4.6675000000000031</v>
      </c>
      <c r="S437" s="44">
        <v>14.541000000000004</v>
      </c>
      <c r="T437" s="45">
        <v>14.999166666666657</v>
      </c>
      <c r="U437" s="44">
        <v>7.7821666666666651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60.703000000000003</v>
      </c>
      <c r="AE437" s="54"/>
    </row>
    <row r="438" spans="2:31" x14ac:dyDescent="0.3">
      <c r="B438" s="4" t="s">
        <v>78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0.93533333333333279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0.93533333333333279</v>
      </c>
      <c r="AE438" s="54"/>
    </row>
    <row r="439" spans="2:31" x14ac:dyDescent="0.3">
      <c r="B439" s="4" t="s">
        <v>79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2.4999999999999983E-3</v>
      </c>
      <c r="M439" s="44">
        <v>9.9361666666666668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9.9386666666666663</v>
      </c>
      <c r="AE439" s="54"/>
    </row>
    <row r="440" spans="2:31" x14ac:dyDescent="0.3">
      <c r="B440" s="4" t="s">
        <v>80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1.0000000000000009E-2</v>
      </c>
      <c r="M440" s="44">
        <v>10.175333333333336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10.185333333333336</v>
      </c>
      <c r="AE440" s="54"/>
    </row>
    <row r="441" spans="2:31" x14ac:dyDescent="0.3">
      <c r="B441" s="4" t="s">
        <v>88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0</v>
      </c>
      <c r="AE441" s="54"/>
    </row>
    <row r="442" spans="2:31" x14ac:dyDescent="0.3">
      <c r="B442" s="4" t="s">
        <v>97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9.4431666666666683</v>
      </c>
      <c r="N442" s="45">
        <v>4.3900000000000006</v>
      </c>
      <c r="O442" s="44">
        <v>6.8500000000000085</v>
      </c>
      <c r="P442" s="45">
        <v>8.4999999999999929</v>
      </c>
      <c r="Q442" s="44">
        <v>7.529999999999994</v>
      </c>
      <c r="R442" s="45">
        <v>6.32</v>
      </c>
      <c r="S442" s="44">
        <v>5.3999999999999986</v>
      </c>
      <c r="T442" s="45">
        <v>2.2899999999999991</v>
      </c>
      <c r="U442" s="44">
        <v>37.697500000000012</v>
      </c>
      <c r="V442" s="45">
        <v>4.366833333333334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92.787500000000009</v>
      </c>
      <c r="AE442" s="54"/>
    </row>
    <row r="443" spans="2:31" x14ac:dyDescent="0.3">
      <c r="B443" s="4" t="s">
        <v>94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25.321666666666669</v>
      </c>
      <c r="N443" s="45">
        <v>58.595666666666645</v>
      </c>
      <c r="O443" s="44">
        <v>16.273333333333344</v>
      </c>
      <c r="P443" s="45">
        <v>9.290499999999998</v>
      </c>
      <c r="Q443" s="44">
        <v>20.529500000000017</v>
      </c>
      <c r="R443" s="45">
        <v>29.435666666666673</v>
      </c>
      <c r="S443" s="44">
        <v>33.790166666666686</v>
      </c>
      <c r="T443" s="45">
        <v>41.337166666666697</v>
      </c>
      <c r="U443" s="44">
        <v>42.438666666666684</v>
      </c>
      <c r="V443" s="45">
        <v>6.4423333333333286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283.45466666666675</v>
      </c>
      <c r="AE443" s="54"/>
    </row>
    <row r="444" spans="2:31" x14ac:dyDescent="0.3">
      <c r="B444" s="4" t="s">
        <v>95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17.290666666666649</v>
      </c>
      <c r="N444" s="45">
        <v>17.769499999999987</v>
      </c>
      <c r="O444" s="44">
        <v>33.259999999999977</v>
      </c>
      <c r="P444" s="45">
        <v>36.969500000000039</v>
      </c>
      <c r="Q444" s="44">
        <v>37.724166666666662</v>
      </c>
      <c r="R444" s="45">
        <v>45.060833333333314</v>
      </c>
      <c r="S444" s="44">
        <v>47.210000000000022</v>
      </c>
      <c r="T444" s="45">
        <v>43.874500000000033</v>
      </c>
      <c r="U444" s="44">
        <v>35.275666666666659</v>
      </c>
      <c r="V444" s="45">
        <v>0.35133333333333344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314.78616666666665</v>
      </c>
      <c r="AE444" s="54"/>
    </row>
    <row r="445" spans="2:31" x14ac:dyDescent="0.3">
      <c r="B445" s="4" t="s">
        <v>96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0.12100000000000015</v>
      </c>
      <c r="M445" s="44">
        <v>28.967000000000009</v>
      </c>
      <c r="N445" s="45">
        <v>33.819166666666639</v>
      </c>
      <c r="O445" s="44">
        <v>34.140999999999977</v>
      </c>
      <c r="P445" s="45">
        <v>37.805833333333311</v>
      </c>
      <c r="Q445" s="44">
        <v>38.601166666666636</v>
      </c>
      <c r="R445" s="45">
        <v>51.687999999999995</v>
      </c>
      <c r="S445" s="44">
        <v>53.209999999999987</v>
      </c>
      <c r="T445" s="45">
        <v>49.558333333333309</v>
      </c>
      <c r="U445" s="44">
        <v>36.029499999999985</v>
      </c>
      <c r="V445" s="45">
        <v>4.549999999999995E-2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363.98649999999981</v>
      </c>
      <c r="AE445" s="54"/>
    </row>
    <row r="446" spans="2:31" x14ac:dyDescent="0.3">
      <c r="B446" s="4" t="s">
        <v>102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7.142500000000001</v>
      </c>
      <c r="M446" s="44">
        <v>64.043666666666681</v>
      </c>
      <c r="N446" s="45">
        <v>97.098166666666671</v>
      </c>
      <c r="O446" s="44">
        <v>96.60516666666669</v>
      </c>
      <c r="P446" s="45">
        <v>94.868833333333313</v>
      </c>
      <c r="Q446" s="44">
        <v>58.329166666666673</v>
      </c>
      <c r="R446" s="45">
        <v>58.105500000000013</v>
      </c>
      <c r="S446" s="44">
        <v>63.112833333333342</v>
      </c>
      <c r="T446" s="45">
        <v>55.364500000000014</v>
      </c>
      <c r="U446" s="44">
        <v>40.688333333333347</v>
      </c>
      <c r="V446" s="45">
        <v>2.1164999999999998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637.47516666666672</v>
      </c>
      <c r="AE446" s="54"/>
    </row>
    <row r="447" spans="2:31" x14ac:dyDescent="0.3">
      <c r="B447" s="4" t="s">
        <v>103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0</v>
      </c>
      <c r="AE447" s="54"/>
    </row>
    <row r="448" spans="2:31" x14ac:dyDescent="0.3">
      <c r="B448" s="4" t="s">
        <v>104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0.16049999999999992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0.16049999999999992</v>
      </c>
      <c r="AE448" s="54"/>
    </row>
    <row r="449" spans="2:31" x14ac:dyDescent="0.3">
      <c r="B449" s="4" t="s">
        <v>113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0</v>
      </c>
      <c r="AE449" s="54"/>
    </row>
    <row r="450" spans="2:31" x14ac:dyDescent="0.3">
      <c r="B450" s="4" t="s">
        <v>115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0.97316666666666662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0.97316666666666662</v>
      </c>
      <c r="AE450" s="54"/>
    </row>
    <row r="451" spans="2:31" x14ac:dyDescent="0.3">
      <c r="B451" s="4" t="s">
        <v>116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0</v>
      </c>
      <c r="AE451" s="54"/>
    </row>
    <row r="452" spans="2:31" x14ac:dyDescent="0.3">
      <c r="B452" s="4" t="s">
        <v>117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0</v>
      </c>
      <c r="AE452" s="54"/>
    </row>
    <row r="453" spans="2:31" x14ac:dyDescent="0.3">
      <c r="B453" s="4" t="s">
        <v>119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3.6538333333333335</v>
      </c>
      <c r="M453" s="44">
        <v>48.827499999999986</v>
      </c>
      <c r="N453" s="45">
        <v>30.858666666666661</v>
      </c>
      <c r="O453" s="44">
        <v>50.635833333333338</v>
      </c>
      <c r="P453" s="45">
        <v>43.987999999999992</v>
      </c>
      <c r="Q453" s="44">
        <v>54.444000000000003</v>
      </c>
      <c r="R453" s="45">
        <v>33.974833333333329</v>
      </c>
      <c r="S453" s="44">
        <v>43.311166666666658</v>
      </c>
      <c r="T453" s="45">
        <v>28.222500000000004</v>
      </c>
      <c r="U453" s="44">
        <v>38.860666666666674</v>
      </c>
      <c r="V453" s="45">
        <v>14.841833333333335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391.61883333333338</v>
      </c>
      <c r="AE453" s="54"/>
    </row>
    <row r="454" spans="2:31" x14ac:dyDescent="0.3">
      <c r="B454" s="4" t="s">
        <v>120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2.0886666666666667</v>
      </c>
      <c r="M454" s="44">
        <v>39.740000000000009</v>
      </c>
      <c r="N454" s="45">
        <v>37.78</v>
      </c>
      <c r="O454" s="44">
        <v>62.129999999999981</v>
      </c>
      <c r="P454" s="45">
        <v>48.34</v>
      </c>
      <c r="Q454" s="44">
        <v>42.950000000000017</v>
      </c>
      <c r="R454" s="45">
        <v>48.38000000000001</v>
      </c>
      <c r="S454" s="44">
        <v>56.040000000000006</v>
      </c>
      <c r="T454" s="45">
        <v>53.209999999999994</v>
      </c>
      <c r="U454" s="44">
        <v>31.25</v>
      </c>
      <c r="V454" s="45">
        <v>1.5565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423.46516666666673</v>
      </c>
      <c r="AE454" s="54"/>
    </row>
    <row r="455" spans="2:31" x14ac:dyDescent="0.3">
      <c r="B455" s="4" t="s">
        <v>122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1.189166666666666</v>
      </c>
      <c r="M455" s="44">
        <v>5.5600000000000014</v>
      </c>
      <c r="N455" s="45">
        <v>9.1600000000000072</v>
      </c>
      <c r="O455" s="44">
        <v>9.7799999999999851</v>
      </c>
      <c r="P455" s="45">
        <v>9.5599999999999952</v>
      </c>
      <c r="Q455" s="44">
        <v>9.42</v>
      </c>
      <c r="R455" s="45">
        <v>9.68</v>
      </c>
      <c r="S455" s="44">
        <v>9.6000000000000121</v>
      </c>
      <c r="T455" s="45">
        <v>9.0554999999999986</v>
      </c>
      <c r="U455" s="44">
        <v>7.4440000000000017</v>
      </c>
      <c r="V455" s="45">
        <v>3.709000000000001</v>
      </c>
      <c r="W455" s="44">
        <v>1.0633333333333341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85.221000000000004</v>
      </c>
      <c r="AE455" s="54"/>
    </row>
    <row r="456" spans="2:31" x14ac:dyDescent="0.3">
      <c r="B456" s="4" t="s">
        <v>127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3.3883333333333336</v>
      </c>
      <c r="M456" s="44">
        <v>45.35033333333331</v>
      </c>
      <c r="N456" s="45">
        <v>20.286833333333345</v>
      </c>
      <c r="O456" s="44">
        <v>37.482166666666643</v>
      </c>
      <c r="P456" s="45">
        <v>77.789500000000018</v>
      </c>
      <c r="Q456" s="44">
        <v>132.5733333333333</v>
      </c>
      <c r="R456" s="45">
        <v>150.71766666666664</v>
      </c>
      <c r="S456" s="44">
        <v>126.52799999999998</v>
      </c>
      <c r="T456" s="45">
        <v>63.948833333333333</v>
      </c>
      <c r="U456" s="44">
        <v>27.545333333333346</v>
      </c>
      <c r="V456" s="45">
        <v>1.0938333333333332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686.70416666666677</v>
      </c>
      <c r="AE456" s="54"/>
    </row>
    <row r="457" spans="2:31" x14ac:dyDescent="0.3">
      <c r="B457" s="4" t="s">
        <v>301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4.1531666666666673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>SUM(E457:AB457)</f>
        <v>4.1531666666666673</v>
      </c>
      <c r="AE457" s="54"/>
    </row>
    <row r="458" spans="2:31" x14ac:dyDescent="0.3">
      <c r="B458" s="4" t="s">
        <v>302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0.75</v>
      </c>
      <c r="M458" s="44">
        <v>9.6144999999999978</v>
      </c>
      <c r="N458" s="45">
        <v>0</v>
      </c>
      <c r="O458" s="44">
        <v>0</v>
      </c>
      <c r="P458" s="45">
        <v>0</v>
      </c>
      <c r="Q458" s="44">
        <v>0.71516666666666662</v>
      </c>
      <c r="R458" s="45">
        <v>39.920833333333277</v>
      </c>
      <c r="S458" s="44">
        <v>37.629333333333371</v>
      </c>
      <c r="T458" s="45">
        <v>35.190000000000033</v>
      </c>
      <c r="U458" s="44">
        <v>30.190833333333341</v>
      </c>
      <c r="V458" s="45">
        <v>0.8284999999999999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>SUM(E458:AB458)</f>
        <v>154.83916666666667</v>
      </c>
      <c r="AE458" s="54"/>
    </row>
    <row r="459" spans="2:31" x14ac:dyDescent="0.3">
      <c r="B459" s="4" t="s">
        <v>303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1.1719999999999999</v>
      </c>
      <c r="M459" s="44">
        <v>16.795833333333331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ref="AD459:AD462" si="81">SUM(E459:AB459)</f>
        <v>17.967833333333331</v>
      </c>
      <c r="AE459" s="54"/>
    </row>
    <row r="460" spans="2:31" x14ac:dyDescent="0.3">
      <c r="B460" s="4" t="s">
        <v>306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307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34.124499999999998</v>
      </c>
      <c r="V461" s="45">
        <v>8.5495000000000001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42.673999999999999</v>
      </c>
      <c r="AE461" s="54"/>
    </row>
    <row r="462" spans="2:31" x14ac:dyDescent="0.3">
      <c r="B462" s="4" t="s">
        <v>318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1.2373333333333332</v>
      </c>
      <c r="M462" s="44">
        <v>24.734333333333339</v>
      </c>
      <c r="N462" s="45">
        <v>21.374833333333346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81"/>
        <v>47.34650000000002</v>
      </c>
      <c r="AE462" s="54"/>
    </row>
    <row r="463" spans="2:31" x14ac:dyDescent="0.3">
      <c r="B463" s="4" t="s">
        <v>319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0</v>
      </c>
      <c r="AE463" s="54"/>
    </row>
    <row r="464" spans="2:31" x14ac:dyDescent="0.3">
      <c r="B464" s="12" t="s">
        <v>2</v>
      </c>
      <c r="C464" s="12"/>
      <c r="D464" s="12"/>
      <c r="E464" s="13">
        <f>SUM(E393:E463)</f>
        <v>0</v>
      </c>
      <c r="F464" s="13">
        <f t="shared" ref="F464" si="82">SUM(F393:F463)</f>
        <v>0</v>
      </c>
      <c r="G464" s="13">
        <f t="shared" ref="G464" si="83">SUM(G393:G463)</f>
        <v>0</v>
      </c>
      <c r="H464" s="13">
        <f t="shared" ref="H464" si="84">SUM(H393:H463)</f>
        <v>0</v>
      </c>
      <c r="I464" s="13">
        <f t="shared" ref="I464" si="85">SUM(I393:I463)</f>
        <v>0</v>
      </c>
      <c r="J464" s="13">
        <f t="shared" ref="J464" si="86">SUM(J393:J463)</f>
        <v>0</v>
      </c>
      <c r="K464" s="13">
        <f t="shared" ref="K464" si="87">SUM(K393:K463)</f>
        <v>0</v>
      </c>
      <c r="L464" s="13">
        <f t="shared" ref="L464" si="88">SUM(L393:L463)</f>
        <v>54.347333333333331</v>
      </c>
      <c r="M464" s="13">
        <f t="shared" ref="M464" si="89">SUM(M393:M463)</f>
        <v>980.44683333333353</v>
      </c>
      <c r="N464" s="13">
        <f t="shared" ref="N464" si="90">SUM(N393:N463)</f>
        <v>1088.5763333333334</v>
      </c>
      <c r="O464" s="13">
        <f t="shared" ref="O464" si="91">SUM(O393:O463)</f>
        <v>1196.1783333333331</v>
      </c>
      <c r="P464" s="13">
        <f t="shared" ref="P464" si="92">SUM(P393:P463)</f>
        <v>1256.1040000000003</v>
      </c>
      <c r="Q464" s="13">
        <f t="shared" ref="Q464" si="93">SUM(Q393:Q463)</f>
        <v>1284.2896666666663</v>
      </c>
      <c r="R464" s="13">
        <f t="shared" ref="R464" si="94">SUM(R393:R463)</f>
        <v>1567.0695000000003</v>
      </c>
      <c r="S464" s="13">
        <f t="shared" ref="S464" si="95">SUM(S393:S463)</f>
        <v>1637.3631666666665</v>
      </c>
      <c r="T464" s="13">
        <f t="shared" ref="T464" si="96">SUM(T393:T463)</f>
        <v>1465.3851666666669</v>
      </c>
      <c r="U464" s="13">
        <f t="shared" ref="U464" si="97">SUM(U393:U463)</f>
        <v>1195.5029999999997</v>
      </c>
      <c r="V464" s="13">
        <f t="shared" ref="V464" si="98">SUM(V393:V463)</f>
        <v>108.71283333333335</v>
      </c>
      <c r="W464" s="13">
        <f t="shared" ref="W464" si="99">SUM(W393:W463)</f>
        <v>3.9700000000000042</v>
      </c>
      <c r="X464" s="13">
        <f t="shared" ref="X464" si="100">SUM(X393:X463)</f>
        <v>0</v>
      </c>
      <c r="Y464" s="13">
        <f t="shared" ref="Y464" si="101">SUM(Y393:Y463)</f>
        <v>0</v>
      </c>
      <c r="Z464" s="13">
        <f t="shared" ref="Z464" si="102">SUM(Z393:Z463)</f>
        <v>0</v>
      </c>
      <c r="AA464" s="13">
        <f t="shared" ref="AA464" si="103">SUM(AA393:AA463)</f>
        <v>0</v>
      </c>
      <c r="AB464" s="13">
        <f t="shared" ref="AB464" si="104">SUM(AB393:AB463)</f>
        <v>0</v>
      </c>
      <c r="AC464" s="116">
        <f>SUM(AC393:AE463)</f>
        <v>11837.946166666668</v>
      </c>
      <c r="AD464" s="116"/>
      <c r="AE464" s="116"/>
    </row>
    <row r="465" spans="2:31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31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31" x14ac:dyDescent="0.3">
      <c r="B467" s="8">
        <f>'Resumen-Mensual'!$K$26</f>
        <v>45907</v>
      </c>
    </row>
    <row r="468" spans="2:31" x14ac:dyDescent="0.3">
      <c r="B468" s="8"/>
    </row>
    <row r="469" spans="2:31" x14ac:dyDescent="0.3">
      <c r="B469" s="9" t="s">
        <v>81</v>
      </c>
      <c r="C469" s="10"/>
      <c r="D469" s="10"/>
      <c r="E469" s="11">
        <v>1</v>
      </c>
      <c r="F469" s="11">
        <v>2</v>
      </c>
      <c r="G469" s="11">
        <v>3</v>
      </c>
      <c r="H469" s="11">
        <v>4</v>
      </c>
      <c r="I469" s="11">
        <v>5</v>
      </c>
      <c r="J469" s="11">
        <v>6</v>
      </c>
      <c r="K469" s="11">
        <v>7</v>
      </c>
      <c r="L469" s="11">
        <v>8</v>
      </c>
      <c r="M469" s="11">
        <v>9</v>
      </c>
      <c r="N469" s="11">
        <v>10</v>
      </c>
      <c r="O469" s="11">
        <v>11</v>
      </c>
      <c r="P469" s="11">
        <v>12</v>
      </c>
      <c r="Q469" s="11">
        <v>13</v>
      </c>
      <c r="R469" s="11">
        <v>14</v>
      </c>
      <c r="S469" s="11">
        <v>15</v>
      </c>
      <c r="T469" s="11">
        <v>16</v>
      </c>
      <c r="U469" s="11">
        <v>17</v>
      </c>
      <c r="V469" s="11">
        <v>18</v>
      </c>
      <c r="W469" s="11">
        <v>19</v>
      </c>
      <c r="X469" s="11">
        <v>20</v>
      </c>
      <c r="Y469" s="11">
        <v>21</v>
      </c>
      <c r="Z469" s="11">
        <v>22</v>
      </c>
      <c r="AA469" s="11">
        <v>23</v>
      </c>
      <c r="AB469" s="11">
        <v>24</v>
      </c>
      <c r="AC469" s="100" t="s">
        <v>2</v>
      </c>
      <c r="AD469" s="100"/>
      <c r="AE469" s="100"/>
    </row>
    <row r="470" spans="2:31" x14ac:dyDescent="0.3">
      <c r="B470" s="14" t="s">
        <v>37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2.7733333333333343</v>
      </c>
      <c r="R470" s="45">
        <v>3.4566666666666648</v>
      </c>
      <c r="S470" s="44">
        <v>5.800000000000006</v>
      </c>
      <c r="T470" s="45">
        <v>4.9000000000000012</v>
      </c>
      <c r="U470" s="44">
        <v>0.58666666666666656</v>
      </c>
      <c r="V470" s="45">
        <v>1.0133333333333328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6"/>
      <c r="AD470" s="57">
        <f>SUM(E470:AB470)</f>
        <v>18.530000000000005</v>
      </c>
      <c r="AE470" s="56"/>
    </row>
    <row r="471" spans="2:31" x14ac:dyDescent="0.3">
      <c r="B471" s="14" t="s">
        <v>38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3.4189999999999978</v>
      </c>
      <c r="R471" s="45">
        <v>4.6976666666666649</v>
      </c>
      <c r="S471" s="44">
        <v>8.5299999999999869</v>
      </c>
      <c r="T471" s="45">
        <v>8.3999999999999897</v>
      </c>
      <c r="U471" s="44">
        <v>2.3679999999999999</v>
      </c>
      <c r="V471" s="45">
        <v>4.778666666666668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>SUM(E471:AB471)</f>
        <v>32.193333333333307</v>
      </c>
      <c r="AE471" s="54"/>
    </row>
    <row r="472" spans="2:31" x14ac:dyDescent="0.3">
      <c r="B472" s="14" t="s">
        <v>39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2.1551666666666667</v>
      </c>
      <c r="R472" s="45">
        <v>4.9001666666666663</v>
      </c>
      <c r="S472" s="44">
        <v>9.291999999999998</v>
      </c>
      <c r="T472" s="45">
        <v>10.997500000000002</v>
      </c>
      <c r="U472" s="44">
        <v>3.2103333333333333</v>
      </c>
      <c r="V472" s="45">
        <v>4.9600000000000035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ref="AD472:AD532" si="105">SUM(E472:AB472)</f>
        <v>35.515166666666673</v>
      </c>
      <c r="AE472" s="54"/>
    </row>
    <row r="473" spans="2:31" x14ac:dyDescent="0.3">
      <c r="B473" s="14" t="s">
        <v>40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29.297833333333337</v>
      </c>
      <c r="R473" s="45">
        <v>48.141833333333338</v>
      </c>
      <c r="S473" s="44">
        <v>84.547833333333315</v>
      </c>
      <c r="T473" s="45">
        <v>101.04749999999999</v>
      </c>
      <c r="U473" s="44">
        <v>26.422833333333337</v>
      </c>
      <c r="V473" s="45">
        <v>43.548000000000002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05"/>
        <v>333.00583333333333</v>
      </c>
      <c r="AE473" s="54"/>
    </row>
    <row r="474" spans="2:31" x14ac:dyDescent="0.3">
      <c r="B474" s="14" t="s">
        <v>41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12.986333333333333</v>
      </c>
      <c r="R474" s="45">
        <v>13.130333333333336</v>
      </c>
      <c r="S474" s="44">
        <v>27.354000000000003</v>
      </c>
      <c r="T474" s="45">
        <v>36.765499999999996</v>
      </c>
      <c r="U474" s="44">
        <v>9.0436666666666667</v>
      </c>
      <c r="V474" s="45">
        <v>13.400833333333333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05"/>
        <v>112.68066666666667</v>
      </c>
      <c r="AE474" s="54"/>
    </row>
    <row r="475" spans="2:31" x14ac:dyDescent="0.3">
      <c r="B475" s="14" t="s">
        <v>42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21.988166666666661</v>
      </c>
      <c r="R475" s="45">
        <v>21.379333333333332</v>
      </c>
      <c r="S475" s="44">
        <v>35.277833333333326</v>
      </c>
      <c r="T475" s="45">
        <v>52.293499999999995</v>
      </c>
      <c r="U475" s="44">
        <v>13.095666666666665</v>
      </c>
      <c r="V475" s="45">
        <v>25.868499999999997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05"/>
        <v>169.90299999999996</v>
      </c>
      <c r="AE475" s="54"/>
    </row>
    <row r="476" spans="2:31" x14ac:dyDescent="0.3">
      <c r="B476" s="14" t="s">
        <v>43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05"/>
        <v>0</v>
      </c>
      <c r="AE476" s="54"/>
    </row>
    <row r="477" spans="2:31" x14ac:dyDescent="0.3">
      <c r="B477" s="14" t="s">
        <v>44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2.4811666666666659</v>
      </c>
      <c r="R477" s="45">
        <v>11.533499999999998</v>
      </c>
      <c r="S477" s="44">
        <v>36.625499999999995</v>
      </c>
      <c r="T477" s="45">
        <v>37.813666666666677</v>
      </c>
      <c r="U477" s="44">
        <v>7.9618333333333338</v>
      </c>
      <c r="V477" s="45">
        <v>24.213333333333342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05"/>
        <v>120.629</v>
      </c>
      <c r="AE477" s="54"/>
    </row>
    <row r="478" spans="2:31" x14ac:dyDescent="0.3">
      <c r="B478" s="14" t="s">
        <v>45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0.50616666666666688</v>
      </c>
      <c r="R478" s="45">
        <v>0.75166666666666659</v>
      </c>
      <c r="S478" s="44">
        <v>15.017833333333334</v>
      </c>
      <c r="T478" s="45">
        <v>13.702166666666669</v>
      </c>
      <c r="U478" s="44">
        <v>4.176000000000001</v>
      </c>
      <c r="V478" s="45">
        <v>10.615666666666661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05"/>
        <v>44.769500000000001</v>
      </c>
      <c r="AE478" s="54"/>
    </row>
    <row r="479" spans="2:31" x14ac:dyDescent="0.3">
      <c r="B479" s="14" t="s">
        <v>46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0.7078333333333332</v>
      </c>
      <c r="R479" s="45">
        <v>2.9963333333333311</v>
      </c>
      <c r="S479" s="44">
        <v>0.90499999999999992</v>
      </c>
      <c r="T479" s="45">
        <v>21.086333333333336</v>
      </c>
      <c r="U479" s="44">
        <v>9.734</v>
      </c>
      <c r="V479" s="45">
        <v>21.231500000000004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56.661000000000001</v>
      </c>
      <c r="AE479" s="54"/>
    </row>
    <row r="480" spans="2:31" x14ac:dyDescent="0.3">
      <c r="B480" s="14" t="s">
        <v>47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4.5759999999999996</v>
      </c>
      <c r="R480" s="45">
        <v>7.6556666666666633</v>
      </c>
      <c r="S480" s="44">
        <v>12.590000000000003</v>
      </c>
      <c r="T480" s="45">
        <v>9.7400000000000055</v>
      </c>
      <c r="U480" s="44">
        <v>3.8053333333333343</v>
      </c>
      <c r="V480" s="45">
        <v>7.2373333333333303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45.604333333333336</v>
      </c>
      <c r="AE480" s="54"/>
    </row>
    <row r="481" spans="2:31" x14ac:dyDescent="0.3">
      <c r="B481" s="14" t="s">
        <v>48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0.5864999999999998</v>
      </c>
      <c r="R481" s="45">
        <v>2.9166666666666661</v>
      </c>
      <c r="S481" s="44">
        <v>4.0576666666666661</v>
      </c>
      <c r="T481" s="45">
        <v>1.6346666666666665</v>
      </c>
      <c r="U481" s="44">
        <v>2.4910000000000005</v>
      </c>
      <c r="V481" s="45">
        <v>5.2426666666666675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16.929166666666667</v>
      </c>
      <c r="AE481" s="54"/>
    </row>
    <row r="482" spans="2:31" x14ac:dyDescent="0.3">
      <c r="B482" s="14" t="s">
        <v>49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18.686833333333333</v>
      </c>
      <c r="R482" s="45">
        <v>3.722833333333333</v>
      </c>
      <c r="S482" s="44">
        <v>36.199000000000005</v>
      </c>
      <c r="T482" s="45">
        <v>108.67849999999999</v>
      </c>
      <c r="U482" s="44">
        <v>30.673666666666666</v>
      </c>
      <c r="V482" s="45">
        <v>69.394833333333352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267.35566666666665</v>
      </c>
      <c r="AE482" s="54"/>
    </row>
    <row r="483" spans="2:31" x14ac:dyDescent="0.3">
      <c r="B483" s="14" t="s">
        <v>50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4.4763333333333337</v>
      </c>
      <c r="R483" s="45">
        <v>2.5099999999999998</v>
      </c>
      <c r="S483" s="44">
        <v>13.354833333333335</v>
      </c>
      <c r="T483" s="45">
        <v>14.267666666666667</v>
      </c>
      <c r="U483" s="44">
        <v>3.714666666666667</v>
      </c>
      <c r="V483" s="45">
        <v>7.8981666666666701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46.221666666666671</v>
      </c>
      <c r="AE483" s="54"/>
    </row>
    <row r="484" spans="2:31" x14ac:dyDescent="0.3">
      <c r="B484" s="14" t="s">
        <v>109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8.8151666666666681</v>
      </c>
      <c r="R484" s="45">
        <v>11.967833333333333</v>
      </c>
      <c r="S484" s="44">
        <v>20.529999999999998</v>
      </c>
      <c r="T484" s="45">
        <v>30.771666666666668</v>
      </c>
      <c r="U484" s="44">
        <v>5.551833333333331</v>
      </c>
      <c r="V484" s="45">
        <v>21.476333333333343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99.112833333333342</v>
      </c>
      <c r="AE484" s="54"/>
    </row>
    <row r="485" spans="2:31" x14ac:dyDescent="0.3">
      <c r="B485" s="14" t="s">
        <v>51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52.842500000000008</v>
      </c>
      <c r="R485" s="45">
        <v>69.138333333333335</v>
      </c>
      <c r="S485" s="44">
        <v>124.52700000000002</v>
      </c>
      <c r="T485" s="45">
        <v>147.82200000000003</v>
      </c>
      <c r="U485" s="44">
        <v>44.42433333333333</v>
      </c>
      <c r="V485" s="45">
        <v>78.911166666666688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517.66533333333336</v>
      </c>
      <c r="AE485" s="54"/>
    </row>
    <row r="486" spans="2:31" x14ac:dyDescent="0.3">
      <c r="B486" s="14" t="s">
        <v>52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0.30233333333333345</v>
      </c>
      <c r="U486" s="44">
        <v>0.96066666666666678</v>
      </c>
      <c r="V486" s="45">
        <v>5.1733333333333302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6.4363333333333301</v>
      </c>
      <c r="AE486" s="54"/>
    </row>
    <row r="487" spans="2:31" x14ac:dyDescent="0.3">
      <c r="B487" s="14" t="s">
        <v>53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0</v>
      </c>
      <c r="AE487" s="54"/>
    </row>
    <row r="488" spans="2:31" x14ac:dyDescent="0.3">
      <c r="B488" s="14" t="s">
        <v>54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13.866833333333329</v>
      </c>
      <c r="R488" s="45">
        <v>15.205166666666669</v>
      </c>
      <c r="S488" s="44">
        <v>28.436666666666657</v>
      </c>
      <c r="T488" s="45">
        <v>29.414166666666681</v>
      </c>
      <c r="U488" s="44">
        <v>15.181333333333333</v>
      </c>
      <c r="V488" s="45">
        <v>30.904666666666675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133.00883333333334</v>
      </c>
      <c r="AE488" s="54"/>
    </row>
    <row r="489" spans="2:31" x14ac:dyDescent="0.3">
      <c r="B489" s="4" t="s">
        <v>55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27.372</v>
      </c>
      <c r="R489" s="45">
        <v>32.81133333333333</v>
      </c>
      <c r="S489" s="44">
        <v>71.498833333333309</v>
      </c>
      <c r="T489" s="45">
        <v>84.279166666666654</v>
      </c>
      <c r="U489" s="44">
        <v>20.325166666666671</v>
      </c>
      <c r="V489" s="45">
        <v>37.198333333333338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273.48483333333331</v>
      </c>
      <c r="AE489" s="54"/>
    </row>
    <row r="490" spans="2:31" x14ac:dyDescent="0.3">
      <c r="B490" s="4" t="s">
        <v>56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5.1185</v>
      </c>
      <c r="R490" s="45">
        <v>7.7743333333333284</v>
      </c>
      <c r="S490" s="44">
        <v>11.799999999999992</v>
      </c>
      <c r="T490" s="45">
        <v>14.382666666666656</v>
      </c>
      <c r="U490" s="44">
        <v>5.1466666666666674</v>
      </c>
      <c r="V490" s="45">
        <v>10.933333333333334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55.155499999999975</v>
      </c>
      <c r="AE490" s="54"/>
    </row>
    <row r="491" spans="2:31" x14ac:dyDescent="0.3">
      <c r="B491" s="4" t="s">
        <v>110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22.568500000000007</v>
      </c>
      <c r="R491" s="45">
        <v>33.059333333333342</v>
      </c>
      <c r="S491" s="44">
        <v>64.925666666666686</v>
      </c>
      <c r="T491" s="45">
        <v>45.727000000000004</v>
      </c>
      <c r="U491" s="44">
        <v>15.477166666666667</v>
      </c>
      <c r="V491" s="45">
        <v>30.744833333333329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212.50250000000005</v>
      </c>
      <c r="AE491" s="54"/>
    </row>
    <row r="492" spans="2:31" x14ac:dyDescent="0.3">
      <c r="B492" s="4" t="s">
        <v>57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0</v>
      </c>
      <c r="AE492" s="54"/>
    </row>
    <row r="493" spans="2:31" x14ac:dyDescent="0.3">
      <c r="B493" s="4" t="s">
        <v>58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17.327000000000002</v>
      </c>
      <c r="R493" s="45">
        <v>17.471666666666671</v>
      </c>
      <c r="S493" s="44">
        <v>32.276166666666661</v>
      </c>
      <c r="T493" s="45">
        <v>0</v>
      </c>
      <c r="U493" s="44">
        <v>10.812166666666668</v>
      </c>
      <c r="V493" s="45">
        <v>19.34783333333333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97.234833333333341</v>
      </c>
      <c r="AE493" s="54"/>
    </row>
    <row r="494" spans="2:31" x14ac:dyDescent="0.3">
      <c r="B494" s="4" t="s">
        <v>111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20.192999999999998</v>
      </c>
      <c r="R494" s="45">
        <v>26.9345</v>
      </c>
      <c r="S494" s="44">
        <v>30.202666666666662</v>
      </c>
      <c r="T494" s="45">
        <v>32.276833333333329</v>
      </c>
      <c r="U494" s="44">
        <v>8.9091666666666676</v>
      </c>
      <c r="V494" s="45">
        <v>20.822499999999998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139.33866666666665</v>
      </c>
      <c r="AE494" s="54"/>
    </row>
    <row r="495" spans="2:31" x14ac:dyDescent="0.3">
      <c r="B495" s="4" t="s">
        <v>59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17.672166666666666</v>
      </c>
      <c r="O495" s="44">
        <v>35.532333333333334</v>
      </c>
      <c r="P495" s="45">
        <v>36.29849999999999</v>
      </c>
      <c r="Q495" s="44">
        <v>35.429166666666681</v>
      </c>
      <c r="R495" s="45">
        <v>34.794666666666657</v>
      </c>
      <c r="S495" s="44">
        <v>35.369499999999988</v>
      </c>
      <c r="T495" s="45">
        <v>35.38683333333335</v>
      </c>
      <c r="U495" s="44">
        <v>33.053833333333316</v>
      </c>
      <c r="V495" s="45">
        <v>28.627166666666685</v>
      </c>
      <c r="W495" s="44">
        <v>17.632666666666651</v>
      </c>
      <c r="X495" s="45">
        <v>3.680000000000005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313.47683333333333</v>
      </c>
      <c r="AE495" s="54"/>
    </row>
    <row r="496" spans="2:31" x14ac:dyDescent="0.3">
      <c r="B496" s="4" t="s">
        <v>60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13.176166666666667</v>
      </c>
      <c r="R496" s="45">
        <v>12.755333333333336</v>
      </c>
      <c r="S496" s="44">
        <v>18.106999999999996</v>
      </c>
      <c r="T496" s="45">
        <v>13.574000000000003</v>
      </c>
      <c r="U496" s="44">
        <v>7.142333333333335</v>
      </c>
      <c r="V496" s="45">
        <v>7.139333333333334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71.894166666666678</v>
      </c>
      <c r="AE496" s="54"/>
    </row>
    <row r="497" spans="2:31" x14ac:dyDescent="0.3">
      <c r="B497" s="4" t="s">
        <v>61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16.254666666666669</v>
      </c>
      <c r="R497" s="45">
        <v>12.767666666666663</v>
      </c>
      <c r="S497" s="44">
        <v>11.509833333333338</v>
      </c>
      <c r="T497" s="45">
        <v>7.9999999999999481E-3</v>
      </c>
      <c r="U497" s="44">
        <v>4.035333333333333</v>
      </c>
      <c r="V497" s="45">
        <v>12.694000000000001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57.269500000000008</v>
      </c>
      <c r="AE497" s="54"/>
    </row>
    <row r="498" spans="2:31" x14ac:dyDescent="0.3">
      <c r="B498" s="4" t="s">
        <v>62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2.757333333333333</v>
      </c>
      <c r="R498" s="45">
        <v>0.68033333333333379</v>
      </c>
      <c r="S498" s="44">
        <v>20.2135</v>
      </c>
      <c r="T498" s="45">
        <v>12.711833333333335</v>
      </c>
      <c r="U498" s="44">
        <v>0.435</v>
      </c>
      <c r="V498" s="45">
        <v>13.825666666666669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50.623666666666672</v>
      </c>
      <c r="AE498" s="54"/>
    </row>
    <row r="499" spans="2:31" x14ac:dyDescent="0.3">
      <c r="B499" s="4" t="s">
        <v>63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39.740666666666677</v>
      </c>
      <c r="R499" s="45">
        <v>2.3775000000000031</v>
      </c>
      <c r="S499" s="44">
        <v>17.797833333333323</v>
      </c>
      <c r="T499" s="45">
        <v>18.116499999999995</v>
      </c>
      <c r="U499" s="44">
        <v>0</v>
      </c>
      <c r="V499" s="45">
        <v>44.87016666666667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122.90266666666668</v>
      </c>
      <c r="AE499" s="54"/>
    </row>
    <row r="500" spans="2:31" x14ac:dyDescent="0.3">
      <c r="B500" s="4" t="s">
        <v>64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0.96700000000000008</v>
      </c>
      <c r="R500" s="45">
        <v>6.3883333333333354</v>
      </c>
      <c r="S500" s="44">
        <v>4.0216666666666656</v>
      </c>
      <c r="T500" s="45">
        <v>0.15650000000000036</v>
      </c>
      <c r="U500" s="44">
        <v>0</v>
      </c>
      <c r="V500" s="45">
        <v>17.564833333333333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29.098333333333336</v>
      </c>
      <c r="AE500" s="54"/>
    </row>
    <row r="501" spans="2:31" x14ac:dyDescent="0.3">
      <c r="B501" s="4" t="s">
        <v>112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</v>
      </c>
      <c r="O501" s="44">
        <v>0</v>
      </c>
      <c r="P501" s="45">
        <v>0</v>
      </c>
      <c r="Q501" s="44">
        <v>6.411666666666668</v>
      </c>
      <c r="R501" s="45">
        <v>1.3028333333333333</v>
      </c>
      <c r="S501" s="44">
        <v>0</v>
      </c>
      <c r="T501" s="45">
        <v>0</v>
      </c>
      <c r="U501" s="44">
        <v>0</v>
      </c>
      <c r="V501" s="45">
        <v>10.085333333333335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17.799833333333336</v>
      </c>
      <c r="AE501" s="54"/>
    </row>
    <row r="502" spans="2:31" x14ac:dyDescent="0.3">
      <c r="B502" s="4" t="s">
        <v>65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</v>
      </c>
      <c r="O502" s="44">
        <v>0</v>
      </c>
      <c r="P502" s="45">
        <v>0</v>
      </c>
      <c r="Q502" s="44">
        <v>2.6288333333333327</v>
      </c>
      <c r="R502" s="45">
        <v>6.9971666666666694</v>
      </c>
      <c r="S502" s="44">
        <v>9.7541666666666647</v>
      </c>
      <c r="T502" s="45">
        <v>7.6280000000000063</v>
      </c>
      <c r="U502" s="44">
        <v>0.98916666666666708</v>
      </c>
      <c r="V502" s="45">
        <v>8.3593333333333373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36.356666666666676</v>
      </c>
      <c r="AE502" s="54"/>
    </row>
    <row r="503" spans="2:31" x14ac:dyDescent="0.3">
      <c r="B503" s="4" t="s">
        <v>66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0</v>
      </c>
      <c r="AE503" s="54"/>
    </row>
    <row r="504" spans="2:31" x14ac:dyDescent="0.3">
      <c r="B504" s="4" t="s">
        <v>67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0.128</v>
      </c>
      <c r="R504" s="45">
        <v>0.84733333333333216</v>
      </c>
      <c r="S504" s="44">
        <v>8.3333333333328601E-4</v>
      </c>
      <c r="T504" s="45">
        <v>0.52199999999999891</v>
      </c>
      <c r="U504" s="44">
        <v>0.12899999999999995</v>
      </c>
      <c r="V504" s="45">
        <v>3.904666666666667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5.5318333333333314</v>
      </c>
      <c r="AE504" s="54"/>
    </row>
    <row r="505" spans="2:31" x14ac:dyDescent="0.3">
      <c r="B505" s="4" t="s">
        <v>68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20.956833333333329</v>
      </c>
      <c r="R505" s="45">
        <v>64.609333333333325</v>
      </c>
      <c r="S505" s="44">
        <v>74.700166666666675</v>
      </c>
      <c r="T505" s="45">
        <v>57.976333333333358</v>
      </c>
      <c r="U505" s="44">
        <v>0</v>
      </c>
      <c r="V505" s="45">
        <v>67.490333333333339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285.733</v>
      </c>
      <c r="AE505" s="54"/>
    </row>
    <row r="506" spans="2:31" x14ac:dyDescent="0.3">
      <c r="B506" s="4" t="s">
        <v>69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0</v>
      </c>
      <c r="O506" s="44">
        <v>0</v>
      </c>
      <c r="P506" s="45">
        <v>0</v>
      </c>
      <c r="Q506" s="44">
        <v>0.88900000000000001</v>
      </c>
      <c r="R506" s="45">
        <v>7.4058333333333355</v>
      </c>
      <c r="S506" s="44">
        <v>8.6198333333333323</v>
      </c>
      <c r="T506" s="45">
        <v>0.66283333333333183</v>
      </c>
      <c r="U506" s="44">
        <v>0</v>
      </c>
      <c r="V506" s="45">
        <v>5.9223333333333334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23.499833333333335</v>
      </c>
      <c r="AE506" s="54"/>
    </row>
    <row r="507" spans="2:31" x14ac:dyDescent="0.3">
      <c r="B507" s="4" t="s">
        <v>70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3.1614999999999998</v>
      </c>
      <c r="R507" s="45">
        <v>8.7121666666666648</v>
      </c>
      <c r="S507" s="44">
        <v>3.817666666666661</v>
      </c>
      <c r="T507" s="45">
        <v>2.4231666666666665</v>
      </c>
      <c r="U507" s="44">
        <v>0.2508333333333328</v>
      </c>
      <c r="V507" s="45">
        <v>28.148999999999997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46.514333333333326</v>
      </c>
      <c r="AE507" s="54"/>
    </row>
    <row r="508" spans="2:31" x14ac:dyDescent="0.3">
      <c r="B508" s="4" t="s">
        <v>71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</v>
      </c>
      <c r="O508" s="44">
        <v>0</v>
      </c>
      <c r="P508" s="45">
        <v>0</v>
      </c>
      <c r="Q508" s="44">
        <v>2.8053333333333343</v>
      </c>
      <c r="R508" s="45">
        <v>4.7338333333333322</v>
      </c>
      <c r="S508" s="44">
        <v>1.0110000000000003</v>
      </c>
      <c r="T508" s="45">
        <v>0</v>
      </c>
      <c r="U508" s="44">
        <v>0</v>
      </c>
      <c r="V508" s="45">
        <v>14.795333333333334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23.345500000000001</v>
      </c>
      <c r="AE508" s="54"/>
    </row>
    <row r="509" spans="2:31" x14ac:dyDescent="0.3">
      <c r="B509" s="4" t="s">
        <v>72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73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7.9151666666666678</v>
      </c>
      <c r="R510" s="45">
        <v>18.523166666666661</v>
      </c>
      <c r="S510" s="44">
        <v>18.427000000000017</v>
      </c>
      <c r="T510" s="45">
        <v>5.7850000000000019</v>
      </c>
      <c r="U510" s="44">
        <v>1.5170000000000008</v>
      </c>
      <c r="V510" s="45">
        <v>36.972166666666674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89.139500000000027</v>
      </c>
      <c r="AE510" s="54"/>
    </row>
    <row r="511" spans="2:31" x14ac:dyDescent="0.3">
      <c r="B511" s="4" t="s">
        <v>74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6.5034999999999989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6.5034999999999989</v>
      </c>
      <c r="AE511" s="54"/>
    </row>
    <row r="512" spans="2:31" x14ac:dyDescent="0.3">
      <c r="B512" s="4" t="s">
        <v>75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41.25266666666667</v>
      </c>
      <c r="R512" s="45">
        <v>62.756833333333333</v>
      </c>
      <c r="S512" s="44">
        <v>81.590666666666664</v>
      </c>
      <c r="T512" s="45">
        <v>41.16983333333333</v>
      </c>
      <c r="U512" s="44">
        <v>4.8568333333333307</v>
      </c>
      <c r="V512" s="45">
        <v>34.587833333333343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266.21466666666663</v>
      </c>
      <c r="AE512" s="54"/>
    </row>
    <row r="513" spans="2:31" x14ac:dyDescent="0.3">
      <c r="B513" s="4" t="s">
        <v>76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7.57433333333333</v>
      </c>
      <c r="R513" s="45">
        <v>16.393666666666668</v>
      </c>
      <c r="S513" s="44">
        <v>8.117166666666666</v>
      </c>
      <c r="T513" s="45">
        <v>0.72383333333333444</v>
      </c>
      <c r="U513" s="44">
        <v>0</v>
      </c>
      <c r="V513" s="45">
        <v>25.836500000000008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58.645500000000006</v>
      </c>
      <c r="AE513" s="54"/>
    </row>
    <row r="514" spans="2:31" x14ac:dyDescent="0.3">
      <c r="B514" s="4" t="s">
        <v>77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0.39983333333333337</v>
      </c>
      <c r="R514" s="45">
        <v>6.484500000000005</v>
      </c>
      <c r="S514" s="44">
        <v>4.1118333333333377</v>
      </c>
      <c r="T514" s="45">
        <v>0</v>
      </c>
      <c r="U514" s="44">
        <v>0</v>
      </c>
      <c r="V514" s="45">
        <v>12.507833333333334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23.504000000000012</v>
      </c>
      <c r="AE514" s="54"/>
    </row>
    <row r="515" spans="2:31" x14ac:dyDescent="0.3">
      <c r="B515" s="4" t="s">
        <v>78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1.1049999999999995</v>
      </c>
      <c r="R515" s="45">
        <v>8.3999999999999991E-2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1.1889999999999996</v>
      </c>
      <c r="AE515" s="54"/>
    </row>
    <row r="516" spans="2:31" x14ac:dyDescent="0.3">
      <c r="B516" s="4" t="s">
        <v>79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0.14599999999999996</v>
      </c>
      <c r="R516" s="45">
        <v>0.29283333333333333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0.4388333333333333</v>
      </c>
      <c r="AE516" s="54"/>
    </row>
    <row r="517" spans="2:31" x14ac:dyDescent="0.3">
      <c r="B517" s="4" t="s">
        <v>80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25.339999999999996</v>
      </c>
      <c r="R517" s="45">
        <v>2.0345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27.374499999999998</v>
      </c>
      <c r="AE517" s="54"/>
    </row>
    <row r="518" spans="2:31" x14ac:dyDescent="0.3">
      <c r="B518" s="4" t="s">
        <v>88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0</v>
      </c>
      <c r="AE518" s="54"/>
    </row>
    <row r="519" spans="2:31" x14ac:dyDescent="0.3">
      <c r="B519" s="4" t="s">
        <v>97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5.706833333333333</v>
      </c>
      <c r="R519" s="45">
        <v>21.238</v>
      </c>
      <c r="S519" s="44">
        <v>45.260333333333321</v>
      </c>
      <c r="T519" s="45">
        <v>39.19533333333333</v>
      </c>
      <c r="U519" s="44">
        <v>7.3161666666666658</v>
      </c>
      <c r="V519" s="45">
        <v>14.978999999999996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133.69566666666665</v>
      </c>
      <c r="AE519" s="54"/>
    </row>
    <row r="520" spans="2:31" x14ac:dyDescent="0.3">
      <c r="B520" s="4" t="s">
        <v>94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1.5045000000000031</v>
      </c>
      <c r="R520" s="45">
        <v>7.8816666666666526</v>
      </c>
      <c r="S520" s="44">
        <v>12.919999999999996</v>
      </c>
      <c r="T520" s="45">
        <v>19.236666666666689</v>
      </c>
      <c r="U520" s="44">
        <v>5.2796666666666718</v>
      </c>
      <c r="V520" s="45">
        <v>2.960000000000008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49.78250000000002</v>
      </c>
      <c r="AE520" s="54"/>
    </row>
    <row r="521" spans="2:31" x14ac:dyDescent="0.3">
      <c r="B521" s="4" t="s">
        <v>95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26.490333333333332</v>
      </c>
      <c r="R521" s="45">
        <v>36.898833333333322</v>
      </c>
      <c r="S521" s="44">
        <v>63.802500000000009</v>
      </c>
      <c r="T521" s="45">
        <v>65.701333333333324</v>
      </c>
      <c r="U521" s="44">
        <v>20.919</v>
      </c>
      <c r="V521" s="45">
        <v>43.185500000000005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256.9975</v>
      </c>
      <c r="AE521" s="54"/>
    </row>
    <row r="522" spans="2:31" x14ac:dyDescent="0.3">
      <c r="B522" s="4" t="s">
        <v>96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10.459166666666665</v>
      </c>
      <c r="R522" s="45">
        <v>27.351499999999984</v>
      </c>
      <c r="S522" s="44">
        <v>36.808833333333304</v>
      </c>
      <c r="T522" s="45">
        <v>27.105833333333333</v>
      </c>
      <c r="U522" s="44">
        <v>5.4123333333333354</v>
      </c>
      <c r="V522" s="45">
        <v>27.968666666666675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135.10633333333331</v>
      </c>
      <c r="AE522" s="54"/>
    </row>
    <row r="523" spans="2:31" x14ac:dyDescent="0.3">
      <c r="B523" s="4" t="s">
        <v>102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47.023333333333312</v>
      </c>
      <c r="R523" s="45">
        <v>52.063166666666667</v>
      </c>
      <c r="S523" s="44">
        <v>105.93416666666661</v>
      </c>
      <c r="T523" s="45">
        <v>106.62550000000002</v>
      </c>
      <c r="U523" s="44">
        <v>27.464666666666666</v>
      </c>
      <c r="V523" s="45">
        <v>45.641666666666673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384.75249999999994</v>
      </c>
      <c r="AE523" s="54"/>
    </row>
    <row r="524" spans="2:31" x14ac:dyDescent="0.3">
      <c r="B524" s="4" t="s">
        <v>103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104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3.8744999999999994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3.8744999999999994</v>
      </c>
      <c r="AE525" s="54"/>
    </row>
    <row r="526" spans="2:31" x14ac:dyDescent="0.3">
      <c r="B526" s="4" t="s">
        <v>113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0</v>
      </c>
      <c r="AE526" s="54"/>
    </row>
    <row r="527" spans="2:31" x14ac:dyDescent="0.3">
      <c r="B527" s="4" t="s">
        <v>115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25.709166666666668</v>
      </c>
      <c r="R527" s="45">
        <v>1.7401666666666666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27.449333333333335</v>
      </c>
      <c r="AE527" s="54"/>
    </row>
    <row r="528" spans="2:31" x14ac:dyDescent="0.3">
      <c r="B528" s="4" t="s">
        <v>116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0</v>
      </c>
      <c r="AE528" s="54"/>
    </row>
    <row r="529" spans="2:31" x14ac:dyDescent="0.3">
      <c r="B529" s="4" t="s">
        <v>117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11.252666666666668</v>
      </c>
      <c r="R529" s="45">
        <v>14.057333333333334</v>
      </c>
      <c r="S529" s="44">
        <v>30.746166666666678</v>
      </c>
      <c r="T529" s="45">
        <v>30.470000000000002</v>
      </c>
      <c r="U529" s="44">
        <v>13.663499999999997</v>
      </c>
      <c r="V529" s="45">
        <v>29.503666666666668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129.69333333333336</v>
      </c>
      <c r="AE529" s="54"/>
    </row>
    <row r="530" spans="2:31" x14ac:dyDescent="0.3">
      <c r="B530" s="4" t="s">
        <v>119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3.164166666666667</v>
      </c>
      <c r="R530" s="45">
        <v>3.0940000000000003</v>
      </c>
      <c r="S530" s="44">
        <v>14.547500000000003</v>
      </c>
      <c r="T530" s="45">
        <v>12.037666666666667</v>
      </c>
      <c r="U530" s="44">
        <v>0.54233333333333322</v>
      </c>
      <c r="V530" s="45">
        <v>13.357000000000001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46.742666666666665</v>
      </c>
      <c r="AE530" s="54"/>
    </row>
    <row r="531" spans="2:31" x14ac:dyDescent="0.3">
      <c r="B531" s="4" t="s">
        <v>120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7.4200000000000159</v>
      </c>
      <c r="S531" s="44">
        <v>47.620000000000005</v>
      </c>
      <c r="T531" s="45">
        <v>55.319999999999993</v>
      </c>
      <c r="U531" s="44">
        <v>95.169999999999987</v>
      </c>
      <c r="V531" s="45">
        <v>102.55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308.08</v>
      </c>
      <c r="AE531" s="54"/>
    </row>
    <row r="532" spans="2:31" x14ac:dyDescent="0.3">
      <c r="B532" s="4" t="s">
        <v>122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4.4414999999999996</v>
      </c>
      <c r="O532" s="44">
        <v>9.4068333333333332</v>
      </c>
      <c r="P532" s="45">
        <v>10.9175</v>
      </c>
      <c r="Q532" s="44">
        <v>9.6073333333333277</v>
      </c>
      <c r="R532" s="45">
        <v>9.4985000000000106</v>
      </c>
      <c r="S532" s="44">
        <v>9.7096666666666671</v>
      </c>
      <c r="T532" s="45">
        <v>9.7793333333333372</v>
      </c>
      <c r="U532" s="44">
        <v>9.1173333333333328</v>
      </c>
      <c r="V532" s="45">
        <v>7.758166666666666</v>
      </c>
      <c r="W532" s="44">
        <v>5.5199999999999987</v>
      </c>
      <c r="X532" s="45">
        <v>1.1000000000000008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86.856166666666667</v>
      </c>
      <c r="AE532" s="54"/>
    </row>
    <row r="533" spans="2:31" x14ac:dyDescent="0.3">
      <c r="B533" s="4" t="s">
        <v>127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37.003999999999998</v>
      </c>
      <c r="R533" s="45">
        <v>70.373833333333351</v>
      </c>
      <c r="S533" s="44">
        <v>178.99649999999994</v>
      </c>
      <c r="T533" s="45">
        <v>173.46866666666665</v>
      </c>
      <c r="U533" s="44">
        <v>42.797333333333341</v>
      </c>
      <c r="V533" s="45">
        <v>95.918333333333322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>SUM(E533:AB533)</f>
        <v>598.55866666666657</v>
      </c>
      <c r="AE533" s="54"/>
    </row>
    <row r="534" spans="2:31" x14ac:dyDescent="0.3">
      <c r="B534" s="4" t="s">
        <v>301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7.0715000000000003</v>
      </c>
      <c r="R534" s="45">
        <v>20.015000000000011</v>
      </c>
      <c r="S534" s="44">
        <v>16.209499999999995</v>
      </c>
      <c r="T534" s="45">
        <v>18.780999999999999</v>
      </c>
      <c r="U534" s="44">
        <v>9.7569999999999997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>SUM(E534:AB534)</f>
        <v>71.834000000000003</v>
      </c>
      <c r="AE534" s="54"/>
    </row>
    <row r="535" spans="2:31" x14ac:dyDescent="0.3">
      <c r="B535" s="4" t="s">
        <v>302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0.5575</v>
      </c>
      <c r="S535" s="44">
        <v>10.216166666666664</v>
      </c>
      <c r="T535" s="45">
        <v>17.224500000000003</v>
      </c>
      <c r="U535" s="44">
        <v>7.3710000000000004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>SUM(E535:AB535)</f>
        <v>35.369166666666665</v>
      </c>
      <c r="AE535" s="54"/>
    </row>
    <row r="536" spans="2:31" x14ac:dyDescent="0.3">
      <c r="B536" s="4" t="s">
        <v>303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ref="AD536:AD539" si="106">SUM(E536:AB536)</f>
        <v>0</v>
      </c>
      <c r="AE536" s="54"/>
    </row>
    <row r="537" spans="2:31" x14ac:dyDescent="0.3">
      <c r="B537" s="4" t="s">
        <v>306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307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0</v>
      </c>
      <c r="AE538" s="54"/>
    </row>
    <row r="539" spans="2:31" x14ac:dyDescent="0.3">
      <c r="B539" s="4" t="s">
        <v>318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0.8220000000000004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6"/>
        <v>0.8220000000000004</v>
      </c>
      <c r="AE539" s="54"/>
    </row>
    <row r="540" spans="2:31" x14ac:dyDescent="0.3">
      <c r="B540" s="4" t="s">
        <v>319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0</v>
      </c>
      <c r="AE540" s="54"/>
    </row>
    <row r="541" spans="2:31" x14ac:dyDescent="0.3">
      <c r="B541" s="12" t="s">
        <v>2</v>
      </c>
      <c r="C541" s="12"/>
      <c r="D541" s="12"/>
      <c r="E541" s="13">
        <f t="shared" ref="E541:AB541" si="107">SUM(E470:E540)</f>
        <v>0</v>
      </c>
      <c r="F541" s="13">
        <f t="shared" si="107"/>
        <v>0</v>
      </c>
      <c r="G541" s="13">
        <f t="shared" si="107"/>
        <v>0</v>
      </c>
      <c r="H541" s="13">
        <f t="shared" si="107"/>
        <v>0</v>
      </c>
      <c r="I541" s="13">
        <f t="shared" si="107"/>
        <v>0</v>
      </c>
      <c r="J541" s="13">
        <f t="shared" si="107"/>
        <v>0</v>
      </c>
      <c r="K541" s="13">
        <f t="shared" si="107"/>
        <v>0</v>
      </c>
      <c r="L541" s="13">
        <f t="shared" si="107"/>
        <v>0</v>
      </c>
      <c r="M541" s="13">
        <f t="shared" si="107"/>
        <v>0</v>
      </c>
      <c r="N541" s="13">
        <f t="shared" si="107"/>
        <v>22.113666666666667</v>
      </c>
      <c r="O541" s="13">
        <f t="shared" si="107"/>
        <v>44.939166666666665</v>
      </c>
      <c r="P541" s="13">
        <f t="shared" si="107"/>
        <v>47.215999999999994</v>
      </c>
      <c r="Q541" s="13">
        <f t="shared" si="107"/>
        <v>686.77633333333347</v>
      </c>
      <c r="R541" s="13">
        <f t="shared" si="107"/>
        <v>885.28650000000005</v>
      </c>
      <c r="S541" s="13">
        <f t="shared" si="107"/>
        <v>1563.6894999999993</v>
      </c>
      <c r="T541" s="13">
        <f t="shared" si="107"/>
        <v>1578.0933333333335</v>
      </c>
      <c r="U541" s="13">
        <f t="shared" si="107"/>
        <v>541.29183333333322</v>
      </c>
      <c r="V541" s="13">
        <f t="shared" si="107"/>
        <v>1263.269</v>
      </c>
      <c r="W541" s="13">
        <f t="shared" si="107"/>
        <v>23.152666666666651</v>
      </c>
      <c r="X541" s="13">
        <f t="shared" si="107"/>
        <v>4.7800000000000056</v>
      </c>
      <c r="Y541" s="13">
        <f t="shared" si="107"/>
        <v>0</v>
      </c>
      <c r="Z541" s="13">
        <f t="shared" si="107"/>
        <v>0</v>
      </c>
      <c r="AA541" s="13">
        <f t="shared" si="107"/>
        <v>0</v>
      </c>
      <c r="AB541" s="13">
        <f t="shared" si="107"/>
        <v>0</v>
      </c>
      <c r="AC541" s="116">
        <f>SUM(AC470:AE540)</f>
        <v>6660.6080000000002</v>
      </c>
      <c r="AD541" s="116"/>
      <c r="AE541" s="116"/>
    </row>
    <row r="542" spans="2:31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2:31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2:31" x14ac:dyDescent="0.3">
      <c r="B544" s="8">
        <f>'Resumen-Mensual'!$L$26</f>
        <v>45908</v>
      </c>
    </row>
    <row r="545" spans="2:31" x14ac:dyDescent="0.3">
      <c r="B545" s="8"/>
    </row>
    <row r="546" spans="2:31" x14ac:dyDescent="0.3">
      <c r="B546" s="9" t="s">
        <v>81</v>
      </c>
      <c r="C546" s="10"/>
      <c r="D546" s="10"/>
      <c r="E546" s="11">
        <v>1</v>
      </c>
      <c r="F546" s="11">
        <v>2</v>
      </c>
      <c r="G546" s="11">
        <v>3</v>
      </c>
      <c r="H546" s="11">
        <v>4</v>
      </c>
      <c r="I546" s="11">
        <v>5</v>
      </c>
      <c r="J546" s="11">
        <v>6</v>
      </c>
      <c r="K546" s="11">
        <v>7</v>
      </c>
      <c r="L546" s="11">
        <v>8</v>
      </c>
      <c r="M546" s="11">
        <v>9</v>
      </c>
      <c r="N546" s="11">
        <v>10</v>
      </c>
      <c r="O546" s="11">
        <v>11</v>
      </c>
      <c r="P546" s="11">
        <v>12</v>
      </c>
      <c r="Q546" s="11">
        <v>13</v>
      </c>
      <c r="R546" s="11">
        <v>14</v>
      </c>
      <c r="S546" s="11">
        <v>15</v>
      </c>
      <c r="T546" s="11">
        <v>16</v>
      </c>
      <c r="U546" s="11">
        <v>17</v>
      </c>
      <c r="V546" s="11">
        <v>18</v>
      </c>
      <c r="W546" s="11">
        <v>19</v>
      </c>
      <c r="X546" s="11">
        <v>20</v>
      </c>
      <c r="Y546" s="11">
        <v>21</v>
      </c>
      <c r="Z546" s="11">
        <v>22</v>
      </c>
      <c r="AA546" s="11">
        <v>23</v>
      </c>
      <c r="AB546" s="11">
        <v>24</v>
      </c>
      <c r="AC546" s="100" t="s">
        <v>2</v>
      </c>
      <c r="AD546" s="100"/>
      <c r="AE546" s="100"/>
    </row>
    <row r="547" spans="2:31" x14ac:dyDescent="0.3">
      <c r="B547" s="14" t="s">
        <v>37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0.48000000000000015</v>
      </c>
      <c r="N547" s="45">
        <v>5.5</v>
      </c>
      <c r="O547" s="44">
        <v>6.100000000000005</v>
      </c>
      <c r="P547" s="45">
        <v>6.1999999999999931</v>
      </c>
      <c r="Q547" s="44">
        <v>6.100000000000005</v>
      </c>
      <c r="R547" s="45">
        <v>6.100000000000005</v>
      </c>
      <c r="S547" s="44">
        <v>6.100000000000005</v>
      </c>
      <c r="T547" s="45">
        <v>6</v>
      </c>
      <c r="U547" s="44">
        <v>5.800000000000006</v>
      </c>
      <c r="V547" s="45">
        <v>5</v>
      </c>
      <c r="W547" s="44">
        <v>1.959999999999998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6"/>
      <c r="AD547" s="57">
        <f>SUM(E547:AB547)</f>
        <v>55.340000000000018</v>
      </c>
      <c r="AE547" s="56"/>
    </row>
    <row r="548" spans="2:31" x14ac:dyDescent="0.3">
      <c r="B548" s="14" t="s">
        <v>38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0.61333333333333329</v>
      </c>
      <c r="N548" s="45">
        <v>9.0299999999999851</v>
      </c>
      <c r="O548" s="44">
        <v>11.970000000000018</v>
      </c>
      <c r="P548" s="45">
        <v>12.279999999999982</v>
      </c>
      <c r="Q548" s="44">
        <v>12.320000000000013</v>
      </c>
      <c r="R548" s="45">
        <v>12.340000000000002</v>
      </c>
      <c r="S548" s="44">
        <v>12.330000000000009</v>
      </c>
      <c r="T548" s="45">
        <v>12.340000000000002</v>
      </c>
      <c r="U548" s="44">
        <v>12.320000000000013</v>
      </c>
      <c r="V548" s="45">
        <v>12.029999999999982</v>
      </c>
      <c r="W548" s="44">
        <v>5.9453333333333367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>SUM(E548:AB548)</f>
        <v>113.51866666666668</v>
      </c>
      <c r="AE548" s="54"/>
    </row>
    <row r="549" spans="2:31" x14ac:dyDescent="0.3">
      <c r="B549" s="14" t="s">
        <v>39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0.46483333333333321</v>
      </c>
      <c r="N549" s="45">
        <v>5.2701666666666647</v>
      </c>
      <c r="O549" s="44">
        <v>5.3551666666666673</v>
      </c>
      <c r="P549" s="45">
        <v>5.1971666666666687</v>
      </c>
      <c r="Q549" s="44">
        <v>7.1753333333333327</v>
      </c>
      <c r="R549" s="45">
        <v>7.5</v>
      </c>
      <c r="S549" s="44">
        <v>7.5</v>
      </c>
      <c r="T549" s="45">
        <v>7.5</v>
      </c>
      <c r="U549" s="44">
        <v>7.6913333333333336</v>
      </c>
      <c r="V549" s="45">
        <v>4.5014999999999983</v>
      </c>
      <c r="W549" s="44">
        <v>1.5646666666666671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ref="AD549:AD609" si="108">SUM(E549:AB549)</f>
        <v>59.720166666666664</v>
      </c>
      <c r="AE549" s="54"/>
    </row>
    <row r="550" spans="2:31" x14ac:dyDescent="0.3">
      <c r="B550" s="14" t="s">
        <v>40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2.6286666666666663</v>
      </c>
      <c r="N550" s="45">
        <v>67.009500000000017</v>
      </c>
      <c r="O550" s="44">
        <v>75.195666666666668</v>
      </c>
      <c r="P550" s="45">
        <v>82.000833333333333</v>
      </c>
      <c r="Q550" s="44">
        <v>83.077166666666557</v>
      </c>
      <c r="R550" s="45">
        <v>82.039999999999978</v>
      </c>
      <c r="S550" s="44">
        <v>79.555666666666639</v>
      </c>
      <c r="T550" s="45">
        <v>77.466166666666638</v>
      </c>
      <c r="U550" s="44">
        <v>69.654333333333355</v>
      </c>
      <c r="V550" s="45">
        <v>58.259666666666639</v>
      </c>
      <c r="W550" s="44">
        <v>24.632166666666667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8"/>
        <v>701.51983333333305</v>
      </c>
      <c r="AE550" s="54"/>
    </row>
    <row r="551" spans="2:31" x14ac:dyDescent="0.3">
      <c r="B551" s="14" t="s">
        <v>41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26.451999999999995</v>
      </c>
      <c r="O551" s="44">
        <v>46.663666666666671</v>
      </c>
      <c r="P551" s="45">
        <v>5.2031666666666698</v>
      </c>
      <c r="Q551" s="44">
        <v>5.4238333333333264</v>
      </c>
      <c r="R551" s="45">
        <v>12.495666666666668</v>
      </c>
      <c r="S551" s="44">
        <v>49.486999999999973</v>
      </c>
      <c r="T551" s="45">
        <v>1.8928333333333329</v>
      </c>
      <c r="U551" s="44">
        <v>7.9541666666666666</v>
      </c>
      <c r="V551" s="45">
        <v>13.094500000000002</v>
      </c>
      <c r="W551" s="44">
        <v>3.1784999999999992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8"/>
        <v>171.84533333333331</v>
      </c>
      <c r="AE551" s="54"/>
    </row>
    <row r="552" spans="2:31" x14ac:dyDescent="0.3">
      <c r="B552" s="14" t="s">
        <v>42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21.385833333333331</v>
      </c>
      <c r="O552" s="44">
        <v>43.054333333333325</v>
      </c>
      <c r="P552" s="45">
        <v>49.164333333333346</v>
      </c>
      <c r="Q552" s="44">
        <v>54.135666666666687</v>
      </c>
      <c r="R552" s="45">
        <v>51.904833333333343</v>
      </c>
      <c r="S552" s="44">
        <v>48.899833333333319</v>
      </c>
      <c r="T552" s="45">
        <v>45.185166666666667</v>
      </c>
      <c r="U552" s="44">
        <v>47.89950000000001</v>
      </c>
      <c r="V552" s="45">
        <v>46.39083333333334</v>
      </c>
      <c r="W552" s="44">
        <v>16.374166666666664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8"/>
        <v>424.39449999999999</v>
      </c>
      <c r="AE552" s="54"/>
    </row>
    <row r="553" spans="2:31" x14ac:dyDescent="0.3">
      <c r="B553" s="14" t="s">
        <v>43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8"/>
        <v>0</v>
      </c>
      <c r="AE553" s="54"/>
    </row>
    <row r="554" spans="2:31" x14ac:dyDescent="0.3">
      <c r="B554" s="14" t="s">
        <v>44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24.418166666666671</v>
      </c>
      <c r="O554" s="44">
        <v>33.734166666666674</v>
      </c>
      <c r="P554" s="45">
        <v>40.691333333333361</v>
      </c>
      <c r="Q554" s="44">
        <v>47.430500000000002</v>
      </c>
      <c r="R554" s="45">
        <v>50.216166666666716</v>
      </c>
      <c r="S554" s="44">
        <v>47.837666666666685</v>
      </c>
      <c r="T554" s="45">
        <v>47.637000000000029</v>
      </c>
      <c r="U554" s="44">
        <v>51.726166666666657</v>
      </c>
      <c r="V554" s="45">
        <v>50.575999999999958</v>
      </c>
      <c r="W554" s="44">
        <v>29.418500000000012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8"/>
        <v>423.68566666666675</v>
      </c>
      <c r="AE554" s="54"/>
    </row>
    <row r="555" spans="2:31" x14ac:dyDescent="0.3">
      <c r="B555" s="14" t="s">
        <v>45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4.0833333333333353E-2</v>
      </c>
      <c r="N555" s="45">
        <v>3.6365000000000012</v>
      </c>
      <c r="O555" s="44">
        <v>12.448500000000003</v>
      </c>
      <c r="P555" s="45">
        <v>20.805833333333336</v>
      </c>
      <c r="Q555" s="44">
        <v>16.747166666666672</v>
      </c>
      <c r="R555" s="45">
        <v>10.983499999999998</v>
      </c>
      <c r="S555" s="44">
        <v>25.611666666666672</v>
      </c>
      <c r="T555" s="45">
        <v>30.71316666666667</v>
      </c>
      <c r="U555" s="44">
        <v>13.820333333333336</v>
      </c>
      <c r="V555" s="45">
        <v>14.094499999999998</v>
      </c>
      <c r="W555" s="44">
        <v>7.5293333333333345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8"/>
        <v>156.43133333333336</v>
      </c>
      <c r="AE555" s="54"/>
    </row>
    <row r="556" spans="2:31" x14ac:dyDescent="0.3">
      <c r="B556" s="14" t="s">
        <v>46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23.42499999999999</v>
      </c>
      <c r="O556" s="44">
        <v>30.872333333333348</v>
      </c>
      <c r="P556" s="45">
        <v>37.185166666666646</v>
      </c>
      <c r="Q556" s="44">
        <v>42.263666666666623</v>
      </c>
      <c r="R556" s="45">
        <v>44.788666666666693</v>
      </c>
      <c r="S556" s="44">
        <v>42.836166666666671</v>
      </c>
      <c r="T556" s="45">
        <v>40.495500000000014</v>
      </c>
      <c r="U556" s="44">
        <v>42.06600000000001</v>
      </c>
      <c r="V556" s="45">
        <v>40.206833333333336</v>
      </c>
      <c r="W556" s="44">
        <v>19.592833333333335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8"/>
        <v>363.73216666666667</v>
      </c>
      <c r="AE556" s="54"/>
    </row>
    <row r="557" spans="2:31" x14ac:dyDescent="0.3">
      <c r="B557" s="14" t="s">
        <v>47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1.7173333333333329</v>
      </c>
      <c r="N557" s="45">
        <v>12.73</v>
      </c>
      <c r="O557" s="44">
        <v>13.51</v>
      </c>
      <c r="P557" s="45">
        <v>11.78</v>
      </c>
      <c r="Q557" s="44">
        <v>12.719999999999999</v>
      </c>
      <c r="R557" s="45">
        <v>12.82</v>
      </c>
      <c r="S557" s="44">
        <v>11.92</v>
      </c>
      <c r="T557" s="45">
        <v>8.3000000000000007</v>
      </c>
      <c r="U557" s="44">
        <v>6.120000000000001</v>
      </c>
      <c r="V557" s="45">
        <v>9.25</v>
      </c>
      <c r="W557" s="44">
        <v>12.291999999999991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113.15933333333332</v>
      </c>
      <c r="AE557" s="54"/>
    </row>
    <row r="558" spans="2:31" x14ac:dyDescent="0.3">
      <c r="B558" s="14" t="s">
        <v>48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9.4588333333333363</v>
      </c>
      <c r="O558" s="44">
        <v>12.820000000000002</v>
      </c>
      <c r="P558" s="45">
        <v>12.195999999999998</v>
      </c>
      <c r="Q558" s="44">
        <v>12.662499999999984</v>
      </c>
      <c r="R558" s="45">
        <v>12.779999999999982</v>
      </c>
      <c r="S558" s="44">
        <v>12.801333333333341</v>
      </c>
      <c r="T558" s="45">
        <v>10.921999999999988</v>
      </c>
      <c r="U558" s="44">
        <v>8.9700000000000149</v>
      </c>
      <c r="V558" s="45">
        <v>8.7028333333333343</v>
      </c>
      <c r="W558" s="44">
        <v>2.2403333333333326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103.5538333333333</v>
      </c>
      <c r="AE558" s="54"/>
    </row>
    <row r="559" spans="2:31" x14ac:dyDescent="0.3">
      <c r="B559" s="14" t="s">
        <v>49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57.341999999999985</v>
      </c>
      <c r="O559" s="44">
        <v>80.229000000000028</v>
      </c>
      <c r="P559" s="45">
        <v>100.85833333333333</v>
      </c>
      <c r="Q559" s="44">
        <v>109.39866666666666</v>
      </c>
      <c r="R559" s="45">
        <v>113.17966666666666</v>
      </c>
      <c r="S559" s="44">
        <v>107.7476666666667</v>
      </c>
      <c r="T559" s="45">
        <v>105.81783333333334</v>
      </c>
      <c r="U559" s="44">
        <v>108.65200000000002</v>
      </c>
      <c r="V559" s="45">
        <v>91.228999999999971</v>
      </c>
      <c r="W559" s="44">
        <v>18.019833333333331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892.47400000000005</v>
      </c>
      <c r="AE559" s="54"/>
    </row>
    <row r="560" spans="2:31" x14ac:dyDescent="0.3">
      <c r="B560" s="14" t="s">
        <v>50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23.007000000000009</v>
      </c>
      <c r="O560" s="44">
        <v>31.848499999999998</v>
      </c>
      <c r="P560" s="45">
        <v>31.945666666666668</v>
      </c>
      <c r="Q560" s="44">
        <v>34.285999999999966</v>
      </c>
      <c r="R560" s="45">
        <v>32.361333333333349</v>
      </c>
      <c r="S560" s="44">
        <v>10.897666666666669</v>
      </c>
      <c r="T560" s="45">
        <v>5.485166666666669</v>
      </c>
      <c r="U560" s="44">
        <v>15.47616666666667</v>
      </c>
      <c r="V560" s="45">
        <v>25.415999999999993</v>
      </c>
      <c r="W560" s="44">
        <v>19.2395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229.96299999999997</v>
      </c>
      <c r="AE560" s="54"/>
    </row>
    <row r="561" spans="2:31" x14ac:dyDescent="0.3">
      <c r="B561" s="14" t="s">
        <v>109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0.19249999999999973</v>
      </c>
      <c r="N561" s="45">
        <v>20.815000000000005</v>
      </c>
      <c r="O561" s="44">
        <v>20.297999999999998</v>
      </c>
      <c r="P561" s="45">
        <v>22.24016666666666</v>
      </c>
      <c r="Q561" s="44">
        <v>22.700666666666642</v>
      </c>
      <c r="R561" s="45">
        <v>22.512666666666693</v>
      </c>
      <c r="S561" s="44">
        <v>21.451333333333352</v>
      </c>
      <c r="T561" s="45">
        <v>21.693166666666649</v>
      </c>
      <c r="U561" s="44">
        <v>22.118999999999978</v>
      </c>
      <c r="V561" s="45">
        <v>19.193666666666658</v>
      </c>
      <c r="W561" s="44">
        <v>7.4695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200.68566666666661</v>
      </c>
      <c r="AE561" s="54"/>
    </row>
    <row r="562" spans="2:31" x14ac:dyDescent="0.3">
      <c r="B562" s="14" t="s">
        <v>51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33.168166666666671</v>
      </c>
      <c r="O562" s="44">
        <v>80.517166666666668</v>
      </c>
      <c r="P562" s="45">
        <v>99.274000000000029</v>
      </c>
      <c r="Q562" s="44">
        <v>107.44200000000001</v>
      </c>
      <c r="R562" s="45">
        <v>108.62133333333328</v>
      </c>
      <c r="S562" s="44">
        <v>105.64083333333333</v>
      </c>
      <c r="T562" s="45">
        <v>105.20366666666668</v>
      </c>
      <c r="U562" s="44">
        <v>114.14349999999999</v>
      </c>
      <c r="V562" s="45">
        <v>101.61333333333332</v>
      </c>
      <c r="W562" s="44">
        <v>29.457999999999991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885.08199999999999</v>
      </c>
      <c r="AE562" s="54"/>
    </row>
    <row r="563" spans="2:31" x14ac:dyDescent="0.3">
      <c r="B563" s="14" t="s">
        <v>52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12.487000000000004</v>
      </c>
      <c r="O563" s="44">
        <v>0.23150000000000007</v>
      </c>
      <c r="P563" s="45">
        <v>0</v>
      </c>
      <c r="Q563" s="44">
        <v>0</v>
      </c>
      <c r="R563" s="45">
        <v>1.1618333333333344</v>
      </c>
      <c r="S563" s="44">
        <v>0</v>
      </c>
      <c r="T563" s="45">
        <v>0</v>
      </c>
      <c r="U563" s="44">
        <v>2.3666666666666693E-2</v>
      </c>
      <c r="V563" s="45">
        <v>1.1998333333333326</v>
      </c>
      <c r="W563" s="44">
        <v>0.20733333333333334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15.31116666666667</v>
      </c>
      <c r="AE563" s="54"/>
    </row>
    <row r="564" spans="2:31" x14ac:dyDescent="0.3">
      <c r="B564" s="14" t="s">
        <v>53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0</v>
      </c>
      <c r="AE564" s="54"/>
    </row>
    <row r="565" spans="2:31" x14ac:dyDescent="0.3">
      <c r="B565" s="14" t="s">
        <v>54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23.520500000000002</v>
      </c>
      <c r="O565" s="44">
        <v>33.470499999999994</v>
      </c>
      <c r="P565" s="45">
        <v>41.27833333333335</v>
      </c>
      <c r="Q565" s="44">
        <v>44.061666666666675</v>
      </c>
      <c r="R565" s="45">
        <v>45.373666666666672</v>
      </c>
      <c r="S565" s="44">
        <v>44.45566666666668</v>
      </c>
      <c r="T565" s="45">
        <v>43.518666666666654</v>
      </c>
      <c r="U565" s="44">
        <v>44.215499999999992</v>
      </c>
      <c r="V565" s="45">
        <v>36.701833333333326</v>
      </c>
      <c r="W565" s="44">
        <v>7.1291666666666638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363.72549999999995</v>
      </c>
      <c r="AE565" s="54"/>
    </row>
    <row r="566" spans="2:31" x14ac:dyDescent="0.3">
      <c r="B566" s="4" t="s">
        <v>55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0.40116666666666656</v>
      </c>
      <c r="N566" s="45">
        <v>35.350000000000009</v>
      </c>
      <c r="O566" s="44">
        <v>56.466833333333327</v>
      </c>
      <c r="P566" s="45">
        <v>66.293166666666679</v>
      </c>
      <c r="Q566" s="44">
        <v>69.456999999999979</v>
      </c>
      <c r="R566" s="45">
        <v>70.698333333333338</v>
      </c>
      <c r="S566" s="44">
        <v>67.705666666666716</v>
      </c>
      <c r="T566" s="45">
        <v>67.085833333333241</v>
      </c>
      <c r="U566" s="44">
        <v>68.45299999999996</v>
      </c>
      <c r="V566" s="45">
        <v>57.733166666666662</v>
      </c>
      <c r="W566" s="44">
        <v>11.752499999999998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571.39666666666653</v>
      </c>
      <c r="AE566" s="54"/>
    </row>
    <row r="567" spans="2:31" x14ac:dyDescent="0.3">
      <c r="B567" s="4" t="s">
        <v>56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1.8188333333333331</v>
      </c>
      <c r="N567" s="45">
        <v>29.667333333333332</v>
      </c>
      <c r="O567" s="44">
        <v>36.579000000000015</v>
      </c>
      <c r="P567" s="45">
        <v>34.372</v>
      </c>
      <c r="Q567" s="44">
        <v>34.714666666666673</v>
      </c>
      <c r="R567" s="45">
        <v>33.916833333333344</v>
      </c>
      <c r="S567" s="44">
        <v>39.125833333333318</v>
      </c>
      <c r="T567" s="45">
        <v>34.987500000000004</v>
      </c>
      <c r="U567" s="44">
        <v>35.468666666666664</v>
      </c>
      <c r="V567" s="45">
        <v>35.876833333333337</v>
      </c>
      <c r="W567" s="44">
        <v>23.907833333333333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340.43533333333335</v>
      </c>
      <c r="AE567" s="54"/>
    </row>
    <row r="568" spans="2:31" x14ac:dyDescent="0.3">
      <c r="B568" s="4" t="s">
        <v>110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4.2475000000000014</v>
      </c>
      <c r="O568" s="44">
        <v>2.8955000000000002</v>
      </c>
      <c r="P568" s="45">
        <v>17.835666666666675</v>
      </c>
      <c r="Q568" s="44">
        <v>25.449833333333334</v>
      </c>
      <c r="R568" s="45">
        <v>25.516333333333343</v>
      </c>
      <c r="S568" s="44">
        <v>19.491166666666668</v>
      </c>
      <c r="T568" s="45">
        <v>14.6455</v>
      </c>
      <c r="U568" s="44">
        <v>19.666166666666676</v>
      </c>
      <c r="V568" s="45">
        <v>19.170833333333345</v>
      </c>
      <c r="W568" s="44">
        <v>6.7264999999999997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155.64500000000004</v>
      </c>
      <c r="AE568" s="54"/>
    </row>
    <row r="569" spans="2:31" x14ac:dyDescent="0.3">
      <c r="B569" s="4" t="s">
        <v>57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2.7400000000000007</v>
      </c>
      <c r="O569" s="44">
        <v>4.1399999999999935</v>
      </c>
      <c r="P569" s="45">
        <v>4.5399999999999983</v>
      </c>
      <c r="Q569" s="44">
        <v>4.7400000000000038</v>
      </c>
      <c r="R569" s="45">
        <v>4.6399999999999926</v>
      </c>
      <c r="S569" s="44">
        <v>4.5399999999999983</v>
      </c>
      <c r="T569" s="45">
        <v>5.5400000000000027</v>
      </c>
      <c r="U569" s="44">
        <v>5.2400000000000047</v>
      </c>
      <c r="V569" s="45">
        <v>4.1399999999999935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40.259999999999991</v>
      </c>
      <c r="AE569" s="54"/>
    </row>
    <row r="570" spans="2:31" x14ac:dyDescent="0.3">
      <c r="B570" s="4" t="s">
        <v>58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0</v>
      </c>
      <c r="AE570" s="54"/>
    </row>
    <row r="571" spans="2:31" x14ac:dyDescent="0.3">
      <c r="B571" s="4" t="s">
        <v>111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2.674666666666667</v>
      </c>
      <c r="O571" s="44">
        <v>0</v>
      </c>
      <c r="P571" s="45">
        <v>0</v>
      </c>
      <c r="Q571" s="44">
        <v>5.4875000000000025</v>
      </c>
      <c r="R571" s="45">
        <v>24.506000000000014</v>
      </c>
      <c r="S571" s="44">
        <v>21.938833333333328</v>
      </c>
      <c r="T571" s="45">
        <v>26.863999999999994</v>
      </c>
      <c r="U571" s="44">
        <v>36.816999999999993</v>
      </c>
      <c r="V571" s="45">
        <v>31.423500000000001</v>
      </c>
      <c r="W571" s="44">
        <v>7.0276666666666703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156.73916666666668</v>
      </c>
      <c r="AE571" s="54"/>
    </row>
    <row r="572" spans="2:31" x14ac:dyDescent="0.3">
      <c r="B572" s="4" t="s">
        <v>59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5.4506666666666668</v>
      </c>
      <c r="N572" s="45">
        <v>8.654499999999997</v>
      </c>
      <c r="O572" s="44">
        <v>28.862499999999997</v>
      </c>
      <c r="P572" s="45">
        <v>30.8995</v>
      </c>
      <c r="Q572" s="44">
        <v>31.397666666666669</v>
      </c>
      <c r="R572" s="45">
        <v>21.377833333333335</v>
      </c>
      <c r="S572" s="44">
        <v>14.335666666666667</v>
      </c>
      <c r="T572" s="45">
        <v>14.243499999999994</v>
      </c>
      <c r="U572" s="44">
        <v>15.419499999999998</v>
      </c>
      <c r="V572" s="45">
        <v>19.968166666666665</v>
      </c>
      <c r="W572" s="44">
        <v>5.1554999999999991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195.76499999999996</v>
      </c>
      <c r="AE572" s="54"/>
    </row>
    <row r="573" spans="2:31" x14ac:dyDescent="0.3">
      <c r="B573" s="4" t="s">
        <v>60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1.3599999999999999</v>
      </c>
      <c r="N573" s="45">
        <v>2.6088333333333349</v>
      </c>
      <c r="O573" s="44">
        <v>8.9811666666666685</v>
      </c>
      <c r="P573" s="45">
        <v>12.903166666666669</v>
      </c>
      <c r="Q573" s="44">
        <v>14.977666666666666</v>
      </c>
      <c r="R573" s="45">
        <v>15.397833333333347</v>
      </c>
      <c r="S573" s="44">
        <v>11.381499999999992</v>
      </c>
      <c r="T573" s="45">
        <v>6.7156666666666585</v>
      </c>
      <c r="U573" s="44">
        <v>6.9173333333333282</v>
      </c>
      <c r="V573" s="45">
        <v>10.032166666666663</v>
      </c>
      <c r="W573" s="44">
        <v>4.847333333333335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96.122666666666674</v>
      </c>
      <c r="AE573" s="54"/>
    </row>
    <row r="574" spans="2:31" x14ac:dyDescent="0.3">
      <c r="B574" s="4" t="s">
        <v>61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3.3660000000000005</v>
      </c>
      <c r="O574" s="44">
        <v>0.33333333333333331</v>
      </c>
      <c r="P574" s="45">
        <v>7.1673333333333309</v>
      </c>
      <c r="Q574" s="44">
        <v>4.4436666666666671</v>
      </c>
      <c r="R574" s="45">
        <v>1.8480000000000012</v>
      </c>
      <c r="S574" s="44">
        <v>4.6728333333333341</v>
      </c>
      <c r="T574" s="45">
        <v>10.043000000000003</v>
      </c>
      <c r="U574" s="44">
        <v>10.283666666666671</v>
      </c>
      <c r="V574" s="45">
        <v>8.4128333333333334</v>
      </c>
      <c r="W574" s="44">
        <v>4.9191666666666682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55.489833333333344</v>
      </c>
      <c r="AE574" s="54"/>
    </row>
    <row r="575" spans="2:31" x14ac:dyDescent="0.3">
      <c r="B575" s="4" t="s">
        <v>62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19.143333333333334</v>
      </c>
      <c r="O575" s="44">
        <v>21.267166666666672</v>
      </c>
      <c r="P575" s="45">
        <v>22.980500000000003</v>
      </c>
      <c r="Q575" s="44">
        <v>4.8896666666666668</v>
      </c>
      <c r="R575" s="45">
        <v>2.7683333333333362</v>
      </c>
      <c r="S575" s="44">
        <v>4.6408333333333305</v>
      </c>
      <c r="T575" s="45">
        <v>31.295833333333345</v>
      </c>
      <c r="U575" s="44">
        <v>28.798333333333332</v>
      </c>
      <c r="V575" s="45">
        <v>27.11583333333331</v>
      </c>
      <c r="W575" s="44">
        <v>10.7555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173.65533333333335</v>
      </c>
      <c r="AE575" s="54"/>
    </row>
    <row r="576" spans="2:31" x14ac:dyDescent="0.3">
      <c r="B576" s="4" t="s">
        <v>63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71.566333333333347</v>
      </c>
      <c r="O576" s="44">
        <v>68.580166666666656</v>
      </c>
      <c r="P576" s="45">
        <v>82.101333333333329</v>
      </c>
      <c r="Q576" s="44">
        <v>0.34733333333334759</v>
      </c>
      <c r="R576" s="45">
        <v>3.2618333333333376</v>
      </c>
      <c r="S576" s="44">
        <v>85.559666666666672</v>
      </c>
      <c r="T576" s="45">
        <v>87.036666666666562</v>
      </c>
      <c r="U576" s="44">
        <v>60.805499999999959</v>
      </c>
      <c r="V576" s="45">
        <v>112.16150000000002</v>
      </c>
      <c r="W576" s="44">
        <v>42.275833333333338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613.69616666666661</v>
      </c>
      <c r="AE576" s="54"/>
    </row>
    <row r="577" spans="2:31" x14ac:dyDescent="0.3">
      <c r="B577" s="4" t="s">
        <v>64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8.3841666666666654</v>
      </c>
      <c r="O577" s="44">
        <v>17.255499999999987</v>
      </c>
      <c r="P577" s="45">
        <v>18.144333333333332</v>
      </c>
      <c r="Q577" s="44">
        <v>18.039999999999981</v>
      </c>
      <c r="R577" s="45">
        <v>18.259</v>
      </c>
      <c r="S577" s="44">
        <v>18.854999999999997</v>
      </c>
      <c r="T577" s="45">
        <v>19.071333333333314</v>
      </c>
      <c r="U577" s="44">
        <v>18.462166666666675</v>
      </c>
      <c r="V577" s="45">
        <v>12.80383333333333</v>
      </c>
      <c r="W577" s="44">
        <v>5.8365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155.11183333333327</v>
      </c>
      <c r="AE577" s="54"/>
    </row>
    <row r="578" spans="2:31" x14ac:dyDescent="0.3">
      <c r="B578" s="4" t="s">
        <v>112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9.1980000000000004</v>
      </c>
      <c r="O578" s="44">
        <v>8.3093333333333348</v>
      </c>
      <c r="P578" s="45">
        <v>13.399333333333336</v>
      </c>
      <c r="Q578" s="44">
        <v>13.736666666666666</v>
      </c>
      <c r="R578" s="45">
        <v>16.313666666666666</v>
      </c>
      <c r="S578" s="44">
        <v>13.728666666666669</v>
      </c>
      <c r="T578" s="45">
        <v>10.041333333333332</v>
      </c>
      <c r="U578" s="44">
        <v>13.222666666666663</v>
      </c>
      <c r="V578" s="45">
        <v>22.293499999999991</v>
      </c>
      <c r="W578" s="44">
        <v>8.0591666666666697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128.30233333333334</v>
      </c>
      <c r="AE578" s="54"/>
    </row>
    <row r="579" spans="2:31" x14ac:dyDescent="0.3">
      <c r="B579" s="4" t="s">
        <v>65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0.80666666666666653</v>
      </c>
      <c r="N579" s="45">
        <v>3.068166666666666</v>
      </c>
      <c r="O579" s="44">
        <v>11.031333333333341</v>
      </c>
      <c r="P579" s="45">
        <v>14.952166666666677</v>
      </c>
      <c r="Q579" s="44">
        <v>15.562499999999984</v>
      </c>
      <c r="R579" s="45">
        <v>15.52999999999998</v>
      </c>
      <c r="S579" s="44">
        <v>14.6935</v>
      </c>
      <c r="T579" s="45">
        <v>14.466833333333351</v>
      </c>
      <c r="U579" s="44">
        <v>15.163666666666654</v>
      </c>
      <c r="V579" s="45">
        <v>12.705166666666669</v>
      </c>
      <c r="W579" s="44">
        <v>10.836000000000009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128.816</v>
      </c>
      <c r="AE579" s="54"/>
    </row>
    <row r="580" spans="2:31" x14ac:dyDescent="0.3">
      <c r="B580" s="4" t="s">
        <v>66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0</v>
      </c>
      <c r="AE580" s="54"/>
    </row>
    <row r="581" spans="2:31" x14ac:dyDescent="0.3">
      <c r="B581" s="4" t="s">
        <v>67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1.1328333333333331</v>
      </c>
      <c r="O581" s="44">
        <v>1.4263333333333337</v>
      </c>
      <c r="P581" s="45">
        <v>2.3888333333333338</v>
      </c>
      <c r="Q581" s="44">
        <v>3.1758333333333328</v>
      </c>
      <c r="R581" s="45">
        <v>3.0410000000000008</v>
      </c>
      <c r="S581" s="44">
        <v>2.4973333333333327</v>
      </c>
      <c r="T581" s="45">
        <v>1.2538333333333331</v>
      </c>
      <c r="U581" s="44">
        <v>1.2221666666666664</v>
      </c>
      <c r="V581" s="45">
        <v>0.72550000000000026</v>
      </c>
      <c r="W581" s="44">
        <v>0.80749999999999988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17.671166666666668</v>
      </c>
      <c r="AE581" s="54"/>
    </row>
    <row r="582" spans="2:31" x14ac:dyDescent="0.3">
      <c r="B582" s="4" t="s">
        <v>68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158.19866666666664</v>
      </c>
      <c r="O582" s="44">
        <v>185.44883333333334</v>
      </c>
      <c r="P582" s="45">
        <v>201.03983333333326</v>
      </c>
      <c r="Q582" s="44">
        <v>214.66550000000007</v>
      </c>
      <c r="R582" s="45">
        <v>217.57916666666668</v>
      </c>
      <c r="S582" s="44">
        <v>207.02550000000005</v>
      </c>
      <c r="T582" s="45">
        <v>202.0228333333333</v>
      </c>
      <c r="U582" s="44">
        <v>215.78383333333332</v>
      </c>
      <c r="V582" s="45">
        <v>225.80516666666671</v>
      </c>
      <c r="W582" s="44">
        <v>108.92183333333332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1936.4911666666667</v>
      </c>
      <c r="AE582" s="54"/>
    </row>
    <row r="583" spans="2:31" x14ac:dyDescent="0.3">
      <c r="B583" s="4" t="s">
        <v>69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0.93450000000000011</v>
      </c>
      <c r="N583" s="45">
        <v>22.702333333333328</v>
      </c>
      <c r="O583" s="44">
        <v>27.051499999999987</v>
      </c>
      <c r="P583" s="45">
        <v>28.675333333333359</v>
      </c>
      <c r="Q583" s="44">
        <v>30.742833333333319</v>
      </c>
      <c r="R583" s="45">
        <v>31.275666666666655</v>
      </c>
      <c r="S583" s="44">
        <v>27.593833333333311</v>
      </c>
      <c r="T583" s="45">
        <v>20.529499999999985</v>
      </c>
      <c r="U583" s="44">
        <v>18.372666666666664</v>
      </c>
      <c r="V583" s="45">
        <v>21.071833333333334</v>
      </c>
      <c r="W583" s="44">
        <v>9.9890000000000043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238.93899999999996</v>
      </c>
      <c r="AE583" s="54"/>
    </row>
    <row r="584" spans="2:31" x14ac:dyDescent="0.3">
      <c r="B584" s="4" t="s">
        <v>70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30.084166666666651</v>
      </c>
      <c r="O584" s="44">
        <v>43.337166666666683</v>
      </c>
      <c r="P584" s="45">
        <v>51.366999999999969</v>
      </c>
      <c r="Q584" s="44">
        <v>55.539999999999992</v>
      </c>
      <c r="R584" s="45">
        <v>54.950666666666649</v>
      </c>
      <c r="S584" s="44">
        <v>51.881999999999991</v>
      </c>
      <c r="T584" s="45">
        <v>56.775999999999947</v>
      </c>
      <c r="U584" s="44">
        <v>59.297666666666601</v>
      </c>
      <c r="V584" s="45">
        <v>54.487333333333339</v>
      </c>
      <c r="W584" s="44">
        <v>18.547000000000004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476.26899999999989</v>
      </c>
      <c r="AE584" s="54"/>
    </row>
    <row r="585" spans="2:31" x14ac:dyDescent="0.3">
      <c r="B585" s="4" t="s">
        <v>71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1.8595000000000004</v>
      </c>
      <c r="N585" s="45">
        <v>34.927666666666667</v>
      </c>
      <c r="O585" s="44">
        <v>15.064000000000011</v>
      </c>
      <c r="P585" s="45">
        <v>20.865500000000011</v>
      </c>
      <c r="Q585" s="44">
        <v>20.472000000000001</v>
      </c>
      <c r="R585" s="45">
        <v>18.440500000000018</v>
      </c>
      <c r="S585" s="44">
        <v>16.628000000000021</v>
      </c>
      <c r="T585" s="45">
        <v>13.119833333333336</v>
      </c>
      <c r="U585" s="44">
        <v>21.725500000000018</v>
      </c>
      <c r="V585" s="45">
        <v>20.180833333333339</v>
      </c>
      <c r="W585" s="44">
        <v>7.801499999999999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191.08483333333339</v>
      </c>
      <c r="AE585" s="54"/>
    </row>
    <row r="586" spans="2:31" x14ac:dyDescent="0.3">
      <c r="B586" s="4" t="s">
        <v>72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0</v>
      </c>
      <c r="AE586" s="54"/>
    </row>
    <row r="587" spans="2:31" x14ac:dyDescent="0.3">
      <c r="B587" s="4" t="s">
        <v>73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30.378999999999973</v>
      </c>
      <c r="O587" s="44">
        <v>45.389499999999984</v>
      </c>
      <c r="P587" s="45">
        <v>52.660833333333336</v>
      </c>
      <c r="Q587" s="44">
        <v>58.43866666666667</v>
      </c>
      <c r="R587" s="45">
        <v>60.073000000000022</v>
      </c>
      <c r="S587" s="44">
        <v>56.300333333333363</v>
      </c>
      <c r="T587" s="45">
        <v>56.397333333333322</v>
      </c>
      <c r="U587" s="44">
        <v>61.177833333333311</v>
      </c>
      <c r="V587" s="45">
        <v>56.868666666666648</v>
      </c>
      <c r="W587" s="44">
        <v>11.20483333333333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488.88999999999993</v>
      </c>
      <c r="AE587" s="54"/>
    </row>
    <row r="588" spans="2:31" x14ac:dyDescent="0.3">
      <c r="B588" s="4" t="s">
        <v>74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0.81799999999999995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2.7526666666666668</v>
      </c>
      <c r="V588" s="45">
        <v>0.80583333333333351</v>
      </c>
      <c r="W588" s="44">
        <v>0.68716666666666648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5.0636666666666663</v>
      </c>
      <c r="AE588" s="54"/>
    </row>
    <row r="589" spans="2:31" x14ac:dyDescent="0.3">
      <c r="B589" s="4" t="s">
        <v>75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11.183833333333334</v>
      </c>
      <c r="O589" s="44">
        <v>66.432000000000016</v>
      </c>
      <c r="P589" s="45">
        <v>118.24616666666665</v>
      </c>
      <c r="Q589" s="44">
        <v>158.29583333333332</v>
      </c>
      <c r="R589" s="45">
        <v>148.03900000000002</v>
      </c>
      <c r="S589" s="44">
        <v>112.06700000000001</v>
      </c>
      <c r="T589" s="45">
        <v>54.496166666666646</v>
      </c>
      <c r="U589" s="44">
        <v>21.48416666666666</v>
      </c>
      <c r="V589" s="45">
        <v>24.50866666666667</v>
      </c>
      <c r="W589" s="44">
        <v>5.2804999999999991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720.03333333333319</v>
      </c>
      <c r="AE589" s="54"/>
    </row>
    <row r="590" spans="2:31" x14ac:dyDescent="0.3">
      <c r="B590" s="4" t="s">
        <v>76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21.101333333333336</v>
      </c>
      <c r="O590" s="44">
        <v>34.885166666666663</v>
      </c>
      <c r="P590" s="45">
        <v>42.055500000000038</v>
      </c>
      <c r="Q590" s="44">
        <v>42.933166666666629</v>
      </c>
      <c r="R590" s="45">
        <v>42.466666666666711</v>
      </c>
      <c r="S590" s="44">
        <v>41.1101666666667</v>
      </c>
      <c r="T590" s="45">
        <v>40.46183333333336</v>
      </c>
      <c r="U590" s="44">
        <v>42.880500000000026</v>
      </c>
      <c r="V590" s="45">
        <v>39.464333333333343</v>
      </c>
      <c r="W590" s="44">
        <v>6.7886666666666615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354.14733333333345</v>
      </c>
      <c r="AE590" s="54"/>
    </row>
    <row r="591" spans="2:31" x14ac:dyDescent="0.3">
      <c r="B591" s="4" t="s">
        <v>77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1.4529999999999996</v>
      </c>
      <c r="O591" s="44">
        <v>14.760500000000008</v>
      </c>
      <c r="P591" s="45">
        <v>3.4186666666666659</v>
      </c>
      <c r="Q591" s="44">
        <v>13.397333333333332</v>
      </c>
      <c r="R591" s="45">
        <v>47.148333333333305</v>
      </c>
      <c r="S591" s="44">
        <v>37.446333333333349</v>
      </c>
      <c r="T591" s="45">
        <v>23.552500000000002</v>
      </c>
      <c r="U591" s="44">
        <v>18.094999999999995</v>
      </c>
      <c r="V591" s="45">
        <v>16.712333333333316</v>
      </c>
      <c r="W591" s="44">
        <v>3.5418333333333334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179.52583333333331</v>
      </c>
      <c r="AE591" s="54"/>
    </row>
    <row r="592" spans="2:31" x14ac:dyDescent="0.3">
      <c r="B592" s="4" t="s">
        <v>78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1.7600000000000016</v>
      </c>
      <c r="O592" s="44">
        <v>7.2200000000000113</v>
      </c>
      <c r="P592" s="45">
        <v>10.720000000000017</v>
      </c>
      <c r="Q592" s="44">
        <v>11.570000000000009</v>
      </c>
      <c r="R592" s="45">
        <v>10.730000000000009</v>
      </c>
      <c r="S592" s="44">
        <v>11.36000000000001</v>
      </c>
      <c r="T592" s="45">
        <v>9.6299999999999972</v>
      </c>
      <c r="U592" s="44">
        <v>7.1700000000000026</v>
      </c>
      <c r="V592" s="45">
        <v>3.5099999999999976</v>
      </c>
      <c r="W592" s="44">
        <v>0.29866666666666686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73.968666666666707</v>
      </c>
      <c r="AE592" s="54"/>
    </row>
    <row r="593" spans="2:31" x14ac:dyDescent="0.3">
      <c r="B593" s="4" t="s">
        <v>79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2.3140000000000023</v>
      </c>
      <c r="R593" s="45">
        <v>10.996000000000002</v>
      </c>
      <c r="S593" s="44">
        <v>12.952999999999982</v>
      </c>
      <c r="T593" s="45">
        <v>5.1299999999999972</v>
      </c>
      <c r="U593" s="44">
        <v>0.51750000000000052</v>
      </c>
      <c r="V593" s="45">
        <v>0</v>
      </c>
      <c r="W593" s="44">
        <v>1.1380000000000001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33.048499999999983</v>
      </c>
      <c r="AE593" s="54"/>
    </row>
    <row r="594" spans="2:31" x14ac:dyDescent="0.3">
      <c r="B594" s="4" t="s">
        <v>80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1.2590000000000001</v>
      </c>
      <c r="O594" s="44">
        <v>0</v>
      </c>
      <c r="P594" s="45">
        <v>7.4643333333333315</v>
      </c>
      <c r="Q594" s="44">
        <v>13.462666666666667</v>
      </c>
      <c r="R594" s="45">
        <v>15.795333333333323</v>
      </c>
      <c r="S594" s="44">
        <v>12.446666666666664</v>
      </c>
      <c r="T594" s="45">
        <v>8.7501666666666651</v>
      </c>
      <c r="U594" s="44">
        <v>4.4301666666666693</v>
      </c>
      <c r="V594" s="45">
        <v>2.9999999999999836E-2</v>
      </c>
      <c r="W594" s="44">
        <v>1.3833333333333335E-2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63.652166666666659</v>
      </c>
      <c r="AE594" s="54"/>
    </row>
    <row r="595" spans="2:31" x14ac:dyDescent="0.3">
      <c r="B595" s="4" t="s">
        <v>88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0</v>
      </c>
      <c r="AE595" s="54"/>
    </row>
    <row r="596" spans="2:31" x14ac:dyDescent="0.3">
      <c r="B596" s="4" t="s">
        <v>97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0.48416666666666691</v>
      </c>
      <c r="N596" s="45">
        <v>42.737833333333349</v>
      </c>
      <c r="O596" s="44">
        <v>55.460333333333324</v>
      </c>
      <c r="P596" s="45">
        <v>57.393666666666668</v>
      </c>
      <c r="Q596" s="44">
        <v>58.139833333333328</v>
      </c>
      <c r="R596" s="45">
        <v>59.448166666666658</v>
      </c>
      <c r="S596" s="44">
        <v>35.080000000000005</v>
      </c>
      <c r="T596" s="45">
        <v>62.147166666666671</v>
      </c>
      <c r="U596" s="44">
        <v>49.19083333333333</v>
      </c>
      <c r="V596" s="45">
        <v>31.003999999999998</v>
      </c>
      <c r="W596" s="44">
        <v>6.3678333333333352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457.45383333333336</v>
      </c>
      <c r="AE596" s="54"/>
    </row>
    <row r="597" spans="2:31" x14ac:dyDescent="0.3">
      <c r="B597" s="4" t="s">
        <v>94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38.58716666666669</v>
      </c>
      <c r="O597" s="44">
        <v>63.312333333333363</v>
      </c>
      <c r="P597" s="45">
        <v>11.150000000000006</v>
      </c>
      <c r="Q597" s="44">
        <v>10.420000000000016</v>
      </c>
      <c r="R597" s="45">
        <v>12.539999999999992</v>
      </c>
      <c r="S597" s="44">
        <v>16.031999999999996</v>
      </c>
      <c r="T597" s="45">
        <v>32.293666666666674</v>
      </c>
      <c r="U597" s="44">
        <v>91.217666666666688</v>
      </c>
      <c r="V597" s="45">
        <v>110.61850000000004</v>
      </c>
      <c r="W597" s="44">
        <v>30.845666666666681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417.01700000000011</v>
      </c>
      <c r="AE597" s="54"/>
    </row>
    <row r="598" spans="2:31" x14ac:dyDescent="0.3">
      <c r="B598" s="4" t="s">
        <v>95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0.57566666666666677</v>
      </c>
      <c r="O598" s="44">
        <v>45.292000000000044</v>
      </c>
      <c r="P598" s="45">
        <v>48.762333333333274</v>
      </c>
      <c r="Q598" s="44">
        <v>53.362833333333377</v>
      </c>
      <c r="R598" s="45">
        <v>53.621166666666674</v>
      </c>
      <c r="S598" s="44">
        <v>50.272333333333336</v>
      </c>
      <c r="T598" s="45">
        <v>47.80533333333338</v>
      </c>
      <c r="U598" s="44">
        <v>49.10483333333331</v>
      </c>
      <c r="V598" s="45">
        <v>40.949666666666666</v>
      </c>
      <c r="W598" s="44">
        <v>1.1715000000000011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390.91766666666666</v>
      </c>
      <c r="AE598" s="54"/>
    </row>
    <row r="599" spans="2:31" x14ac:dyDescent="0.3">
      <c r="B599" s="4" t="s">
        <v>96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5.1514999999999995</v>
      </c>
      <c r="N599" s="45">
        <v>44.153999999999989</v>
      </c>
      <c r="O599" s="44">
        <v>48.480833333333329</v>
      </c>
      <c r="P599" s="45">
        <v>52.243666666666677</v>
      </c>
      <c r="Q599" s="44">
        <v>55.595166666666657</v>
      </c>
      <c r="R599" s="45">
        <v>56.59950000000002</v>
      </c>
      <c r="S599" s="44">
        <v>54.468833333333343</v>
      </c>
      <c r="T599" s="45">
        <v>53.066499999999998</v>
      </c>
      <c r="U599" s="44">
        <v>51.417499999999997</v>
      </c>
      <c r="V599" s="45">
        <v>43.327833333333324</v>
      </c>
      <c r="W599" s="44">
        <v>3.1881666666666666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467.69350000000009</v>
      </c>
      <c r="AE599" s="54"/>
    </row>
    <row r="600" spans="2:31" x14ac:dyDescent="0.3">
      <c r="B600" s="4" t="s">
        <v>102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41.161000000000008</v>
      </c>
      <c r="O600" s="44">
        <v>59.072499999999991</v>
      </c>
      <c r="P600" s="45">
        <v>63.700833333333328</v>
      </c>
      <c r="Q600" s="44">
        <v>68.102500000000006</v>
      </c>
      <c r="R600" s="45">
        <v>69.059333333333342</v>
      </c>
      <c r="S600" s="44">
        <v>65.32983333333334</v>
      </c>
      <c r="T600" s="45">
        <v>64.082000000000008</v>
      </c>
      <c r="U600" s="44">
        <v>68.533666666666676</v>
      </c>
      <c r="V600" s="45">
        <v>64.070333333333352</v>
      </c>
      <c r="W600" s="44">
        <v>33.761666666666656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596.87366666666674</v>
      </c>
      <c r="AE600" s="54"/>
    </row>
    <row r="601" spans="2:31" x14ac:dyDescent="0.3">
      <c r="B601" s="4" t="s">
        <v>103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0</v>
      </c>
      <c r="AE601" s="54"/>
    </row>
    <row r="602" spans="2:31" x14ac:dyDescent="0.3">
      <c r="B602" s="4" t="s">
        <v>104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0.69233333333333558</v>
      </c>
      <c r="V602" s="45">
        <v>3.3359999999999999</v>
      </c>
      <c r="W602" s="44">
        <v>5.5166666666666704E-2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4.0835000000000017</v>
      </c>
      <c r="AE602" s="54"/>
    </row>
    <row r="603" spans="2:31" x14ac:dyDescent="0.3">
      <c r="B603" s="4" t="s">
        <v>113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0</v>
      </c>
      <c r="AE603" s="54"/>
    </row>
    <row r="604" spans="2:31" x14ac:dyDescent="0.3">
      <c r="B604" s="4" t="s">
        <v>115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1.7635000000000005</v>
      </c>
      <c r="O604" s="44">
        <v>0</v>
      </c>
      <c r="P604" s="45">
        <v>8.5051666666666712</v>
      </c>
      <c r="Q604" s="44">
        <v>10.711166666666658</v>
      </c>
      <c r="R604" s="45">
        <v>6.0325000000000015</v>
      </c>
      <c r="S604" s="44">
        <v>0.61650000000000038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27.628833333333336</v>
      </c>
      <c r="AE604" s="54"/>
    </row>
    <row r="605" spans="2:31" x14ac:dyDescent="0.3">
      <c r="B605" s="4" t="s">
        <v>116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0</v>
      </c>
      <c r="AE605" s="54"/>
    </row>
    <row r="606" spans="2:31" x14ac:dyDescent="0.3">
      <c r="B606" s="4" t="s">
        <v>117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18.734166666666667</v>
      </c>
      <c r="O606" s="44">
        <v>20.986166666666673</v>
      </c>
      <c r="P606" s="45">
        <v>24.867999999999984</v>
      </c>
      <c r="Q606" s="44">
        <v>26.45183333333334</v>
      </c>
      <c r="R606" s="45">
        <v>26.936166666666669</v>
      </c>
      <c r="S606" s="44">
        <v>27.246333333333343</v>
      </c>
      <c r="T606" s="45">
        <v>27.52933333333333</v>
      </c>
      <c r="U606" s="44">
        <v>29.473499999999991</v>
      </c>
      <c r="V606" s="45">
        <v>30.004333333333346</v>
      </c>
      <c r="W606" s="44">
        <v>28.542166666666656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260.77199999999999</v>
      </c>
      <c r="AE606" s="54"/>
    </row>
    <row r="607" spans="2:31" x14ac:dyDescent="0.3">
      <c r="B607" s="4" t="s">
        <v>119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1.4505000000000003</v>
      </c>
      <c r="N607" s="45">
        <v>38.324833333333316</v>
      </c>
      <c r="O607" s="44">
        <v>42.844166666666652</v>
      </c>
      <c r="P607" s="45">
        <v>48.317666666666682</v>
      </c>
      <c r="Q607" s="44">
        <v>50.070333333333309</v>
      </c>
      <c r="R607" s="45">
        <v>50.901166666666683</v>
      </c>
      <c r="S607" s="44">
        <v>49.896833333333319</v>
      </c>
      <c r="T607" s="45">
        <v>48.391166666666663</v>
      </c>
      <c r="U607" s="44">
        <v>52.399833333333369</v>
      </c>
      <c r="V607" s="45">
        <v>54.186166666666693</v>
      </c>
      <c r="W607" s="44">
        <v>36.881333333333338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473.66399999999999</v>
      </c>
      <c r="AE607" s="54"/>
    </row>
    <row r="608" spans="2:31" x14ac:dyDescent="0.3">
      <c r="B608" s="4" t="s">
        <v>120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40.160000000000011</v>
      </c>
      <c r="O608" s="44">
        <v>54.679999999999993</v>
      </c>
      <c r="P608" s="45">
        <v>63.399999999999991</v>
      </c>
      <c r="Q608" s="44">
        <v>72.420000000000016</v>
      </c>
      <c r="R608" s="45">
        <v>72.220000000000013</v>
      </c>
      <c r="S608" s="44">
        <v>69.989999999999995</v>
      </c>
      <c r="T608" s="45">
        <v>69.490000000000009</v>
      </c>
      <c r="U608" s="44">
        <v>75.47</v>
      </c>
      <c r="V608" s="45">
        <v>69.970000000000013</v>
      </c>
      <c r="W608" s="44">
        <v>31.700000000000003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619.50000000000011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1.5925000000000007</v>
      </c>
      <c r="N609" s="45">
        <v>5.9819999999999984</v>
      </c>
      <c r="O609" s="44">
        <v>9.6335000000000051</v>
      </c>
      <c r="P609" s="45">
        <v>10.177666666666672</v>
      </c>
      <c r="Q609" s="44">
        <v>10.130000000000003</v>
      </c>
      <c r="R609" s="45">
        <v>7.7171666666666656</v>
      </c>
      <c r="S609" s="44">
        <v>6.1503333333333376</v>
      </c>
      <c r="T609" s="45">
        <v>6.0600000000000014</v>
      </c>
      <c r="U609" s="44">
        <v>6.6119999999999983</v>
      </c>
      <c r="V609" s="45">
        <v>6.5469999999999997</v>
      </c>
      <c r="W609" s="44">
        <v>2.5923333333333329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73.194500000000005</v>
      </c>
      <c r="AE609" s="54"/>
    </row>
    <row r="610" spans="2:31" x14ac:dyDescent="0.3">
      <c r="B610" s="4" t="s">
        <v>127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11.276166666666665</v>
      </c>
      <c r="O610" s="44">
        <v>23.560499999999998</v>
      </c>
      <c r="P610" s="45">
        <v>96.192333333333352</v>
      </c>
      <c r="Q610" s="44">
        <v>152.77766666666673</v>
      </c>
      <c r="R610" s="45">
        <v>205.91016666666675</v>
      </c>
      <c r="S610" s="44">
        <v>174.86616666666663</v>
      </c>
      <c r="T610" s="45">
        <v>116.84649999999996</v>
      </c>
      <c r="U610" s="44">
        <v>71.829833333333355</v>
      </c>
      <c r="V610" s="45">
        <v>6.798999999999995</v>
      </c>
      <c r="W610" s="44">
        <v>13.366999999999994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>SUM(E610:AB610)</f>
        <v>873.42533333333336</v>
      </c>
      <c r="AE610" s="54"/>
    </row>
    <row r="611" spans="2:31" x14ac:dyDescent="0.3">
      <c r="B611" s="4" t="s">
        <v>301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0.20333333333333339</v>
      </c>
      <c r="N611" s="45">
        <v>1.2481666666666666</v>
      </c>
      <c r="O611" s="44">
        <v>13.689333333333353</v>
      </c>
      <c r="P611" s="45">
        <v>8.0651666666666664</v>
      </c>
      <c r="Q611" s="44">
        <v>11.847333333333333</v>
      </c>
      <c r="R611" s="45">
        <v>5.8459999999999983</v>
      </c>
      <c r="S611" s="44">
        <v>8.0166666666666497E-2</v>
      </c>
      <c r="T611" s="45">
        <v>0.11233333333333327</v>
      </c>
      <c r="U611" s="44">
        <v>0.99416666666666642</v>
      </c>
      <c r="V611" s="45">
        <v>1.1276666666666673</v>
      </c>
      <c r="W611" s="44">
        <v>9.1059999999999999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>SUM(E611:AB611)</f>
        <v>52.319666666666677</v>
      </c>
      <c r="AE611" s="54"/>
    </row>
    <row r="612" spans="2:31" x14ac:dyDescent="0.3">
      <c r="B612" s="4" t="s">
        <v>302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8.3429999999999982</v>
      </c>
      <c r="O612" s="44">
        <v>25.143166666666691</v>
      </c>
      <c r="P612" s="45">
        <v>30.102999999999973</v>
      </c>
      <c r="Q612" s="44">
        <v>35.082499999999968</v>
      </c>
      <c r="R612" s="45">
        <v>37.599999999999959</v>
      </c>
      <c r="S612" s="44">
        <v>40.109666666666634</v>
      </c>
      <c r="T612" s="45">
        <v>37.661500000000032</v>
      </c>
      <c r="U612" s="44">
        <v>35.15466666666665</v>
      </c>
      <c r="V612" s="45">
        <v>30.099499999999974</v>
      </c>
      <c r="W612" s="44">
        <v>6.4718333333333344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>SUM(E612:AB612)</f>
        <v>285.76883333333319</v>
      </c>
      <c r="AE612" s="54"/>
    </row>
    <row r="613" spans="2:31" x14ac:dyDescent="0.3">
      <c r="B613" s="4" t="s">
        <v>303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ref="AD613:AD616" si="109">SUM(E613:AB613)</f>
        <v>0</v>
      </c>
      <c r="AE613" s="54"/>
    </row>
    <row r="614" spans="2:31" x14ac:dyDescent="0.3">
      <c r="B614" s="4" t="s">
        <v>306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0</v>
      </c>
      <c r="AE614" s="54"/>
    </row>
    <row r="615" spans="2:31" x14ac:dyDescent="0.3">
      <c r="B615" s="4" t="s">
        <v>307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0</v>
      </c>
      <c r="AE615" s="54"/>
    </row>
    <row r="616" spans="2:31" x14ac:dyDescent="0.3">
      <c r="B616" s="4" t="s">
        <v>318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9"/>
        <v>0</v>
      </c>
      <c r="AE616" s="54"/>
    </row>
    <row r="617" spans="2:31" x14ac:dyDescent="0.3">
      <c r="B617" s="4" t="s">
        <v>319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0</v>
      </c>
      <c r="AE617" s="54"/>
    </row>
    <row r="618" spans="2:31" x14ac:dyDescent="0.3">
      <c r="B618" s="12" t="s">
        <v>2</v>
      </c>
      <c r="C618" s="12"/>
      <c r="D618" s="12"/>
      <c r="E618" s="13">
        <f>SUM(E547:E617)</f>
        <v>0</v>
      </c>
      <c r="F618" s="13">
        <f t="shared" ref="F618" si="110">SUM(F547:F617)</f>
        <v>0</v>
      </c>
      <c r="G618" s="13">
        <f t="shared" ref="G618" si="111">SUM(G547:G617)</f>
        <v>0</v>
      </c>
      <c r="H618" s="13">
        <f t="shared" ref="H618" si="112">SUM(H547:H617)</f>
        <v>0</v>
      </c>
      <c r="I618" s="13">
        <f t="shared" ref="I618" si="113">SUM(I547:I617)</f>
        <v>0</v>
      </c>
      <c r="J618" s="13">
        <f t="shared" ref="J618" si="114">SUM(J547:J617)</f>
        <v>0</v>
      </c>
      <c r="K618" s="13">
        <f t="shared" ref="K618" si="115">SUM(K547:K617)</f>
        <v>0</v>
      </c>
      <c r="L618" s="13">
        <f t="shared" ref="L618" si="116">SUM(L547:L617)</f>
        <v>0</v>
      </c>
      <c r="M618" s="13">
        <f t="shared" ref="M618" si="117">SUM(M547:M617)</f>
        <v>27.650833333333335</v>
      </c>
      <c r="N618" s="13">
        <f t="shared" ref="N618" si="118">SUM(N547:N617)</f>
        <v>1187.3718333333336</v>
      </c>
      <c r="O618" s="13">
        <f t="shared" ref="O618" si="119">SUM(O547:O617)</f>
        <v>1706.1901666666672</v>
      </c>
      <c r="P618" s="13">
        <f t="shared" ref="P618" si="120">SUM(P547:P617)</f>
        <v>1965.6703333333335</v>
      </c>
      <c r="Q618" s="13">
        <f t="shared" ref="Q618" si="121">SUM(Q547:Q617)</f>
        <v>2101.308</v>
      </c>
      <c r="R618" s="13">
        <f t="shared" ref="R618" si="122">SUM(R547:R617)</f>
        <v>2206.1799999999998</v>
      </c>
      <c r="S618" s="13">
        <f t="shared" ref="S618" si="123">SUM(S547:S617)</f>
        <v>2135.1908333333326</v>
      </c>
      <c r="T618" s="13">
        <f t="shared" ref="T618" si="124">SUM(T547:T617)</f>
        <v>1969.8128333333329</v>
      </c>
      <c r="U618" s="13">
        <f t="shared" ref="U618" si="125">SUM(U547:U617)</f>
        <v>1970.3698333333339</v>
      </c>
      <c r="V618" s="13">
        <f t="shared" ref="V618" si="126">SUM(V547:V617)</f>
        <v>1867.5081666666665</v>
      </c>
      <c r="W618" s="13">
        <f t="shared" ref="W618" si="127">SUM(W547:W617)</f>
        <v>727.42166666666685</v>
      </c>
      <c r="X618" s="13">
        <f t="shared" ref="X618" si="128">SUM(X547:X617)</f>
        <v>0</v>
      </c>
      <c r="Y618" s="13">
        <f t="shared" ref="Y618" si="129">SUM(Y547:Y617)</f>
        <v>0</v>
      </c>
      <c r="Z618" s="13">
        <f t="shared" ref="Z618" si="130">SUM(Z547:Z617)</f>
        <v>0</v>
      </c>
      <c r="AA618" s="13">
        <f t="shared" ref="AA618" si="131">SUM(AA547:AA617)</f>
        <v>0</v>
      </c>
      <c r="AB618" s="13">
        <f t="shared" ref="AB618" si="132">SUM(AB547:AB617)</f>
        <v>0</v>
      </c>
      <c r="AC618" s="116">
        <f>SUM(AC547:AE617)</f>
        <v>17864.674500000005</v>
      </c>
      <c r="AD618" s="116"/>
      <c r="AE618" s="116"/>
    </row>
    <row r="619" spans="2:31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2:31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2:31" x14ac:dyDescent="0.3">
      <c r="B621" s="8">
        <f>'Resumen-Mensual'!$M$26</f>
        <v>45909</v>
      </c>
    </row>
    <row r="622" spans="2:31" x14ac:dyDescent="0.3">
      <c r="B622" s="8"/>
    </row>
    <row r="623" spans="2:31" x14ac:dyDescent="0.3">
      <c r="B623" s="9" t="s">
        <v>81</v>
      </c>
      <c r="C623" s="10"/>
      <c r="D623" s="10"/>
      <c r="E623" s="11">
        <v>1</v>
      </c>
      <c r="F623" s="11">
        <v>2</v>
      </c>
      <c r="G623" s="11">
        <v>3</v>
      </c>
      <c r="H623" s="11">
        <v>4</v>
      </c>
      <c r="I623" s="11">
        <v>5</v>
      </c>
      <c r="J623" s="11">
        <v>6</v>
      </c>
      <c r="K623" s="11">
        <v>7</v>
      </c>
      <c r="L623" s="11">
        <v>8</v>
      </c>
      <c r="M623" s="11">
        <v>9</v>
      </c>
      <c r="N623" s="11">
        <v>10</v>
      </c>
      <c r="O623" s="11">
        <v>11</v>
      </c>
      <c r="P623" s="11">
        <v>12</v>
      </c>
      <c r="Q623" s="11">
        <v>13</v>
      </c>
      <c r="R623" s="11">
        <v>14</v>
      </c>
      <c r="S623" s="11">
        <v>15</v>
      </c>
      <c r="T623" s="11">
        <v>16</v>
      </c>
      <c r="U623" s="11">
        <v>17</v>
      </c>
      <c r="V623" s="11">
        <v>18</v>
      </c>
      <c r="W623" s="11">
        <v>19</v>
      </c>
      <c r="X623" s="11">
        <v>20</v>
      </c>
      <c r="Y623" s="11">
        <v>21</v>
      </c>
      <c r="Z623" s="11">
        <v>22</v>
      </c>
      <c r="AA623" s="11">
        <v>23</v>
      </c>
      <c r="AB623" s="11">
        <v>24</v>
      </c>
      <c r="AC623" s="100" t="s">
        <v>2</v>
      </c>
      <c r="AD623" s="100"/>
      <c r="AE623" s="100"/>
    </row>
    <row r="624" spans="2:31" x14ac:dyDescent="0.3">
      <c r="B624" s="14" t="s">
        <v>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0.91666666666666663</v>
      </c>
      <c r="N624" s="45">
        <v>5.699999999999994</v>
      </c>
      <c r="O624" s="44">
        <v>6.100000000000005</v>
      </c>
      <c r="P624" s="45">
        <v>6.3000000000000069</v>
      </c>
      <c r="Q624" s="44">
        <v>6.1999999999999931</v>
      </c>
      <c r="R624" s="45">
        <v>6.1999999999999931</v>
      </c>
      <c r="S624" s="44">
        <v>6.1999999999999931</v>
      </c>
      <c r="T624" s="45">
        <v>6.100000000000005</v>
      </c>
      <c r="U624" s="44">
        <v>5.800000000000006</v>
      </c>
      <c r="V624" s="45">
        <v>5</v>
      </c>
      <c r="W624" s="44">
        <v>2.0649999999999977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6"/>
      <c r="AD624" s="57">
        <f>SUM(E624:AB624)</f>
        <v>56.581666666666656</v>
      </c>
      <c r="AE624" s="56"/>
    </row>
    <row r="625" spans="2:31" x14ac:dyDescent="0.3">
      <c r="B625" s="14" t="s">
        <v>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0.75900000000000001</v>
      </c>
      <c r="N625" s="45">
        <v>9.1399999999999899</v>
      </c>
      <c r="O625" s="44">
        <v>11.980000000000011</v>
      </c>
      <c r="P625" s="45">
        <v>12.29999999999999</v>
      </c>
      <c r="Q625" s="44">
        <v>12.289999999999994</v>
      </c>
      <c r="R625" s="45">
        <v>12.309999999999983</v>
      </c>
      <c r="S625" s="44">
        <v>12.29999999999999</v>
      </c>
      <c r="T625" s="45">
        <v>12.340000000000002</v>
      </c>
      <c r="U625" s="44">
        <v>12.309999999999983</v>
      </c>
      <c r="V625" s="45">
        <v>12.039999999999994</v>
      </c>
      <c r="W625" s="44">
        <v>6.4604999999999952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114.22949999999993</v>
      </c>
      <c r="AE625" s="54"/>
    </row>
    <row r="626" spans="2:31" x14ac:dyDescent="0.3">
      <c r="B626" s="14" t="s">
        <v>39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0.78183333333333349</v>
      </c>
      <c r="N626" s="45">
        <v>5.4026666666666667</v>
      </c>
      <c r="O626" s="44">
        <v>6.0639999999999992</v>
      </c>
      <c r="P626" s="45">
        <v>4.1395</v>
      </c>
      <c r="Q626" s="44">
        <v>5.0878333333333341</v>
      </c>
      <c r="R626" s="45">
        <v>5.4676666666666627</v>
      </c>
      <c r="S626" s="44">
        <v>6.4256666666666664</v>
      </c>
      <c r="T626" s="45">
        <v>7.1329999999999991</v>
      </c>
      <c r="U626" s="44">
        <v>7.8421666666666665</v>
      </c>
      <c r="V626" s="45">
        <v>5.2333333333333334</v>
      </c>
      <c r="W626" s="44">
        <v>2.1591666666666667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ref="AD626:AD687" si="133">SUM(E626:AB626)</f>
        <v>55.73683333333333</v>
      </c>
      <c r="AE626" s="54"/>
    </row>
    <row r="627" spans="2:31" x14ac:dyDescent="0.3">
      <c r="B627" s="14" t="s">
        <v>40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0.89266666666666694</v>
      </c>
      <c r="N627" s="45">
        <v>5.0641666666666652</v>
      </c>
      <c r="O627" s="44">
        <v>0</v>
      </c>
      <c r="P627" s="45">
        <v>0</v>
      </c>
      <c r="Q627" s="44">
        <v>108.98849999999999</v>
      </c>
      <c r="R627" s="45">
        <v>135</v>
      </c>
      <c r="S627" s="44">
        <v>134</v>
      </c>
      <c r="T627" s="45">
        <v>125</v>
      </c>
      <c r="U627" s="44">
        <v>113</v>
      </c>
      <c r="V627" s="45">
        <v>59</v>
      </c>
      <c r="W627" s="44">
        <v>2.95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33"/>
        <v>683.89533333333338</v>
      </c>
      <c r="AE627" s="54"/>
    </row>
    <row r="628" spans="2:31" x14ac:dyDescent="0.3">
      <c r="B628" s="14" t="s">
        <v>41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6.3533333333333344</v>
      </c>
      <c r="O628" s="44">
        <v>19.062333333333335</v>
      </c>
      <c r="P628" s="45">
        <v>51.908333333333331</v>
      </c>
      <c r="Q628" s="44">
        <v>25.470666666666659</v>
      </c>
      <c r="R628" s="45">
        <v>0.83549999999999958</v>
      </c>
      <c r="S628" s="44">
        <v>16.475166666666663</v>
      </c>
      <c r="T628" s="45">
        <v>11.380500000000005</v>
      </c>
      <c r="U628" s="44">
        <v>3.7811666666666657</v>
      </c>
      <c r="V628" s="45">
        <v>3.3701666666666665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33"/>
        <v>138.63716666666667</v>
      </c>
      <c r="AE628" s="54"/>
    </row>
    <row r="629" spans="2:31" x14ac:dyDescent="0.3">
      <c r="B629" s="14" t="s">
        <v>42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28.669999999999998</v>
      </c>
      <c r="O629" s="44">
        <v>29.499166666666664</v>
      </c>
      <c r="P629" s="45">
        <v>23.277000000000001</v>
      </c>
      <c r="Q629" s="44">
        <v>25.388499999999997</v>
      </c>
      <c r="R629" s="45">
        <v>18.303666666666668</v>
      </c>
      <c r="S629" s="44">
        <v>18.359333333333336</v>
      </c>
      <c r="T629" s="45">
        <v>23.812666666666676</v>
      </c>
      <c r="U629" s="44">
        <v>35.839500000000001</v>
      </c>
      <c r="V629" s="45">
        <v>41.931166666666698</v>
      </c>
      <c r="W629" s="44">
        <v>11.541166666666671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33"/>
        <v>256.62216666666671</v>
      </c>
      <c r="AE629" s="54"/>
    </row>
    <row r="630" spans="2:31" x14ac:dyDescent="0.3">
      <c r="B630" s="14" t="s">
        <v>43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33"/>
        <v>0</v>
      </c>
      <c r="AE630" s="54"/>
    </row>
    <row r="631" spans="2:31" x14ac:dyDescent="0.3">
      <c r="B631" s="14" t="s">
        <v>44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41.546000000000021</v>
      </c>
      <c r="O631" s="44">
        <v>43.345666666666638</v>
      </c>
      <c r="P631" s="45">
        <v>37.574666666666673</v>
      </c>
      <c r="Q631" s="44">
        <v>37.980333333333306</v>
      </c>
      <c r="R631" s="45">
        <v>37.530333333333324</v>
      </c>
      <c r="S631" s="44">
        <v>41.291666666666643</v>
      </c>
      <c r="T631" s="45">
        <v>42.077166666666635</v>
      </c>
      <c r="U631" s="44">
        <v>46.55416666666666</v>
      </c>
      <c r="V631" s="45">
        <v>47.152666666666704</v>
      </c>
      <c r="W631" s="44">
        <v>26.456166666666668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33"/>
        <v>401.50883333333326</v>
      </c>
      <c r="AE631" s="54"/>
    </row>
    <row r="632" spans="2:31" x14ac:dyDescent="0.3">
      <c r="B632" s="14" t="s">
        <v>45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0.45883333333333359</v>
      </c>
      <c r="N632" s="45">
        <v>5.350666666666668</v>
      </c>
      <c r="O632" s="44">
        <v>29.098833333333335</v>
      </c>
      <c r="P632" s="45">
        <v>37.629333333333342</v>
      </c>
      <c r="Q632" s="44">
        <v>38.961333333333336</v>
      </c>
      <c r="R632" s="45">
        <v>29.279666666666667</v>
      </c>
      <c r="S632" s="44">
        <v>38.347999999999999</v>
      </c>
      <c r="T632" s="45">
        <v>35.090499999999999</v>
      </c>
      <c r="U632" s="44">
        <v>29.658333333333349</v>
      </c>
      <c r="V632" s="45">
        <v>24.308833333333332</v>
      </c>
      <c r="W632" s="44">
        <v>12.539999999999996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33"/>
        <v>280.72433333333339</v>
      </c>
      <c r="AE632" s="54"/>
    </row>
    <row r="633" spans="2:31" x14ac:dyDescent="0.3">
      <c r="B633" s="14" t="s">
        <v>46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0.61366666666666714</v>
      </c>
      <c r="N633" s="45">
        <v>35.109333333333332</v>
      </c>
      <c r="O633" s="44">
        <v>31.101666666666709</v>
      </c>
      <c r="P633" s="45">
        <v>27.025833333333328</v>
      </c>
      <c r="Q633" s="44">
        <v>30.715500000000031</v>
      </c>
      <c r="R633" s="45">
        <v>31.06649999999998</v>
      </c>
      <c r="S633" s="44">
        <v>35.26433333333334</v>
      </c>
      <c r="T633" s="45">
        <v>36.688833333333356</v>
      </c>
      <c r="U633" s="44">
        <v>40.814833333333354</v>
      </c>
      <c r="V633" s="45">
        <v>41.422833333333323</v>
      </c>
      <c r="W633" s="44">
        <v>25.193499999999997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33"/>
        <v>335.01683333333335</v>
      </c>
      <c r="AE633" s="54"/>
    </row>
    <row r="634" spans="2:31" x14ac:dyDescent="0.3">
      <c r="B634" s="14" t="s">
        <v>47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2.5960000000000005</v>
      </c>
      <c r="N634" s="45">
        <v>13.64</v>
      </c>
      <c r="O634" s="44">
        <v>14.39</v>
      </c>
      <c r="P634" s="45">
        <v>11.75</v>
      </c>
      <c r="Q634" s="44">
        <v>11.410000000000002</v>
      </c>
      <c r="R634" s="45">
        <v>11.38</v>
      </c>
      <c r="S634" s="44">
        <v>11.309999999999999</v>
      </c>
      <c r="T634" s="45">
        <v>9.8500000000000014</v>
      </c>
      <c r="U634" s="44">
        <v>9.39</v>
      </c>
      <c r="V634" s="45">
        <v>10.52</v>
      </c>
      <c r="W634" s="44">
        <v>13.05866666666665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33"/>
        <v>119.29466666666667</v>
      </c>
      <c r="AE634" s="54"/>
    </row>
    <row r="635" spans="2:31" x14ac:dyDescent="0.3">
      <c r="B635" s="14" t="s">
        <v>48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9.8673333333333364</v>
      </c>
      <c r="O635" s="44">
        <v>13.504500000000002</v>
      </c>
      <c r="P635" s="45">
        <v>12.356833333333324</v>
      </c>
      <c r="Q635" s="44">
        <v>12.37099999999999</v>
      </c>
      <c r="R635" s="45">
        <v>12.462500000000004</v>
      </c>
      <c r="S635" s="44">
        <v>12.674000000000007</v>
      </c>
      <c r="T635" s="45">
        <v>11.566500000000003</v>
      </c>
      <c r="U635" s="44">
        <v>10.708666666666662</v>
      </c>
      <c r="V635" s="45">
        <v>9.7880000000000127</v>
      </c>
      <c r="W635" s="44">
        <v>3.6215000000000002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108.92083333333333</v>
      </c>
      <c r="AE635" s="54"/>
    </row>
    <row r="636" spans="2:31" x14ac:dyDescent="0.3">
      <c r="B636" s="14" t="s">
        <v>49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68.138666666666666</v>
      </c>
      <c r="O636" s="44">
        <v>78.784166666666678</v>
      </c>
      <c r="P636" s="45">
        <v>77.470333333333286</v>
      </c>
      <c r="Q636" s="44">
        <v>77.501166666666663</v>
      </c>
      <c r="R636" s="45">
        <v>83.672499999999971</v>
      </c>
      <c r="S636" s="44">
        <v>88.104999999999961</v>
      </c>
      <c r="T636" s="45">
        <v>96.978000000000037</v>
      </c>
      <c r="U636" s="44">
        <v>102.3165</v>
      </c>
      <c r="V636" s="45">
        <v>89.281666666666609</v>
      </c>
      <c r="W636" s="44">
        <v>19.916333333333341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782.16433333333327</v>
      </c>
      <c r="AE636" s="54"/>
    </row>
    <row r="637" spans="2:31" x14ac:dyDescent="0.3">
      <c r="B637" s="14" t="s">
        <v>50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4.1066666666666647</v>
      </c>
      <c r="N637" s="45">
        <v>31.700000000000031</v>
      </c>
      <c r="O637" s="44">
        <v>34.099999999999959</v>
      </c>
      <c r="P637" s="45">
        <v>34.200000000000031</v>
      </c>
      <c r="Q637" s="44">
        <v>34.15116666666664</v>
      </c>
      <c r="R637" s="45">
        <v>28.200166666666654</v>
      </c>
      <c r="S637" s="44">
        <v>19.459333333333333</v>
      </c>
      <c r="T637" s="45">
        <v>12.358499999999998</v>
      </c>
      <c r="U637" s="44">
        <v>6.697666666666672</v>
      </c>
      <c r="V637" s="45">
        <v>21.821833333333327</v>
      </c>
      <c r="W637" s="44">
        <v>6.9721666666666673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233.76749999999998</v>
      </c>
      <c r="AE637" s="54"/>
    </row>
    <row r="638" spans="2:31" x14ac:dyDescent="0.3">
      <c r="B638" s="14" t="s">
        <v>109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0.26066666666666638</v>
      </c>
      <c r="N638" s="45">
        <v>22.972000000000005</v>
      </c>
      <c r="O638" s="44">
        <v>18.665666666666674</v>
      </c>
      <c r="P638" s="45">
        <v>15.025833333333329</v>
      </c>
      <c r="Q638" s="44">
        <v>14.400166666666665</v>
      </c>
      <c r="R638" s="45">
        <v>12.965666666666685</v>
      </c>
      <c r="S638" s="44">
        <v>14.253833333333343</v>
      </c>
      <c r="T638" s="45">
        <v>16.474000000000011</v>
      </c>
      <c r="U638" s="44">
        <v>18.903000000000013</v>
      </c>
      <c r="V638" s="45">
        <v>17.264499999999995</v>
      </c>
      <c r="W638" s="44">
        <v>6.7791666666666686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157.96450000000007</v>
      </c>
      <c r="AE638" s="54"/>
    </row>
    <row r="639" spans="2:31" x14ac:dyDescent="0.3">
      <c r="B639" s="14" t="s">
        <v>51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57.854666666666652</v>
      </c>
      <c r="O639" s="44">
        <v>82.71250000000002</v>
      </c>
      <c r="P639" s="45">
        <v>74.935999999999979</v>
      </c>
      <c r="Q639" s="44">
        <v>74.220333333333329</v>
      </c>
      <c r="R639" s="45">
        <v>77.743166666666667</v>
      </c>
      <c r="S639" s="44">
        <v>85.592166666666671</v>
      </c>
      <c r="T639" s="45">
        <v>96.627499999999984</v>
      </c>
      <c r="U639" s="44">
        <v>109.89716666666666</v>
      </c>
      <c r="V639" s="45">
        <v>101.78016666666666</v>
      </c>
      <c r="W639" s="44">
        <v>25.973499999999998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787.33716666666658</v>
      </c>
      <c r="AE639" s="54"/>
    </row>
    <row r="640" spans="2:31" x14ac:dyDescent="0.3">
      <c r="B640" s="14" t="s">
        <v>52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1.2184999999999997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3.0500000000000208E-2</v>
      </c>
      <c r="W640" s="44">
        <v>0.49316666666666659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1.7421666666666664</v>
      </c>
      <c r="AE640" s="54"/>
    </row>
    <row r="641" spans="2:31" x14ac:dyDescent="0.3">
      <c r="B641" s="14" t="s">
        <v>53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0</v>
      </c>
      <c r="AE641" s="54"/>
    </row>
    <row r="642" spans="2:31" x14ac:dyDescent="0.3">
      <c r="B642" s="14" t="s">
        <v>54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30.430166666666665</v>
      </c>
      <c r="O642" s="44">
        <v>34.249666666666677</v>
      </c>
      <c r="P642" s="45">
        <v>31.072833333333339</v>
      </c>
      <c r="Q642" s="44">
        <v>31.503333333333345</v>
      </c>
      <c r="R642" s="45">
        <v>31.170666666666669</v>
      </c>
      <c r="S642" s="44">
        <v>35.661000000000008</v>
      </c>
      <c r="T642" s="45">
        <v>39.812833333333352</v>
      </c>
      <c r="U642" s="44">
        <v>42.534833333333331</v>
      </c>
      <c r="V642" s="45">
        <v>39.621666666666677</v>
      </c>
      <c r="W642" s="44">
        <v>5.6011666666666668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321.65816666666666</v>
      </c>
      <c r="AE642" s="54"/>
    </row>
    <row r="643" spans="2:31" x14ac:dyDescent="0.3">
      <c r="B643" s="4" t="s">
        <v>55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0.15249999999999975</v>
      </c>
      <c r="N643" s="45">
        <v>55.203666666666656</v>
      </c>
      <c r="O643" s="44">
        <v>53.190333333333349</v>
      </c>
      <c r="P643" s="45">
        <v>47.487666666666684</v>
      </c>
      <c r="Q643" s="44">
        <v>51.187666666666658</v>
      </c>
      <c r="R643" s="45">
        <v>50.424833333333325</v>
      </c>
      <c r="S643" s="44">
        <v>51.867000000000012</v>
      </c>
      <c r="T643" s="45">
        <v>55.984666666666691</v>
      </c>
      <c r="U643" s="44">
        <v>60.021333333333352</v>
      </c>
      <c r="V643" s="45">
        <v>55.567666666666689</v>
      </c>
      <c r="W643" s="44">
        <v>12.57133333333333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493.6586666666667</v>
      </c>
      <c r="AE643" s="54"/>
    </row>
    <row r="644" spans="2:31" x14ac:dyDescent="0.3">
      <c r="B644" s="4" t="s">
        <v>56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2.2015000000000002</v>
      </c>
      <c r="N644" s="45">
        <v>32.191999999999993</v>
      </c>
      <c r="O644" s="44">
        <v>34.8883333333333</v>
      </c>
      <c r="P644" s="45">
        <v>36.991333333333323</v>
      </c>
      <c r="Q644" s="44">
        <v>38.160333333333341</v>
      </c>
      <c r="R644" s="45">
        <v>33.819999999999979</v>
      </c>
      <c r="S644" s="44">
        <v>37.142666666666663</v>
      </c>
      <c r="T644" s="45">
        <v>38.930833333333347</v>
      </c>
      <c r="U644" s="44">
        <v>40.02533333333335</v>
      </c>
      <c r="V644" s="45">
        <v>34.696333333333328</v>
      </c>
      <c r="W644" s="44">
        <v>23.037000000000003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352.08566666666655</v>
      </c>
      <c r="AE644" s="54"/>
    </row>
    <row r="645" spans="2:31" x14ac:dyDescent="0.3">
      <c r="B645" s="4" t="s">
        <v>110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8.9999999999999854E-3</v>
      </c>
      <c r="N645" s="45">
        <v>14.257666666666662</v>
      </c>
      <c r="O645" s="44">
        <v>1.5994999999999979</v>
      </c>
      <c r="P645" s="45">
        <v>3.5500000000000163E-2</v>
      </c>
      <c r="Q645" s="44">
        <v>2.0333333333333314E-2</v>
      </c>
      <c r="R645" s="45">
        <v>0.53783333333333372</v>
      </c>
      <c r="S645" s="44">
        <v>0</v>
      </c>
      <c r="T645" s="45">
        <v>2.514833333333331</v>
      </c>
      <c r="U645" s="44">
        <v>6.0296666666666692</v>
      </c>
      <c r="V645" s="45">
        <v>13.72766666666667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38.731999999999999</v>
      </c>
      <c r="AE645" s="54"/>
    </row>
    <row r="646" spans="2:31" x14ac:dyDescent="0.3">
      <c r="B646" s="4" t="s">
        <v>57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3.3400000000000012</v>
      </c>
      <c r="O646" s="44">
        <v>4.5399999999999983</v>
      </c>
      <c r="P646" s="45">
        <v>4.6399999999999926</v>
      </c>
      <c r="Q646" s="44">
        <v>4.839999999999999</v>
      </c>
      <c r="R646" s="45">
        <v>4.6399999999999926</v>
      </c>
      <c r="S646" s="44">
        <v>4.6399999999999926</v>
      </c>
      <c r="T646" s="45">
        <v>5.7400000000000047</v>
      </c>
      <c r="U646" s="44">
        <v>5.5400000000000027</v>
      </c>
      <c r="V646" s="45">
        <v>4.2400000000000038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42.159999999999989</v>
      </c>
      <c r="AE646" s="54"/>
    </row>
    <row r="647" spans="2:31" x14ac:dyDescent="0.3">
      <c r="B647" s="4" t="s">
        <v>58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7.5513333333333312</v>
      </c>
      <c r="N647" s="45">
        <v>9.4218024700000029</v>
      </c>
      <c r="O647" s="44">
        <v>4.8740545599999976</v>
      </c>
      <c r="P647" s="45">
        <v>4.1939205299999998</v>
      </c>
      <c r="Q647" s="44">
        <v>0</v>
      </c>
      <c r="R647" s="45">
        <v>0</v>
      </c>
      <c r="S647" s="44">
        <v>47.781166666666664</v>
      </c>
      <c r="T647" s="45">
        <v>41.65316666666665</v>
      </c>
      <c r="U647" s="44">
        <v>0</v>
      </c>
      <c r="V647" s="45">
        <v>0</v>
      </c>
      <c r="W647" s="44">
        <v>41.296499999999988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156.77194422666665</v>
      </c>
      <c r="AE647" s="54"/>
    </row>
    <row r="648" spans="2:31" x14ac:dyDescent="0.3">
      <c r="B648" s="4" t="s">
        <v>111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1.4369999999999987</v>
      </c>
      <c r="U648" s="44">
        <v>12.436</v>
      </c>
      <c r="V648" s="45">
        <v>18.553333333333331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32.426333333333332</v>
      </c>
      <c r="AE648" s="54"/>
    </row>
    <row r="649" spans="2:31" x14ac:dyDescent="0.3">
      <c r="B649" s="4" t="s">
        <v>59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0.16733333333333342</v>
      </c>
      <c r="N649" s="45">
        <v>14.871500000000001</v>
      </c>
      <c r="O649" s="44">
        <v>13.025666666666663</v>
      </c>
      <c r="P649" s="45">
        <v>8.6918333333333333</v>
      </c>
      <c r="Q649" s="44">
        <v>9.8606666666666687</v>
      </c>
      <c r="R649" s="45">
        <v>8.8371666666666684</v>
      </c>
      <c r="S649" s="44">
        <v>9.7311666666666721</v>
      </c>
      <c r="T649" s="45">
        <v>15.617666666666672</v>
      </c>
      <c r="U649" s="44">
        <v>17.215333333333326</v>
      </c>
      <c r="V649" s="45">
        <v>12.685166666666664</v>
      </c>
      <c r="W649" s="44">
        <v>3.8239999999999998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114.52749999999997</v>
      </c>
      <c r="AE649" s="54"/>
    </row>
    <row r="650" spans="2:31" x14ac:dyDescent="0.3">
      <c r="B650" s="4" t="s">
        <v>60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2.3821666666666661</v>
      </c>
      <c r="N650" s="45">
        <v>14.744333333333346</v>
      </c>
      <c r="O650" s="44">
        <v>6.8831666666666695</v>
      </c>
      <c r="P650" s="45">
        <v>3.1371666666666687</v>
      </c>
      <c r="Q650" s="44">
        <v>2.6513333333333362</v>
      </c>
      <c r="R650" s="45">
        <v>2.115999999999997</v>
      </c>
      <c r="S650" s="44">
        <v>0.62416666666666776</v>
      </c>
      <c r="T650" s="45">
        <v>3.6508333333333334</v>
      </c>
      <c r="U650" s="44">
        <v>4.3083333333333291</v>
      </c>
      <c r="V650" s="45">
        <v>8.3011666666666688</v>
      </c>
      <c r="W650" s="44">
        <v>5.3753333333333329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54.174000000000014</v>
      </c>
      <c r="AE650" s="54"/>
    </row>
    <row r="651" spans="2:31" x14ac:dyDescent="0.3">
      <c r="B651" s="4" t="s">
        <v>61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9.6255000000000113</v>
      </c>
      <c r="O651" s="44">
        <v>3.3689999999999971</v>
      </c>
      <c r="P651" s="45">
        <v>11.860666666666669</v>
      </c>
      <c r="Q651" s="44">
        <v>3.1243333333333321</v>
      </c>
      <c r="R651" s="45">
        <v>7.0923333333333289</v>
      </c>
      <c r="S651" s="44">
        <v>0.22149999999999997</v>
      </c>
      <c r="T651" s="45">
        <v>0</v>
      </c>
      <c r="U651" s="44">
        <v>0.22966666666666669</v>
      </c>
      <c r="V651" s="45">
        <v>5.9039999999999981</v>
      </c>
      <c r="W651" s="44">
        <v>5.4191666666666682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46.846166666666669</v>
      </c>
      <c r="AE651" s="54"/>
    </row>
    <row r="652" spans="2:31" x14ac:dyDescent="0.3">
      <c r="B652" s="4" t="s">
        <v>62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21.634500000000003</v>
      </c>
      <c r="O652" s="44">
        <v>21.707833333333344</v>
      </c>
      <c r="P652" s="45">
        <v>29.360166666666668</v>
      </c>
      <c r="Q652" s="44">
        <v>26.78316666666667</v>
      </c>
      <c r="R652" s="45">
        <v>27.283166666666673</v>
      </c>
      <c r="S652" s="44">
        <v>28.717333333333332</v>
      </c>
      <c r="T652" s="45">
        <v>31.769833333333331</v>
      </c>
      <c r="U652" s="44">
        <v>35.915333333333336</v>
      </c>
      <c r="V652" s="45">
        <v>27.651999999999994</v>
      </c>
      <c r="W652" s="44">
        <v>10.523833333333334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261.34716666666668</v>
      </c>
      <c r="AE652" s="54"/>
    </row>
    <row r="653" spans="2:31" x14ac:dyDescent="0.3">
      <c r="B653" s="4" t="s">
        <v>63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86.074333333333371</v>
      </c>
      <c r="O653" s="44">
        <v>46.153166666666657</v>
      </c>
      <c r="P653" s="45">
        <v>51.877333333333333</v>
      </c>
      <c r="Q653" s="44">
        <v>18.505333333333347</v>
      </c>
      <c r="R653" s="45">
        <v>29.277666666666665</v>
      </c>
      <c r="S653" s="44">
        <v>30.227333333333334</v>
      </c>
      <c r="T653" s="45">
        <v>51.839666666666666</v>
      </c>
      <c r="U653" s="44">
        <v>76.522500000000008</v>
      </c>
      <c r="V653" s="45">
        <v>97.529499999999928</v>
      </c>
      <c r="W653" s="44">
        <v>38.335500000000003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526.34233333333327</v>
      </c>
      <c r="AE653" s="54"/>
    </row>
    <row r="654" spans="2:31" x14ac:dyDescent="0.3">
      <c r="B654" s="4" t="s">
        <v>64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0.6645000000000002</v>
      </c>
      <c r="O654" s="44">
        <v>7.1320000000000014</v>
      </c>
      <c r="P654" s="45">
        <v>10.662000000000003</v>
      </c>
      <c r="Q654" s="44">
        <v>10.601499999999998</v>
      </c>
      <c r="R654" s="45">
        <v>12.309833333333341</v>
      </c>
      <c r="S654" s="44">
        <v>14.01166666666666</v>
      </c>
      <c r="T654" s="45">
        <v>18.190833333333334</v>
      </c>
      <c r="U654" s="44">
        <v>20.787833333333325</v>
      </c>
      <c r="V654" s="45">
        <v>13.06333333333332</v>
      </c>
      <c r="W654" s="44">
        <v>9.0173333333333332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116.4408333333333</v>
      </c>
      <c r="AE654" s="54"/>
    </row>
    <row r="655" spans="2:31" x14ac:dyDescent="0.3">
      <c r="B655" s="4" t="s">
        <v>112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31.413166666666697</v>
      </c>
      <c r="O655" s="44">
        <v>18.203666666666663</v>
      </c>
      <c r="P655" s="45">
        <v>12.771333333333333</v>
      </c>
      <c r="Q655" s="44">
        <v>7.3979999999999961</v>
      </c>
      <c r="R655" s="45">
        <v>6.4191666666666638</v>
      </c>
      <c r="S655" s="44">
        <v>9.0258333333333347</v>
      </c>
      <c r="T655" s="45">
        <v>11.483833333333337</v>
      </c>
      <c r="U655" s="44">
        <v>18.02983333333334</v>
      </c>
      <c r="V655" s="45">
        <v>26.602666666666654</v>
      </c>
      <c r="W655" s="44">
        <v>10.390500000000008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151.73800000000003</v>
      </c>
      <c r="AE655" s="54"/>
    </row>
    <row r="656" spans="2:31" x14ac:dyDescent="0.3">
      <c r="B656" s="4" t="s">
        <v>65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2.2146666666666674</v>
      </c>
      <c r="N656" s="45">
        <v>8.4460000000000068</v>
      </c>
      <c r="O656" s="44">
        <v>11.006499999999994</v>
      </c>
      <c r="P656" s="45">
        <v>11.815833333333336</v>
      </c>
      <c r="Q656" s="44">
        <v>12.641666666666664</v>
      </c>
      <c r="R656" s="45">
        <v>13.017833333333336</v>
      </c>
      <c r="S656" s="44">
        <v>12.42116666666668</v>
      </c>
      <c r="T656" s="45">
        <v>13.648000000000003</v>
      </c>
      <c r="U656" s="44">
        <v>14.260166666666676</v>
      </c>
      <c r="V656" s="45">
        <v>11.898833333333323</v>
      </c>
      <c r="W656" s="44">
        <v>6.235000000000003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117.60566666666671</v>
      </c>
      <c r="AE656" s="54"/>
    </row>
    <row r="657" spans="2:31" x14ac:dyDescent="0.3">
      <c r="B657" s="4" t="s">
        <v>66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0</v>
      </c>
      <c r="AE657" s="54"/>
    </row>
    <row r="658" spans="2:31" x14ac:dyDescent="0.3">
      <c r="B658" s="4" t="s">
        <v>67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1.3500000000000009E-2</v>
      </c>
      <c r="N658" s="45">
        <v>3.2164999999999986</v>
      </c>
      <c r="O658" s="44">
        <v>2.5226666666666673</v>
      </c>
      <c r="P658" s="45">
        <v>3.2733333333333325</v>
      </c>
      <c r="Q658" s="44">
        <v>1.8648333333333336</v>
      </c>
      <c r="R658" s="45">
        <v>1.3031666666666659</v>
      </c>
      <c r="S658" s="44">
        <v>0.95283333333333398</v>
      </c>
      <c r="T658" s="45">
        <v>1.0334999999999994</v>
      </c>
      <c r="U658" s="44">
        <v>1.2850000000000013</v>
      </c>
      <c r="V658" s="45">
        <v>1.3933333333333322</v>
      </c>
      <c r="W658" s="44">
        <v>1.2976666666666667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18.156333333333336</v>
      </c>
      <c r="AE658" s="54"/>
    </row>
    <row r="659" spans="2:31" x14ac:dyDescent="0.3">
      <c r="B659" s="4" t="s">
        <v>68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29.679499999999997</v>
      </c>
      <c r="N659" s="45">
        <v>191.2523333333333</v>
      </c>
      <c r="O659" s="44">
        <v>164.77533333333338</v>
      </c>
      <c r="P659" s="45">
        <v>149.68283333333341</v>
      </c>
      <c r="Q659" s="44">
        <v>150.31566666666666</v>
      </c>
      <c r="R659" s="45">
        <v>158.84849999999994</v>
      </c>
      <c r="S659" s="44">
        <v>166.82366666666667</v>
      </c>
      <c r="T659" s="45">
        <v>184.34483333333338</v>
      </c>
      <c r="U659" s="44">
        <v>201.54133333333328</v>
      </c>
      <c r="V659" s="45">
        <v>224.41966666666661</v>
      </c>
      <c r="W659" s="44">
        <v>107.16933333333328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1728.8530000000001</v>
      </c>
      <c r="AE659" s="54"/>
    </row>
    <row r="660" spans="2:31" x14ac:dyDescent="0.3">
      <c r="B660" s="4" t="s">
        <v>69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1.925666666666666</v>
      </c>
      <c r="N660" s="45">
        <v>29.245166666666659</v>
      </c>
      <c r="O660" s="44">
        <v>24.358666666666661</v>
      </c>
      <c r="P660" s="45">
        <v>21.612500000000001</v>
      </c>
      <c r="Q660" s="44">
        <v>20.881499999999999</v>
      </c>
      <c r="R660" s="45">
        <v>19.09333333333333</v>
      </c>
      <c r="S660" s="44">
        <v>16.186333333333337</v>
      </c>
      <c r="T660" s="45">
        <v>14.342166666666669</v>
      </c>
      <c r="U660" s="44">
        <v>15.631166666666671</v>
      </c>
      <c r="V660" s="45">
        <v>20.783999999999985</v>
      </c>
      <c r="W660" s="44">
        <v>11.405499999999996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195.46599999999995</v>
      </c>
      <c r="AE660" s="54"/>
    </row>
    <row r="661" spans="2:31" x14ac:dyDescent="0.3">
      <c r="B661" s="4" t="s">
        <v>70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39.776833333333329</v>
      </c>
      <c r="O661" s="44">
        <v>36.971499999999992</v>
      </c>
      <c r="P661" s="45">
        <v>35.036666666666704</v>
      </c>
      <c r="Q661" s="44">
        <v>33.432666666666698</v>
      </c>
      <c r="R661" s="45">
        <v>36.67283333333333</v>
      </c>
      <c r="S661" s="44">
        <v>39.611166666666684</v>
      </c>
      <c r="T661" s="45">
        <v>45.281500000000008</v>
      </c>
      <c r="U661" s="44">
        <v>53.816333333333326</v>
      </c>
      <c r="V661" s="45">
        <v>54.460833333333348</v>
      </c>
      <c r="W661" s="44">
        <v>20.738500000000002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395.79883333333345</v>
      </c>
      <c r="AE661" s="54"/>
    </row>
    <row r="662" spans="2:31" x14ac:dyDescent="0.3">
      <c r="B662" s="4" t="s">
        <v>71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12.666333333333325</v>
      </c>
      <c r="O662" s="44">
        <v>11.940000000000005</v>
      </c>
      <c r="P662" s="45">
        <v>5.8081666666666658</v>
      </c>
      <c r="Q662" s="44">
        <v>6.2374999999999945</v>
      </c>
      <c r="R662" s="45">
        <v>3.2469999999999954</v>
      </c>
      <c r="S662" s="44">
        <v>4.3528333333333311</v>
      </c>
      <c r="T662" s="45">
        <v>7.1300000000000008</v>
      </c>
      <c r="U662" s="44">
        <v>17.741333333333333</v>
      </c>
      <c r="V662" s="45">
        <v>22.077666666666662</v>
      </c>
      <c r="W662" s="44">
        <v>7.4326666666666679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98.63349999999997</v>
      </c>
      <c r="AE662" s="54"/>
    </row>
    <row r="663" spans="2:31" x14ac:dyDescent="0.3">
      <c r="B663" s="4" t="s">
        <v>72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0</v>
      </c>
      <c r="AE663" s="54"/>
    </row>
    <row r="664" spans="2:31" x14ac:dyDescent="0.3">
      <c r="B664" s="4" t="s">
        <v>73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2.8333333333334801E-3</v>
      </c>
      <c r="N664" s="45">
        <v>47.592166666666671</v>
      </c>
      <c r="O664" s="44">
        <v>43.077833333333317</v>
      </c>
      <c r="P664" s="45">
        <v>38.297833333333308</v>
      </c>
      <c r="Q664" s="44">
        <v>37.588166666666666</v>
      </c>
      <c r="R664" s="45">
        <v>41.597499999999997</v>
      </c>
      <c r="S664" s="44">
        <v>47.49349999999999</v>
      </c>
      <c r="T664" s="45">
        <v>53.183666666666682</v>
      </c>
      <c r="U664" s="44">
        <v>62.31616666666666</v>
      </c>
      <c r="V664" s="45">
        <v>53.108499999999999</v>
      </c>
      <c r="W664" s="44">
        <v>9.7808333333333337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434.03899999999999</v>
      </c>
      <c r="AE664" s="54"/>
    </row>
    <row r="665" spans="2:31" x14ac:dyDescent="0.3">
      <c r="B665" s="4" t="s">
        <v>74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0.16916666666666674</v>
      </c>
      <c r="O665" s="44">
        <v>0</v>
      </c>
      <c r="P665" s="45">
        <v>1.8496666666666646</v>
      </c>
      <c r="Q665" s="44">
        <v>3.5109999999999948</v>
      </c>
      <c r="R665" s="45">
        <v>1.5993333333333386</v>
      </c>
      <c r="S665" s="44">
        <v>4.6673333333333318</v>
      </c>
      <c r="T665" s="45">
        <v>0.44716666666666904</v>
      </c>
      <c r="U665" s="44">
        <v>4.6710000000000012</v>
      </c>
      <c r="V665" s="45">
        <v>2.7288333333333354</v>
      </c>
      <c r="W665" s="44">
        <v>1.272833333333333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20.916333333333338</v>
      </c>
      <c r="AE665" s="54"/>
    </row>
    <row r="666" spans="2:31" x14ac:dyDescent="0.3">
      <c r="B666" s="4" t="s">
        <v>75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18.613999999999997</v>
      </c>
      <c r="O666" s="44">
        <v>71.710833333333355</v>
      </c>
      <c r="P666" s="45">
        <v>117.09633333333336</v>
      </c>
      <c r="Q666" s="44">
        <v>111.41766666666665</v>
      </c>
      <c r="R666" s="45">
        <v>110.94816666666669</v>
      </c>
      <c r="S666" s="44">
        <v>117.58383333333335</v>
      </c>
      <c r="T666" s="45">
        <v>124.32900000000001</v>
      </c>
      <c r="U666" s="44">
        <v>55.852666666666678</v>
      </c>
      <c r="V666" s="45">
        <v>17.465166666666672</v>
      </c>
      <c r="W666" s="44">
        <v>6.0154999999999994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751.0331666666666</v>
      </c>
      <c r="AE666" s="54"/>
    </row>
    <row r="667" spans="2:31" x14ac:dyDescent="0.3">
      <c r="B667" s="4" t="s">
        <v>76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30.842500000000015</v>
      </c>
      <c r="O667" s="44">
        <v>28.046666666666646</v>
      </c>
      <c r="P667" s="45">
        <v>26.614166666666641</v>
      </c>
      <c r="Q667" s="44">
        <v>26.139000000000017</v>
      </c>
      <c r="R667" s="45">
        <v>30.82533333333334</v>
      </c>
      <c r="S667" s="44">
        <v>34.763166666666663</v>
      </c>
      <c r="T667" s="45">
        <v>41.306499999999993</v>
      </c>
      <c r="U667" s="44">
        <v>45.12316666666667</v>
      </c>
      <c r="V667" s="45">
        <v>38.186666666666632</v>
      </c>
      <c r="W667" s="44">
        <v>10.769833333333334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312.6169999999999</v>
      </c>
      <c r="AE667" s="54"/>
    </row>
    <row r="668" spans="2:31" x14ac:dyDescent="0.3">
      <c r="B668" s="4" t="s">
        <v>77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12.274499999999994</v>
      </c>
      <c r="O668" s="44">
        <v>11.33966666666667</v>
      </c>
      <c r="P668" s="45">
        <v>8.2633333333333283</v>
      </c>
      <c r="Q668" s="44">
        <v>5.5033333333333294</v>
      </c>
      <c r="R668" s="45">
        <v>3.5515000000000017</v>
      </c>
      <c r="S668" s="44">
        <v>2.9976666666666669</v>
      </c>
      <c r="T668" s="45">
        <v>5.1633333333333331</v>
      </c>
      <c r="U668" s="44">
        <v>8.2241666666666671</v>
      </c>
      <c r="V668" s="45">
        <v>11.524499999999996</v>
      </c>
      <c r="W668" s="44">
        <v>3.222666666666667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72.064666666666653</v>
      </c>
      <c r="AE668" s="54"/>
    </row>
    <row r="669" spans="2:31" x14ac:dyDescent="0.3">
      <c r="B669" s="4" t="s">
        <v>78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9.8000000000000018E-2</v>
      </c>
      <c r="O669" s="44">
        <v>8.6000000000000103</v>
      </c>
      <c r="P669" s="45">
        <v>12.370000000000003</v>
      </c>
      <c r="Q669" s="44">
        <v>14.100000000000014</v>
      </c>
      <c r="R669" s="45">
        <v>14.250000000000002</v>
      </c>
      <c r="S669" s="44">
        <v>13.730000000000011</v>
      </c>
      <c r="T669" s="45">
        <v>12.919999999999989</v>
      </c>
      <c r="U669" s="44">
        <v>10.36000000000001</v>
      </c>
      <c r="V669" s="45">
        <v>4.5800000000000036</v>
      </c>
      <c r="W669" s="44">
        <v>0.58016666666666683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91.588166666666709</v>
      </c>
      <c r="AE669" s="54"/>
    </row>
    <row r="670" spans="2:31" x14ac:dyDescent="0.3">
      <c r="B670" s="4" t="s">
        <v>79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2.6358333333333346</v>
      </c>
      <c r="Q670" s="44">
        <v>10.043166666666673</v>
      </c>
      <c r="R670" s="45">
        <v>16.903999999999989</v>
      </c>
      <c r="S670" s="44">
        <v>20.650333333333325</v>
      </c>
      <c r="T670" s="45">
        <v>15.76850000000001</v>
      </c>
      <c r="U670" s="44">
        <v>5.2066666666666626</v>
      </c>
      <c r="V670" s="45">
        <v>0.68166666666666698</v>
      </c>
      <c r="W670" s="44">
        <v>2.4521666666666673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74.342333333333343</v>
      </c>
      <c r="AE670" s="54"/>
    </row>
    <row r="671" spans="2:31" x14ac:dyDescent="0.3">
      <c r="B671" s="4" t="s">
        <v>80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5.6286666666666703</v>
      </c>
      <c r="P671" s="45">
        <v>9.7558333333333351</v>
      </c>
      <c r="Q671" s="44">
        <v>7.7786666666666635</v>
      </c>
      <c r="R671" s="45">
        <v>8.7663333333333338</v>
      </c>
      <c r="S671" s="44">
        <v>9.2461666666666584</v>
      </c>
      <c r="T671" s="45">
        <v>11.872166666666669</v>
      </c>
      <c r="U671" s="44">
        <v>14.766500000000001</v>
      </c>
      <c r="V671" s="45">
        <v>11.543999999999993</v>
      </c>
      <c r="W671" s="44">
        <v>3.3933333333333331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82.751666666666665</v>
      </c>
      <c r="AE671" s="54"/>
    </row>
    <row r="672" spans="2:31" x14ac:dyDescent="0.3">
      <c r="B672" s="4" t="s">
        <v>88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0</v>
      </c>
      <c r="AE672" s="54"/>
    </row>
    <row r="673" spans="2:31" x14ac:dyDescent="0.3">
      <c r="B673" s="4" t="s">
        <v>97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25.115166666666671</v>
      </c>
      <c r="N673" s="45">
        <v>41.780000000000008</v>
      </c>
      <c r="O673" s="44">
        <v>26.630000000000003</v>
      </c>
      <c r="P673" s="45">
        <v>26.910000000000004</v>
      </c>
      <c r="Q673" s="44">
        <v>27.570000000000007</v>
      </c>
      <c r="R673" s="45">
        <v>26.860000000000007</v>
      </c>
      <c r="S673" s="44">
        <v>26.430000000000007</v>
      </c>
      <c r="T673" s="45">
        <v>25.690000000000005</v>
      </c>
      <c r="U673" s="44">
        <v>50.910000000000004</v>
      </c>
      <c r="V673" s="45">
        <v>51.535666666666664</v>
      </c>
      <c r="W673" s="44">
        <v>58.405999999999985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387.8368333333334</v>
      </c>
      <c r="AE673" s="54"/>
    </row>
    <row r="674" spans="2:31" x14ac:dyDescent="0.3">
      <c r="B674" s="4" t="s">
        <v>94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26.573333333333334</v>
      </c>
      <c r="N674" s="45">
        <v>75.049999999999983</v>
      </c>
      <c r="O674" s="44">
        <v>92.53</v>
      </c>
      <c r="P674" s="45">
        <v>59.830000000000013</v>
      </c>
      <c r="Q674" s="44">
        <v>19.47999999999999</v>
      </c>
      <c r="R674" s="45">
        <v>19.72</v>
      </c>
      <c r="S674" s="44">
        <v>23.436333333333341</v>
      </c>
      <c r="T674" s="45">
        <v>43.216333333333338</v>
      </c>
      <c r="U674" s="44">
        <v>50.891666666666652</v>
      </c>
      <c r="V674" s="45">
        <v>8.2454999999999963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418.9731666666666</v>
      </c>
      <c r="AE674" s="54"/>
    </row>
    <row r="675" spans="2:31" x14ac:dyDescent="0.3">
      <c r="B675" s="4" t="s">
        <v>95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1.7203333333333342</v>
      </c>
      <c r="O675" s="44">
        <v>41.33383333333331</v>
      </c>
      <c r="P675" s="45">
        <v>35.455500000000008</v>
      </c>
      <c r="Q675" s="44">
        <v>36.825500000000005</v>
      </c>
      <c r="R675" s="45">
        <v>34.950000000000024</v>
      </c>
      <c r="S675" s="44">
        <v>38.628166666666623</v>
      </c>
      <c r="T675" s="45">
        <v>41.120499999999986</v>
      </c>
      <c r="U675" s="44">
        <v>46.019666666666659</v>
      </c>
      <c r="V675" s="45">
        <v>42.608500000000006</v>
      </c>
      <c r="W675" s="44">
        <v>12.37616666666667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331.0381666666666</v>
      </c>
      <c r="AE675" s="54"/>
    </row>
    <row r="676" spans="2:31" x14ac:dyDescent="0.3">
      <c r="B676" s="4" t="s">
        <v>96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2.9411666666666663</v>
      </c>
      <c r="N676" s="45">
        <v>51.559666666666629</v>
      </c>
      <c r="O676" s="44">
        <v>44.585499999999982</v>
      </c>
      <c r="P676" s="45">
        <v>38.360999999999983</v>
      </c>
      <c r="Q676" s="44">
        <v>39.596999999999973</v>
      </c>
      <c r="R676" s="45">
        <v>38.595833333333317</v>
      </c>
      <c r="S676" s="44">
        <v>42.292666666666641</v>
      </c>
      <c r="T676" s="45">
        <v>45.720666666666645</v>
      </c>
      <c r="U676" s="44">
        <v>47.779666666666657</v>
      </c>
      <c r="V676" s="45">
        <v>40.913499999999985</v>
      </c>
      <c r="W676" s="44">
        <v>1.4558333333333333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393.8024999999999</v>
      </c>
      <c r="AE676" s="54"/>
    </row>
    <row r="677" spans="2:31" x14ac:dyDescent="0.3">
      <c r="B677" s="4" t="s">
        <v>102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44.976333333333329</v>
      </c>
      <c r="O677" s="44">
        <v>53.345166666666678</v>
      </c>
      <c r="P677" s="45">
        <v>47.602500000000006</v>
      </c>
      <c r="Q677" s="44">
        <v>47.657333333333341</v>
      </c>
      <c r="R677" s="45">
        <v>50.207166666666666</v>
      </c>
      <c r="S677" s="44">
        <v>53.158666666666655</v>
      </c>
      <c r="T677" s="45">
        <v>58.137333333333331</v>
      </c>
      <c r="U677" s="44">
        <v>61.958333333333336</v>
      </c>
      <c r="V677" s="45">
        <v>60.966833333333334</v>
      </c>
      <c r="W677" s="44">
        <v>36.806833333333323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514.81650000000002</v>
      </c>
      <c r="AE677" s="54"/>
    </row>
    <row r="678" spans="2:31" x14ac:dyDescent="0.3">
      <c r="B678" s="4" t="s">
        <v>103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0</v>
      </c>
      <c r="AE678" s="54"/>
    </row>
    <row r="679" spans="2:31" x14ac:dyDescent="0.3">
      <c r="B679" s="4" t="s">
        <v>104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1.7623333333333329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6.8333333333332764E-3</v>
      </c>
      <c r="V679" s="45">
        <v>0.52699999999999958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2.2961666666666658</v>
      </c>
      <c r="AE679" s="54"/>
    </row>
    <row r="680" spans="2:31" x14ac:dyDescent="0.3">
      <c r="B680" s="4" t="s">
        <v>113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0</v>
      </c>
      <c r="AE680" s="54"/>
    </row>
    <row r="681" spans="2:31" x14ac:dyDescent="0.3">
      <c r="B681" s="4" t="s">
        <v>115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6.1833333333333705E-2</v>
      </c>
      <c r="P681" s="45">
        <v>4.4329999999999927</v>
      </c>
      <c r="Q681" s="44">
        <v>0.56266666666666743</v>
      </c>
      <c r="R681" s="45">
        <v>1.2416666666666683</v>
      </c>
      <c r="S681" s="44">
        <v>8.333333333335228E-4</v>
      </c>
      <c r="T681" s="45">
        <v>3.4330000000000025</v>
      </c>
      <c r="U681" s="44">
        <v>2.8761666666666641</v>
      </c>
      <c r="V681" s="45">
        <v>4.0499999999999989</v>
      </c>
      <c r="W681" s="44">
        <v>2.6563333333333339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19.315499999999993</v>
      </c>
      <c r="AE681" s="54"/>
    </row>
    <row r="682" spans="2:31" x14ac:dyDescent="0.3">
      <c r="B682" s="4" t="s">
        <v>116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0</v>
      </c>
      <c r="AE682" s="54"/>
    </row>
    <row r="683" spans="2:31" x14ac:dyDescent="0.3">
      <c r="B683" s="4" t="s">
        <v>117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2.3333333333333369E-2</v>
      </c>
      <c r="N683" s="45">
        <v>23.633166666666668</v>
      </c>
      <c r="O683" s="44">
        <v>18.54849999999999</v>
      </c>
      <c r="P683" s="45">
        <v>15.500333333333339</v>
      </c>
      <c r="Q683" s="44">
        <v>15.452166666666676</v>
      </c>
      <c r="R683" s="45">
        <v>15.783499999999995</v>
      </c>
      <c r="S683" s="44">
        <v>20.01066666666668</v>
      </c>
      <c r="T683" s="45">
        <v>23.154333333333309</v>
      </c>
      <c r="U683" s="44">
        <v>26.655999999999988</v>
      </c>
      <c r="V683" s="45">
        <v>42.631500000000003</v>
      </c>
      <c r="W683" s="44">
        <v>46.761833333333293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248.15533333333326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3.5133333333333336</v>
      </c>
      <c r="N684" s="45">
        <v>46.140833333333333</v>
      </c>
      <c r="O684" s="44">
        <v>38.037166666666671</v>
      </c>
      <c r="P684" s="45">
        <v>35.261666666666663</v>
      </c>
      <c r="Q684" s="44">
        <v>35.310500000000005</v>
      </c>
      <c r="R684" s="45">
        <v>37.716166666666666</v>
      </c>
      <c r="S684" s="44">
        <v>40.150499999999987</v>
      </c>
      <c r="T684" s="45">
        <v>45.005499999999991</v>
      </c>
      <c r="U684" s="44">
        <v>50.856333333333353</v>
      </c>
      <c r="V684" s="45">
        <v>54.394666666666652</v>
      </c>
      <c r="W684" s="44">
        <v>40.61033333333333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426.99699999999996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52.69</v>
      </c>
      <c r="O685" s="44">
        <v>49.289999999999992</v>
      </c>
      <c r="P685" s="45">
        <v>40.33</v>
      </c>
      <c r="Q685" s="44">
        <v>39.639999999999986</v>
      </c>
      <c r="R685" s="45">
        <v>40.320000000000007</v>
      </c>
      <c r="S685" s="44">
        <v>47.11</v>
      </c>
      <c r="T685" s="45">
        <v>57.189999999999984</v>
      </c>
      <c r="U685" s="44">
        <v>64.730000000000018</v>
      </c>
      <c r="V685" s="45">
        <v>65.759999999999991</v>
      </c>
      <c r="W685" s="44">
        <v>25.299999999999997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482.36</v>
      </c>
      <c r="AE685" s="54"/>
    </row>
    <row r="686" spans="2:31" x14ac:dyDescent="0.3">
      <c r="B686" s="4" t="s">
        <v>122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8.1000000000000016E-2</v>
      </c>
      <c r="N686" s="45">
        <v>4.7596666666666652</v>
      </c>
      <c r="O686" s="44">
        <v>6.8929999999999989</v>
      </c>
      <c r="P686" s="45">
        <v>6.2035000000000018</v>
      </c>
      <c r="Q686" s="44">
        <v>6.4768333333333326</v>
      </c>
      <c r="R686" s="45">
        <v>6.6348333333333338</v>
      </c>
      <c r="S686" s="44">
        <v>6.7701666666666682</v>
      </c>
      <c r="T686" s="45">
        <v>7.1118333333333323</v>
      </c>
      <c r="U686" s="44">
        <v>7.5679999999999961</v>
      </c>
      <c r="V686" s="45">
        <v>6.2051666666666661</v>
      </c>
      <c r="W686" s="44">
        <v>3.2343333333333337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61.938333333333325</v>
      </c>
      <c r="AE686" s="54"/>
    </row>
    <row r="687" spans="2:31" x14ac:dyDescent="0.3">
      <c r="B687" s="4" t="s">
        <v>127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</v>
      </c>
      <c r="N687" s="45">
        <v>44.860166666666679</v>
      </c>
      <c r="O687" s="44">
        <v>26.10366666666668</v>
      </c>
      <c r="P687" s="45">
        <v>68.115833333333327</v>
      </c>
      <c r="Q687" s="44">
        <v>136.12866666666662</v>
      </c>
      <c r="R687" s="45">
        <v>139.27116666666672</v>
      </c>
      <c r="S687" s="44">
        <v>152.88566666666662</v>
      </c>
      <c r="T687" s="45">
        <v>109.83583333333337</v>
      </c>
      <c r="U687" s="44">
        <v>65.800333333333342</v>
      </c>
      <c r="V687" s="45">
        <v>11.030500000000002</v>
      </c>
      <c r="W687" s="44">
        <v>18.329500000000003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772.36133333333339</v>
      </c>
      <c r="AE687" s="54"/>
    </row>
    <row r="688" spans="2:31" x14ac:dyDescent="0.3">
      <c r="B688" s="4" t="s">
        <v>301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7.4411666666666667</v>
      </c>
      <c r="P688" s="45">
        <v>4.4399999999999986</v>
      </c>
      <c r="Q688" s="44">
        <v>2.2654999999999972</v>
      </c>
      <c r="R688" s="45">
        <v>1.8789999999999982</v>
      </c>
      <c r="S688" s="44">
        <v>3.0475000000000021</v>
      </c>
      <c r="T688" s="45">
        <v>3.9550000000000023</v>
      </c>
      <c r="U688" s="44">
        <v>5.2368333333333341</v>
      </c>
      <c r="V688" s="45">
        <v>9.6524999999999981</v>
      </c>
      <c r="W688" s="44">
        <v>13.802999999999999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>SUM(E688:AB688)</f>
        <v>51.720499999999994</v>
      </c>
      <c r="AE688" s="54"/>
    </row>
    <row r="689" spans="2:31" x14ac:dyDescent="0.3">
      <c r="B689" s="4" t="s">
        <v>302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9.2038333333333355</v>
      </c>
      <c r="O689" s="44">
        <v>30.183333333333344</v>
      </c>
      <c r="P689" s="45">
        <v>35.188500000000012</v>
      </c>
      <c r="Q689" s="44">
        <v>40.121999999999979</v>
      </c>
      <c r="R689" s="45">
        <v>42.606333333333303</v>
      </c>
      <c r="S689" s="44">
        <v>42.571166666666642</v>
      </c>
      <c r="T689" s="45">
        <v>42.52549999999998</v>
      </c>
      <c r="U689" s="44">
        <v>37.599833333333358</v>
      </c>
      <c r="V689" s="45">
        <v>32.576333333333316</v>
      </c>
      <c r="W689" s="44">
        <v>4.8238333333333321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>SUM(E689:AB689)</f>
        <v>317.40066666666661</v>
      </c>
      <c r="AE689" s="54"/>
    </row>
    <row r="690" spans="2:31" x14ac:dyDescent="0.3">
      <c r="B690" s="4" t="s">
        <v>303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ref="AD690:AD693" si="134">SUM(E690:AB690)</f>
        <v>0</v>
      </c>
      <c r="AE690" s="54"/>
    </row>
    <row r="691" spans="2:31" x14ac:dyDescent="0.3">
      <c r="B691" s="4" t="s">
        <v>306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0</v>
      </c>
      <c r="AE691" s="54"/>
    </row>
    <row r="692" spans="2:31" x14ac:dyDescent="0.3">
      <c r="B692" s="4" t="s">
        <v>307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0</v>
      </c>
      <c r="AE692" s="54"/>
    </row>
    <row r="693" spans="2:31" x14ac:dyDescent="0.3">
      <c r="B693" s="4" t="s">
        <v>318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0.57400000000000018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0.57400000000000018</v>
      </c>
      <c r="AE693" s="54"/>
    </row>
    <row r="694" spans="2:31" x14ac:dyDescent="0.3">
      <c r="B694" s="4" t="s">
        <v>319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>SUM(E694:AB694)</f>
        <v>0</v>
      </c>
      <c r="AE694" s="54"/>
    </row>
    <row r="695" spans="2:31" x14ac:dyDescent="0.3">
      <c r="B695" s="12" t="s">
        <v>2</v>
      </c>
      <c r="C695" s="12"/>
      <c r="D695" s="12"/>
      <c r="E695" s="13">
        <f>SUM(E624:E694)</f>
        <v>0</v>
      </c>
      <c r="F695" s="13">
        <f t="shared" ref="F695" si="135">SUM(F624:F694)</f>
        <v>0</v>
      </c>
      <c r="G695" s="13">
        <f t="shared" ref="G695" si="136">SUM(G624:G694)</f>
        <v>0</v>
      </c>
      <c r="H695" s="13">
        <f t="shared" ref="H695" si="137">SUM(H624:H694)</f>
        <v>0</v>
      </c>
      <c r="I695" s="13">
        <f t="shared" ref="I695" si="138">SUM(I624:I694)</f>
        <v>0</v>
      </c>
      <c r="J695" s="13">
        <f t="shared" ref="J695" si="139">SUM(J624:J694)</f>
        <v>0</v>
      </c>
      <c r="K695" s="13">
        <f t="shared" ref="K695" si="140">SUM(K624:K694)</f>
        <v>0</v>
      </c>
      <c r="L695" s="13">
        <f t="shared" ref="L695" si="141">SUM(L624:L694)</f>
        <v>0</v>
      </c>
      <c r="M695" s="13">
        <f t="shared" ref="M695" si="142">SUM(M624:M694)</f>
        <v>115.93333333333332</v>
      </c>
      <c r="N695" s="13">
        <f t="shared" ref="N695" si="143">SUM(N624:N694)</f>
        <v>1462.1679691366667</v>
      </c>
      <c r="O695" s="13">
        <f t="shared" ref="O695" si="144">SUM(O624:O694)</f>
        <v>1524.948721226667</v>
      </c>
      <c r="P695" s="13">
        <f t="shared" ref="P695" si="145">SUM(P624:P694)</f>
        <v>1540.4195871966667</v>
      </c>
      <c r="Q695" s="13">
        <f t="shared" ref="Q695" si="146">SUM(Q624:Q694)</f>
        <v>1608.3154999999999</v>
      </c>
      <c r="R695" s="13">
        <f t="shared" ref="R695" si="147">SUM(R624:R694)</f>
        <v>1632.7564999999993</v>
      </c>
      <c r="S695" s="13">
        <f t="shared" ref="S695" si="148">SUM(S624:S694)</f>
        <v>1797.6816666666662</v>
      </c>
      <c r="T695" s="13">
        <f t="shared" ref="T695" si="149">SUM(T624:T694)</f>
        <v>1898.9693333333332</v>
      </c>
      <c r="U695" s="13">
        <f t="shared" ref="U695" si="150">SUM(U624:U694)</f>
        <v>1922.7945000000002</v>
      </c>
      <c r="V695" s="13">
        <f t="shared" ref="V695" si="151">SUM(V624:V694)</f>
        <v>1754.6154999999997</v>
      </c>
      <c r="W695" s="13">
        <f t="shared" ref="W695" si="152">SUM(W624:W694)</f>
        <v>787.90166666666642</v>
      </c>
      <c r="X695" s="13">
        <f t="shared" ref="X695" si="153">SUM(X624:X694)</f>
        <v>0</v>
      </c>
      <c r="Y695" s="13">
        <f t="shared" ref="Y695" si="154">SUM(Y624:Y694)</f>
        <v>0</v>
      </c>
      <c r="Z695" s="13">
        <f t="shared" ref="Z695" si="155">SUM(Z624:Z694)</f>
        <v>0</v>
      </c>
      <c r="AA695" s="13">
        <f t="shared" ref="AA695" si="156">SUM(AA624:AA694)</f>
        <v>0</v>
      </c>
      <c r="AB695" s="13">
        <f t="shared" ref="AB695" si="157">SUM(AB624:AB694)</f>
        <v>0</v>
      </c>
      <c r="AC695" s="116">
        <f>SUM(AC624:AE694)</f>
        <v>16046.504277560005</v>
      </c>
      <c r="AD695" s="116"/>
      <c r="AE695" s="116"/>
    </row>
    <row r="696" spans="2:31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2:31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2:31" x14ac:dyDescent="0.3">
      <c r="B698" s="8">
        <f>'Resumen-Mensual'!$N$26</f>
        <v>45910</v>
      </c>
    </row>
    <row r="699" spans="2:31" x14ac:dyDescent="0.3">
      <c r="B699" s="8"/>
    </row>
    <row r="700" spans="2:31" x14ac:dyDescent="0.3">
      <c r="B700" s="9" t="s">
        <v>81</v>
      </c>
      <c r="C700" s="10"/>
      <c r="D700" s="10"/>
      <c r="E700" s="11">
        <v>1</v>
      </c>
      <c r="F700" s="11">
        <v>2</v>
      </c>
      <c r="G700" s="11">
        <v>3</v>
      </c>
      <c r="H700" s="11">
        <v>4</v>
      </c>
      <c r="I700" s="11">
        <v>5</v>
      </c>
      <c r="J700" s="11">
        <v>6</v>
      </c>
      <c r="K700" s="11">
        <v>7</v>
      </c>
      <c r="L700" s="11">
        <v>8</v>
      </c>
      <c r="M700" s="11">
        <v>9</v>
      </c>
      <c r="N700" s="11">
        <v>10</v>
      </c>
      <c r="O700" s="11">
        <v>11</v>
      </c>
      <c r="P700" s="11">
        <v>12</v>
      </c>
      <c r="Q700" s="11">
        <v>13</v>
      </c>
      <c r="R700" s="11">
        <v>14</v>
      </c>
      <c r="S700" s="11">
        <v>15</v>
      </c>
      <c r="T700" s="11">
        <v>16</v>
      </c>
      <c r="U700" s="11">
        <v>17</v>
      </c>
      <c r="V700" s="11">
        <v>18</v>
      </c>
      <c r="W700" s="11">
        <v>19</v>
      </c>
      <c r="X700" s="11">
        <v>20</v>
      </c>
      <c r="Y700" s="11">
        <v>21</v>
      </c>
      <c r="Z700" s="11">
        <v>22</v>
      </c>
      <c r="AA700" s="11">
        <v>23</v>
      </c>
      <c r="AB700" s="11">
        <v>24</v>
      </c>
      <c r="AC700" s="100" t="s">
        <v>2</v>
      </c>
      <c r="AD700" s="100"/>
      <c r="AE700" s="100"/>
    </row>
    <row r="701" spans="2:31" x14ac:dyDescent="0.3">
      <c r="B701" s="14" t="s">
        <v>37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5.800000000000006</v>
      </c>
      <c r="V701" s="45">
        <v>5.199999999999994</v>
      </c>
      <c r="W701" s="44">
        <v>2.2000000000000015</v>
      </c>
      <c r="X701" s="45">
        <v>0.16500000000000004</v>
      </c>
      <c r="Y701" s="44">
        <v>0</v>
      </c>
      <c r="Z701" s="45">
        <v>0</v>
      </c>
      <c r="AA701" s="44">
        <v>0</v>
      </c>
      <c r="AB701" s="45">
        <v>0</v>
      </c>
      <c r="AC701" s="56"/>
      <c r="AD701" s="57">
        <f>SUM(E701:AB701)</f>
        <v>13.365000000000002</v>
      </c>
      <c r="AE701" s="56"/>
    </row>
    <row r="702" spans="2:31" x14ac:dyDescent="0.3">
      <c r="B702" s="14" t="s">
        <v>38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12.159999999999998</v>
      </c>
      <c r="V702" s="45">
        <v>6.569999999999995</v>
      </c>
      <c r="W702" s="44">
        <v>0.64000000000000035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>SUM(E702:AB702)</f>
        <v>19.369999999999994</v>
      </c>
      <c r="AE702" s="54"/>
    </row>
    <row r="703" spans="2:31" x14ac:dyDescent="0.3">
      <c r="B703" s="14" t="s">
        <v>39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8.3683333333333323</v>
      </c>
      <c r="V703" s="45">
        <v>4.916666666666667</v>
      </c>
      <c r="W703" s="44">
        <v>1.7543333333333346</v>
      </c>
      <c r="X703" s="45">
        <v>0.27500000000000002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ref="AD703:AD764" si="158">SUM(E703:AB703)</f>
        <v>15.314333333333336</v>
      </c>
      <c r="AE703" s="54"/>
    </row>
    <row r="704" spans="2:31" x14ac:dyDescent="0.3">
      <c r="B704" s="14" t="s">
        <v>40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140.10099999999991</v>
      </c>
      <c r="V704" s="45">
        <v>127.10800000000012</v>
      </c>
      <c r="W704" s="44">
        <v>71.27000000000001</v>
      </c>
      <c r="X704" s="45">
        <v>2.5585999999999989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58"/>
        <v>341.03760000000005</v>
      </c>
      <c r="AE704" s="54"/>
    </row>
    <row r="705" spans="2:31" x14ac:dyDescent="0.3">
      <c r="B705" s="14" t="s">
        <v>41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3.9000000000000055E-2</v>
      </c>
      <c r="V705" s="45">
        <v>0.65083333333333404</v>
      </c>
      <c r="W705" s="44">
        <v>4.8533333333333335</v>
      </c>
      <c r="X705" s="45">
        <v>1.0898333333333337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58"/>
        <v>6.6330000000000018</v>
      </c>
      <c r="AE705" s="54"/>
    </row>
    <row r="706" spans="2:31" x14ac:dyDescent="0.3">
      <c r="B706" s="14" t="s">
        <v>42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54.192833333333326</v>
      </c>
      <c r="V706" s="45">
        <v>64.981666666666641</v>
      </c>
      <c r="W706" s="44">
        <v>36.872666666666667</v>
      </c>
      <c r="X706" s="45">
        <v>4.5763333333333343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58"/>
        <v>160.62349999999998</v>
      </c>
      <c r="AE706" s="54"/>
    </row>
    <row r="707" spans="2:31" x14ac:dyDescent="0.3">
      <c r="B707" s="14" t="s">
        <v>43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58"/>
        <v>0</v>
      </c>
      <c r="AE707" s="54"/>
    </row>
    <row r="708" spans="2:31" x14ac:dyDescent="0.3">
      <c r="B708" s="14" t="s">
        <v>44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62.008833333333349</v>
      </c>
      <c r="V708" s="45">
        <v>67.834833333333336</v>
      </c>
      <c r="W708" s="44">
        <v>43.818666666666651</v>
      </c>
      <c r="X708" s="45">
        <v>2.1119999999999992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58"/>
        <v>175.77433333333332</v>
      </c>
      <c r="AE708" s="54"/>
    </row>
    <row r="709" spans="2:31" x14ac:dyDescent="0.3">
      <c r="B709" s="14" t="s">
        <v>45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</v>
      </c>
      <c r="O709" s="44">
        <v>0</v>
      </c>
      <c r="P709" s="45">
        <v>0</v>
      </c>
      <c r="Q709" s="44">
        <v>0</v>
      </c>
      <c r="R709" s="45">
        <v>0</v>
      </c>
      <c r="S709" s="44">
        <v>0</v>
      </c>
      <c r="T709" s="45">
        <v>0</v>
      </c>
      <c r="U709" s="44">
        <v>16.9971</v>
      </c>
      <c r="V709" s="45">
        <v>20.396000000000001</v>
      </c>
      <c r="W709" s="44">
        <v>10.838000000000005</v>
      </c>
      <c r="X709" s="45">
        <v>0.5689333333333334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58"/>
        <v>48.800033333333346</v>
      </c>
      <c r="AE709" s="54"/>
    </row>
    <row r="710" spans="2:31" x14ac:dyDescent="0.3">
      <c r="B710" s="14" t="s">
        <v>46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46.599666666666685</v>
      </c>
      <c r="V710" s="45">
        <v>52.897500000000001</v>
      </c>
      <c r="W710" s="44">
        <v>29.173666666666666</v>
      </c>
      <c r="X710" s="45">
        <v>0.68999999999999984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58"/>
        <v>129.36083333333335</v>
      </c>
      <c r="AE710" s="54"/>
    </row>
    <row r="711" spans="2:31" x14ac:dyDescent="0.3">
      <c r="B711" s="14" t="s">
        <v>47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58"/>
        <v>0</v>
      </c>
      <c r="AE711" s="54"/>
    </row>
    <row r="712" spans="2:31" x14ac:dyDescent="0.3">
      <c r="B712" s="14" t="s">
        <v>48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14.121833333333333</v>
      </c>
      <c r="V712" s="45">
        <v>13.848833333333333</v>
      </c>
      <c r="W712" s="44">
        <v>5.1773333333333316</v>
      </c>
      <c r="X712" s="45">
        <v>0.33600000000000013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58"/>
        <v>33.483999999999995</v>
      </c>
      <c r="AE712" s="54"/>
    </row>
    <row r="713" spans="2:31" x14ac:dyDescent="0.3">
      <c r="B713" s="14" t="s">
        <v>49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138.14466666666667</v>
      </c>
      <c r="V713" s="45">
        <v>114.98233333333332</v>
      </c>
      <c r="W713" s="44">
        <v>43.536333333333332</v>
      </c>
      <c r="X713" s="45">
        <v>0.50349999999999995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297.16683333333327</v>
      </c>
      <c r="AE713" s="54"/>
    </row>
    <row r="714" spans="2:31" x14ac:dyDescent="0.3">
      <c r="B714" s="14" t="s">
        <v>50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3.3333333333338542E-4</v>
      </c>
      <c r="V714" s="45">
        <v>0.15183333333333338</v>
      </c>
      <c r="W714" s="44">
        <v>4.7306666666666661</v>
      </c>
      <c r="X714" s="45">
        <v>22.410666666666671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27.293500000000005</v>
      </c>
      <c r="AE714" s="54"/>
    </row>
    <row r="715" spans="2:31" x14ac:dyDescent="0.3">
      <c r="B715" s="14" t="s">
        <v>109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24.721000000000011</v>
      </c>
      <c r="V715" s="45">
        <v>26.260000000000005</v>
      </c>
      <c r="W715" s="44">
        <v>13.333666666666664</v>
      </c>
      <c r="X715" s="45">
        <v>5.000000000000001E-2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64.364666666666679</v>
      </c>
      <c r="AE715" s="54"/>
    </row>
    <row r="716" spans="2:31" x14ac:dyDescent="0.3">
      <c r="B716" s="14" t="s">
        <v>51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131.67350000000002</v>
      </c>
      <c r="V716" s="45">
        <v>130.76933333333332</v>
      </c>
      <c r="W716" s="44">
        <v>62.607833333333318</v>
      </c>
      <c r="X716" s="45">
        <v>4.371833333333333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329.42249999999996</v>
      </c>
      <c r="AE716" s="54"/>
    </row>
    <row r="717" spans="2:31" x14ac:dyDescent="0.3">
      <c r="B717" s="14" t="s">
        <v>52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25.073166666666648</v>
      </c>
      <c r="V717" s="45">
        <v>22.31750000000001</v>
      </c>
      <c r="W717" s="44">
        <v>12.807500000000005</v>
      </c>
      <c r="X717" s="45">
        <v>2.0123333333333329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62.210499999999996</v>
      </c>
      <c r="AE717" s="54"/>
    </row>
    <row r="718" spans="2:31" x14ac:dyDescent="0.3">
      <c r="B718" s="14" t="s">
        <v>53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0</v>
      </c>
      <c r="AE718" s="54"/>
    </row>
    <row r="719" spans="2:31" x14ac:dyDescent="0.3">
      <c r="B719" s="14" t="s">
        <v>54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51.820833333333333</v>
      </c>
      <c r="V719" s="45">
        <v>48.002833333333335</v>
      </c>
      <c r="W719" s="44">
        <v>17.979833333333332</v>
      </c>
      <c r="X719" s="45">
        <v>0.25749999999999995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118.06099999999999</v>
      </c>
      <c r="AE719" s="54"/>
    </row>
    <row r="720" spans="2:31" x14ac:dyDescent="0.3">
      <c r="B720" s="4" t="s">
        <v>55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75.998000000000019</v>
      </c>
      <c r="V720" s="45">
        <v>69.46916666666668</v>
      </c>
      <c r="W720" s="44">
        <v>28.543666666666663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174.01083333333335</v>
      </c>
      <c r="AE720" s="54"/>
    </row>
    <row r="721" spans="2:31" x14ac:dyDescent="0.3">
      <c r="B721" s="4" t="s">
        <v>56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34.83966666666668</v>
      </c>
      <c r="V721" s="45">
        <v>34.801833333333335</v>
      </c>
      <c r="W721" s="44">
        <v>24.615500000000001</v>
      </c>
      <c r="X721" s="45">
        <v>1.6953333333333325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95.952333333333343</v>
      </c>
      <c r="AE721" s="54"/>
    </row>
    <row r="722" spans="2:31" x14ac:dyDescent="0.3">
      <c r="B722" s="4" t="s">
        <v>110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23.042666666666666</v>
      </c>
      <c r="V722" s="45">
        <v>42.158999999999999</v>
      </c>
      <c r="W722" s="44">
        <v>27.126999999999992</v>
      </c>
      <c r="X722" s="45">
        <v>2.6155000000000013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94.944166666666661</v>
      </c>
      <c r="AE722" s="54"/>
    </row>
    <row r="723" spans="2:31" x14ac:dyDescent="0.3">
      <c r="B723" s="4" t="s">
        <v>57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5.5400000000000027</v>
      </c>
      <c r="V723" s="45">
        <v>4.2400000000000038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9.7800000000000065</v>
      </c>
      <c r="AE723" s="54"/>
    </row>
    <row r="724" spans="2:31" x14ac:dyDescent="0.3">
      <c r="B724" s="4" t="s">
        <v>58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37.653166666666657</v>
      </c>
      <c r="V724" s="45">
        <v>40.072166666666675</v>
      </c>
      <c r="W724" s="44">
        <v>15.218499999999997</v>
      </c>
      <c r="X724" s="45">
        <v>14.625333333333341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107.56916666666667</v>
      </c>
      <c r="AE724" s="54"/>
    </row>
    <row r="725" spans="2:31" x14ac:dyDescent="0.3">
      <c r="B725" s="4" t="s">
        <v>111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10.615500000000001</v>
      </c>
      <c r="V725" s="45">
        <v>19.997499999999995</v>
      </c>
      <c r="W725" s="44">
        <v>13.599333333333337</v>
      </c>
      <c r="X725" s="45">
        <v>2.8974999999999986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47.109833333333334</v>
      </c>
      <c r="AE725" s="54"/>
    </row>
    <row r="726" spans="2:31" x14ac:dyDescent="0.3">
      <c r="B726" s="4" t="s">
        <v>59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19.247000000000003</v>
      </c>
      <c r="V726" s="45">
        <v>24.199999999999996</v>
      </c>
      <c r="W726" s="44">
        <v>9.6265000000000001</v>
      </c>
      <c r="X726" s="45">
        <v>0.23833333333333323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53.311833333333333</v>
      </c>
      <c r="AE726" s="54"/>
    </row>
    <row r="727" spans="2:31" x14ac:dyDescent="0.3">
      <c r="B727" s="4" t="s">
        <v>60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12.188000000000006</v>
      </c>
      <c r="V727" s="45">
        <v>18.524166666666677</v>
      </c>
      <c r="W727" s="44">
        <v>13.760000000000002</v>
      </c>
      <c r="X727" s="45">
        <v>1.5943333333333334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46.066500000000012</v>
      </c>
      <c r="AE727" s="54"/>
    </row>
    <row r="728" spans="2:31" x14ac:dyDescent="0.3">
      <c r="B728" s="4" t="s">
        <v>61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57.820333333333338</v>
      </c>
      <c r="V728" s="45">
        <v>71.199333333333328</v>
      </c>
      <c r="W728" s="44">
        <v>45.741</v>
      </c>
      <c r="X728" s="45">
        <v>4.8343333333333351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179.59500000000003</v>
      </c>
      <c r="AE728" s="54"/>
    </row>
    <row r="729" spans="2:31" x14ac:dyDescent="0.3">
      <c r="B729" s="4" t="s">
        <v>62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25.982666666666663</v>
      </c>
      <c r="V729" s="45">
        <v>33.249333333333318</v>
      </c>
      <c r="W729" s="44">
        <v>18.225500000000004</v>
      </c>
      <c r="X729" s="45">
        <v>0.52000000000000013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77.977499999999978</v>
      </c>
      <c r="AE729" s="54"/>
    </row>
    <row r="730" spans="2:31" x14ac:dyDescent="0.3">
      <c r="B730" s="4" t="s">
        <v>63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85.631</v>
      </c>
      <c r="V730" s="45">
        <v>123.32516666666666</v>
      </c>
      <c r="W730" s="44">
        <v>68.215499999999992</v>
      </c>
      <c r="X730" s="45">
        <v>0.8291666666666665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278.00083333333328</v>
      </c>
      <c r="AE730" s="54"/>
    </row>
    <row r="731" spans="2:31" x14ac:dyDescent="0.3">
      <c r="B731" s="4" t="s">
        <v>64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10.951000000000001</v>
      </c>
      <c r="V731" s="45">
        <v>17.169666666666668</v>
      </c>
      <c r="W731" s="44">
        <v>7.7656666666666663</v>
      </c>
      <c r="X731" s="45">
        <v>0.25300000000000022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36.139333333333333</v>
      </c>
      <c r="AE731" s="54"/>
    </row>
    <row r="732" spans="2:31" x14ac:dyDescent="0.3">
      <c r="B732" s="4" t="s">
        <v>112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0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37.842833333333324</v>
      </c>
      <c r="V732" s="45">
        <v>43.928333333333356</v>
      </c>
      <c r="W732" s="44">
        <v>18.592166666666678</v>
      </c>
      <c r="X732" s="45">
        <v>0.52050000000000007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100.88383333333337</v>
      </c>
      <c r="AE732" s="54"/>
    </row>
    <row r="733" spans="2:31" x14ac:dyDescent="0.3">
      <c r="B733" s="4" t="s">
        <v>65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12.787333333333333</v>
      </c>
      <c r="V733" s="45">
        <v>22</v>
      </c>
      <c r="W733" s="44">
        <v>9.1000000000000103</v>
      </c>
      <c r="X733" s="45">
        <v>0.16500000000000004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44.052333333333344</v>
      </c>
      <c r="AE733" s="54"/>
    </row>
    <row r="734" spans="2:31" x14ac:dyDescent="0.3">
      <c r="B734" s="4" t="s">
        <v>66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0</v>
      </c>
      <c r="AE734" s="54"/>
    </row>
    <row r="735" spans="2:31" x14ac:dyDescent="0.3">
      <c r="B735" s="4" t="s">
        <v>67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2.6666666666666683</v>
      </c>
      <c r="V735" s="45">
        <v>3.0585000000000004</v>
      </c>
      <c r="W735" s="44">
        <v>1.4656666666666667</v>
      </c>
      <c r="X735" s="45">
        <v>0.22933333333333325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7.4201666666666677</v>
      </c>
      <c r="AE735" s="54"/>
    </row>
    <row r="736" spans="2:31" x14ac:dyDescent="0.3">
      <c r="B736" s="4" t="s">
        <v>68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0</v>
      </c>
      <c r="U736" s="44">
        <v>218.63066666666666</v>
      </c>
      <c r="V736" s="45">
        <v>249.84433333333334</v>
      </c>
      <c r="W736" s="44">
        <v>149.24966666666666</v>
      </c>
      <c r="X736" s="45">
        <v>16.036333333333332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633.76100000000008</v>
      </c>
      <c r="AE736" s="54"/>
    </row>
    <row r="737" spans="2:31" x14ac:dyDescent="0.3">
      <c r="B737" s="4" t="s">
        <v>69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20.264333333333333</v>
      </c>
      <c r="V737" s="45">
        <v>26.680000000000003</v>
      </c>
      <c r="W737" s="44">
        <v>18.051666666666666</v>
      </c>
      <c r="X737" s="45">
        <v>1.8896666666666662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66.885666666666665</v>
      </c>
      <c r="AE737" s="54"/>
    </row>
    <row r="738" spans="2:31" x14ac:dyDescent="0.3">
      <c r="B738" s="4" t="s">
        <v>70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66.370666666666651</v>
      </c>
      <c r="V738" s="45">
        <v>72.522833333333338</v>
      </c>
      <c r="W738" s="44">
        <v>37.094000000000008</v>
      </c>
      <c r="X738" s="45">
        <v>0.8839999999999999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176.8715</v>
      </c>
      <c r="AE738" s="54"/>
    </row>
    <row r="739" spans="2:31" x14ac:dyDescent="0.3">
      <c r="B739" s="4" t="s">
        <v>71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40.001000000000005</v>
      </c>
      <c r="V739" s="45">
        <v>37.052333333333337</v>
      </c>
      <c r="W739" s="44">
        <v>14.525333333333334</v>
      </c>
      <c r="X739" s="45">
        <v>0.57499999999999996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92.15366666666668</v>
      </c>
      <c r="AE739" s="54"/>
    </row>
    <row r="740" spans="2:31" x14ac:dyDescent="0.3">
      <c r="B740" s="4" t="s">
        <v>72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0</v>
      </c>
      <c r="AE740" s="54"/>
    </row>
    <row r="741" spans="2:31" x14ac:dyDescent="0.3">
      <c r="B741" s="4" t="s">
        <v>73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69.555000000000035</v>
      </c>
      <c r="V741" s="45">
        <v>71.03649999999999</v>
      </c>
      <c r="W741" s="44">
        <v>22.892499999999984</v>
      </c>
      <c r="X741" s="45">
        <v>0.63316666666666666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164.11716666666666</v>
      </c>
      <c r="AE741" s="54"/>
    </row>
    <row r="742" spans="2:31" x14ac:dyDescent="0.3">
      <c r="B742" s="4" t="s">
        <v>74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6.9421666666666662</v>
      </c>
      <c r="V742" s="45">
        <v>2.5663333333333336</v>
      </c>
      <c r="W742" s="44">
        <v>3.1320000000000006</v>
      </c>
      <c r="X742" s="45">
        <v>0.1466666666666667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12.787166666666666</v>
      </c>
      <c r="AE742" s="54"/>
    </row>
    <row r="743" spans="2:31" x14ac:dyDescent="0.3">
      <c r="B743" s="4" t="s">
        <v>75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71.205999999999989</v>
      </c>
      <c r="V743" s="45">
        <v>48.427000000000007</v>
      </c>
      <c r="W743" s="44">
        <v>12.865499999999999</v>
      </c>
      <c r="X743" s="45">
        <v>0.48433333333333317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132.98283333333333</v>
      </c>
      <c r="AE743" s="54"/>
    </row>
    <row r="744" spans="2:31" x14ac:dyDescent="0.3">
      <c r="B744" s="4" t="s">
        <v>76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54.059000000000005</v>
      </c>
      <c r="V744" s="45">
        <v>52.115166666666667</v>
      </c>
      <c r="W744" s="44">
        <v>21.05383333333333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127.22800000000001</v>
      </c>
      <c r="AE744" s="54"/>
    </row>
    <row r="745" spans="2:31" x14ac:dyDescent="0.3">
      <c r="B745" s="4" t="s">
        <v>77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0</v>
      </c>
      <c r="O745" s="44">
        <v>0</v>
      </c>
      <c r="P745" s="45">
        <v>0</v>
      </c>
      <c r="Q745" s="44">
        <v>0</v>
      </c>
      <c r="R745" s="45">
        <v>0</v>
      </c>
      <c r="S745" s="44">
        <v>0</v>
      </c>
      <c r="T745" s="45">
        <v>0</v>
      </c>
      <c r="U745" s="44">
        <v>17.723666666666663</v>
      </c>
      <c r="V745" s="45">
        <v>22.806833333333323</v>
      </c>
      <c r="W745" s="44">
        <v>12.022499999999997</v>
      </c>
      <c r="X745" s="45">
        <v>1.1428333333333336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53.695833333333319</v>
      </c>
      <c r="AE745" s="54"/>
    </row>
    <row r="746" spans="2:31" x14ac:dyDescent="0.3">
      <c r="B746" s="4" t="s">
        <v>78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20.519999999999989</v>
      </c>
      <c r="V746" s="45">
        <v>14.419999999999986</v>
      </c>
      <c r="W746" s="44">
        <v>2.0199999999999969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36.959999999999972</v>
      </c>
      <c r="AE746" s="54"/>
    </row>
    <row r="747" spans="2:31" x14ac:dyDescent="0.3">
      <c r="B747" s="4" t="s">
        <v>79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0</v>
      </c>
      <c r="P747" s="45">
        <v>0</v>
      </c>
      <c r="Q747" s="44">
        <v>0</v>
      </c>
      <c r="R747" s="45">
        <v>0</v>
      </c>
      <c r="S747" s="44">
        <v>0</v>
      </c>
      <c r="T747" s="45">
        <v>0</v>
      </c>
      <c r="U747" s="44">
        <v>16.124499999999998</v>
      </c>
      <c r="V747" s="45">
        <v>5.5741666666666658</v>
      </c>
      <c r="W747" s="44">
        <v>2.9924999999999993</v>
      </c>
      <c r="X747" s="45">
        <v>0.34999999999999981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25.041166666666665</v>
      </c>
      <c r="AE747" s="54"/>
    </row>
    <row r="748" spans="2:31" x14ac:dyDescent="0.3">
      <c r="B748" s="4" t="s">
        <v>80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0</v>
      </c>
      <c r="P748" s="45">
        <v>0</v>
      </c>
      <c r="Q748" s="44">
        <v>0</v>
      </c>
      <c r="R748" s="45">
        <v>0</v>
      </c>
      <c r="S748" s="44">
        <v>0</v>
      </c>
      <c r="T748" s="45">
        <v>0</v>
      </c>
      <c r="U748" s="44">
        <v>23.168333333333333</v>
      </c>
      <c r="V748" s="45">
        <v>28.297499999999992</v>
      </c>
      <c r="W748" s="44">
        <v>15.556333333333335</v>
      </c>
      <c r="X748" s="45">
        <v>1.3611666666666664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68.383333333333326</v>
      </c>
      <c r="AE748" s="54"/>
    </row>
    <row r="749" spans="2:31" x14ac:dyDescent="0.3">
      <c r="B749" s="4" t="s">
        <v>88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97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0</v>
      </c>
      <c r="O750" s="44">
        <v>0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34.950000000000003</v>
      </c>
      <c r="V750" s="45">
        <v>51.170000000000009</v>
      </c>
      <c r="W750" s="44">
        <v>65.100000000000009</v>
      </c>
      <c r="X750" s="45">
        <v>46.611000000000026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197.83100000000005</v>
      </c>
      <c r="AE750" s="54"/>
    </row>
    <row r="751" spans="2:31" x14ac:dyDescent="0.3">
      <c r="B751" s="4" t="s">
        <v>94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</v>
      </c>
      <c r="O751" s="44">
        <v>0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100.03199999999998</v>
      </c>
      <c r="V751" s="45">
        <v>140.34166666666667</v>
      </c>
      <c r="W751" s="44">
        <v>59.828333333333333</v>
      </c>
      <c r="X751" s="45">
        <v>2.6311666666666662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302.83316666666667</v>
      </c>
      <c r="AE751" s="54"/>
    </row>
    <row r="752" spans="2:31" x14ac:dyDescent="0.3">
      <c r="B752" s="4" t="s">
        <v>95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56.829666666666661</v>
      </c>
      <c r="V752" s="45">
        <v>58.0625</v>
      </c>
      <c r="W752" s="44">
        <v>18.105833333333329</v>
      </c>
      <c r="X752" s="45">
        <v>0.84583333333333355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133.84383333333332</v>
      </c>
      <c r="AE752" s="54"/>
    </row>
    <row r="753" spans="2:31" x14ac:dyDescent="0.3">
      <c r="B753" s="4" t="s">
        <v>96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0</v>
      </c>
      <c r="T753" s="45">
        <v>0</v>
      </c>
      <c r="U753" s="44">
        <v>59.775833333333317</v>
      </c>
      <c r="V753" s="45">
        <v>55.268000000000029</v>
      </c>
      <c r="W753" s="44">
        <v>17.729333333333336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132.77316666666667</v>
      </c>
      <c r="AE753" s="54"/>
    </row>
    <row r="754" spans="2:31" x14ac:dyDescent="0.3">
      <c r="B754" s="4" t="s">
        <v>102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75.576500000000024</v>
      </c>
      <c r="V754" s="45">
        <v>79.339499999999987</v>
      </c>
      <c r="W754" s="44">
        <v>52.8125</v>
      </c>
      <c r="X754" s="45">
        <v>6.8606666666666678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214.58916666666667</v>
      </c>
      <c r="AE754" s="54"/>
    </row>
    <row r="755" spans="2:31" x14ac:dyDescent="0.3">
      <c r="B755" s="4" t="s">
        <v>103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104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7.6011666666666704</v>
      </c>
      <c r="V756" s="45">
        <v>29.967166666666667</v>
      </c>
      <c r="W756" s="44">
        <v>19.633000000000006</v>
      </c>
      <c r="X756" s="45">
        <v>3.3978333333333324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60.599166666666669</v>
      </c>
      <c r="AE756" s="54"/>
    </row>
    <row r="757" spans="2:31" x14ac:dyDescent="0.3">
      <c r="B757" s="4" t="s">
        <v>113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0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14.070833333333342</v>
      </c>
      <c r="V758" s="45">
        <v>26.240333333333336</v>
      </c>
      <c r="W758" s="44">
        <v>15.266333333333336</v>
      </c>
      <c r="X758" s="45">
        <v>1.7798333333333329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57.357333333333351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0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32.50383333333334</v>
      </c>
      <c r="V760" s="45">
        <v>37.517333333333312</v>
      </c>
      <c r="W760" s="44">
        <v>38.278166666666692</v>
      </c>
      <c r="X760" s="45">
        <v>12.803666666666659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121.10300000000001</v>
      </c>
      <c r="AE760" s="54"/>
    </row>
    <row r="761" spans="2:31" x14ac:dyDescent="0.3">
      <c r="B761" s="4" t="s">
        <v>119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54.757666666666665</v>
      </c>
      <c r="V761" s="45">
        <v>38.424499999999988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93.18216666666666</v>
      </c>
      <c r="AE761" s="54"/>
    </row>
    <row r="762" spans="2:31" x14ac:dyDescent="0.3">
      <c r="B762" s="4" t="s">
        <v>120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87.01</v>
      </c>
      <c r="V762" s="45">
        <v>92.21</v>
      </c>
      <c r="W762" s="44">
        <v>52.72</v>
      </c>
      <c r="X762" s="45">
        <v>5.6186666666666687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237.55866666666665</v>
      </c>
      <c r="AE762" s="54"/>
    </row>
    <row r="763" spans="2:31" x14ac:dyDescent="0.3">
      <c r="B763" s="4" t="s">
        <v>122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8.038666666666666</v>
      </c>
      <c r="V763" s="45">
        <v>7.4793333333333312</v>
      </c>
      <c r="W763" s="44">
        <v>4.1753333333333291</v>
      </c>
      <c r="X763" s="45">
        <v>0.30399999999999999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19.997333333333327</v>
      </c>
      <c r="AE763" s="54"/>
    </row>
    <row r="764" spans="2:31" x14ac:dyDescent="0.3">
      <c r="B764" s="4" t="s">
        <v>127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103.80133333333333</v>
      </c>
      <c r="V764" s="45">
        <v>46.768666666666682</v>
      </c>
      <c r="W764" s="44">
        <v>27.523333333333326</v>
      </c>
      <c r="X764" s="45">
        <v>1.0656666666666665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179.15900000000002</v>
      </c>
      <c r="AE764" s="54"/>
    </row>
    <row r="765" spans="2:31" x14ac:dyDescent="0.3">
      <c r="B765" s="4" t="s">
        <v>301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14.659166666666675</v>
      </c>
      <c r="V765" s="45">
        <v>13.908999999999995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>SUM(E765:AB765)</f>
        <v>28.56816666666667</v>
      </c>
      <c r="AE765" s="54"/>
    </row>
    <row r="766" spans="2:31" x14ac:dyDescent="0.3">
      <c r="B766" s="4" t="s">
        <v>302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45.131166666666708</v>
      </c>
      <c r="V766" s="45">
        <v>35.035833333333329</v>
      </c>
      <c r="W766" s="44">
        <v>10.277666666666667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>SUM(E766:AB766)</f>
        <v>90.444666666666691</v>
      </c>
      <c r="AE766" s="54"/>
    </row>
    <row r="767" spans="2:31" x14ac:dyDescent="0.3">
      <c r="B767" s="4" t="s">
        <v>303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ref="AD767:AD770" si="159">SUM(E767:AB767)</f>
        <v>0</v>
      </c>
      <c r="AE767" s="54"/>
    </row>
    <row r="768" spans="2:31" x14ac:dyDescent="0.3">
      <c r="B768" s="4" t="s">
        <v>306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9"/>
        <v>0</v>
      </c>
      <c r="AE768" s="54"/>
    </row>
    <row r="769" spans="2:31" x14ac:dyDescent="0.3">
      <c r="B769" s="4" t="s">
        <v>307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9"/>
        <v>0</v>
      </c>
      <c r="AE769" s="54"/>
    </row>
    <row r="770" spans="2:31" x14ac:dyDescent="0.3">
      <c r="B770" s="4" t="s">
        <v>318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81.943833333333345</v>
      </c>
      <c r="V770" s="45">
        <v>42.326666666666668</v>
      </c>
      <c r="W770" s="44">
        <v>3.0189999999999997</v>
      </c>
      <c r="X770" s="45">
        <v>0.19439999999999999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9"/>
        <v>127.48390000000002</v>
      </c>
      <c r="AE770" s="54"/>
    </row>
    <row r="771" spans="2:31" x14ac:dyDescent="0.3">
      <c r="B771" s="4" t="s">
        <v>319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>SUM(E771:AB771)</f>
        <v>0</v>
      </c>
      <c r="AE771" s="54"/>
    </row>
    <row r="772" spans="2:31" x14ac:dyDescent="0.3">
      <c r="B772" s="12" t="s">
        <v>2</v>
      </c>
      <c r="C772" s="12"/>
      <c r="D772" s="12"/>
      <c r="E772" s="13">
        <f>SUM(E701:E771)</f>
        <v>0</v>
      </c>
      <c r="F772" s="13">
        <f t="shared" ref="F772" si="160">SUM(F701:F771)</f>
        <v>0</v>
      </c>
      <c r="G772" s="13">
        <f t="shared" ref="G772" si="161">SUM(G701:G771)</f>
        <v>0</v>
      </c>
      <c r="H772" s="13">
        <f t="shared" ref="H772" si="162">SUM(H701:H771)</f>
        <v>0</v>
      </c>
      <c r="I772" s="13">
        <f t="shared" ref="I772" si="163">SUM(I701:I771)</f>
        <v>0</v>
      </c>
      <c r="J772" s="13">
        <f t="shared" ref="J772" si="164">SUM(J701:J771)</f>
        <v>0</v>
      </c>
      <c r="K772" s="13">
        <f t="shared" ref="K772" si="165">SUM(K701:K771)</f>
        <v>0</v>
      </c>
      <c r="L772" s="13">
        <f t="shared" ref="L772" si="166">SUM(L701:L771)</f>
        <v>0</v>
      </c>
      <c r="M772" s="13">
        <f t="shared" ref="M772" si="167">SUM(M701:M771)</f>
        <v>0</v>
      </c>
      <c r="N772" s="13">
        <f t="shared" ref="N772" si="168">SUM(N701:N771)</f>
        <v>0</v>
      </c>
      <c r="O772" s="13">
        <f t="shared" ref="O772" si="169">SUM(O701:O771)</f>
        <v>0</v>
      </c>
      <c r="P772" s="13">
        <f t="shared" ref="P772" si="170">SUM(P701:P771)</f>
        <v>0</v>
      </c>
      <c r="Q772" s="13">
        <f t="shared" ref="Q772" si="171">SUM(Q701:Q771)</f>
        <v>0</v>
      </c>
      <c r="R772" s="13">
        <f t="shared" ref="R772" si="172">SUM(R701:R771)</f>
        <v>0</v>
      </c>
      <c r="S772" s="13">
        <f t="shared" ref="S772" si="173">SUM(S701:S771)</f>
        <v>0</v>
      </c>
      <c r="T772" s="13">
        <f t="shared" ref="T772" si="174">SUM(T701:T771)</f>
        <v>0</v>
      </c>
      <c r="U772" s="13">
        <f t="shared" ref="U772" si="175">SUM(U701:U771)</f>
        <v>2585.874933333334</v>
      </c>
      <c r="V772" s="13">
        <f t="shared" ref="V772" si="176">SUM(V701:V771)</f>
        <v>2659.6858333333344</v>
      </c>
      <c r="W772" s="13">
        <f t="shared" ref="W772" si="177">SUM(W701:W771)</f>
        <v>1359.1145000000001</v>
      </c>
      <c r="X772" s="13">
        <f t="shared" ref="X772" si="178">SUM(X701:X771)</f>
        <v>178.61109999999999</v>
      </c>
      <c r="Y772" s="13">
        <f t="shared" ref="Y772" si="179">SUM(Y701:Y771)</f>
        <v>0</v>
      </c>
      <c r="Z772" s="13">
        <f t="shared" ref="Z772" si="180">SUM(Z701:Z771)</f>
        <v>0</v>
      </c>
      <c r="AA772" s="13">
        <f t="shared" ref="AA772" si="181">SUM(AA701:AA771)</f>
        <v>0</v>
      </c>
      <c r="AB772" s="13">
        <f t="shared" ref="AB772" si="182">SUM(AB701:AB771)</f>
        <v>0</v>
      </c>
      <c r="AC772" s="116">
        <f>SUM(AC701:AE771)</f>
        <v>6783.2863666666681</v>
      </c>
      <c r="AD772" s="116"/>
      <c r="AE772" s="11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'Resumen-Mensual'!$O$26</f>
        <v>45911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100" t="s">
        <v>2</v>
      </c>
      <c r="AD777" s="100"/>
      <c r="AE777" s="100"/>
    </row>
    <row r="778" spans="2:31" x14ac:dyDescent="0.3">
      <c r="B778" s="14" t="s">
        <v>37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0.86999999999999966</v>
      </c>
      <c r="N778" s="45">
        <v>5.800000000000006</v>
      </c>
      <c r="O778" s="44">
        <v>6.1999999999999931</v>
      </c>
      <c r="P778" s="45">
        <v>6.3000000000000069</v>
      </c>
      <c r="Q778" s="44">
        <v>6.3000000000000069</v>
      </c>
      <c r="R778" s="45">
        <v>6.3000000000000069</v>
      </c>
      <c r="S778" s="44">
        <v>6.3000000000000069</v>
      </c>
      <c r="T778" s="45">
        <v>6.1999999999999931</v>
      </c>
      <c r="U778" s="44">
        <v>5.8999999999999959</v>
      </c>
      <c r="V778" s="45">
        <v>5.199999999999994</v>
      </c>
      <c r="W778" s="44">
        <v>2.5</v>
      </c>
      <c r="X778" s="45">
        <v>2.6666666666666665E-2</v>
      </c>
      <c r="Y778" s="44">
        <v>0</v>
      </c>
      <c r="Z778" s="45">
        <v>0</v>
      </c>
      <c r="AA778" s="44">
        <v>0</v>
      </c>
      <c r="AB778" s="45">
        <v>0</v>
      </c>
      <c r="AC778" s="56"/>
      <c r="AD778" s="57">
        <f>SUM(E778:AB778)</f>
        <v>57.896666666666682</v>
      </c>
      <c r="AE778" s="56"/>
    </row>
    <row r="779" spans="2:31" x14ac:dyDescent="0.3">
      <c r="B779" s="14" t="s">
        <v>38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0.66599999999999993</v>
      </c>
      <c r="N779" s="45">
        <v>9.2599999999999945</v>
      </c>
      <c r="O779" s="44">
        <v>11.929999999999989</v>
      </c>
      <c r="P779" s="45">
        <v>12.240000000000007</v>
      </c>
      <c r="Q779" s="44">
        <v>12.240000000000007</v>
      </c>
      <c r="R779" s="45">
        <v>12.259999999999993</v>
      </c>
      <c r="S779" s="44">
        <v>12.279999999999982</v>
      </c>
      <c r="T779" s="45">
        <v>12.309999999999983</v>
      </c>
      <c r="U779" s="44">
        <v>12.269999999999989</v>
      </c>
      <c r="V779" s="45">
        <v>11.879999999999997</v>
      </c>
      <c r="W779" s="44">
        <v>6.680000000000005</v>
      </c>
      <c r="X779" s="45">
        <v>8.9333333333333334E-2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>SUM(E779:AB779)</f>
        <v>114.10533333333329</v>
      </c>
      <c r="AE779" s="54"/>
    </row>
    <row r="780" spans="2:31" x14ac:dyDescent="0.3">
      <c r="B780" s="14" t="s">
        <v>39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0.46683333333333343</v>
      </c>
      <c r="N780" s="45">
        <v>5.2198333333333391</v>
      </c>
      <c r="O780" s="44">
        <v>5.0478333333333341</v>
      </c>
      <c r="P780" s="45">
        <v>2.9938333333333342</v>
      </c>
      <c r="Q780" s="44">
        <v>1.9813333333333327</v>
      </c>
      <c r="R780" s="45">
        <v>1.2793333333333332</v>
      </c>
      <c r="S780" s="44">
        <v>2.0918333333333332</v>
      </c>
      <c r="T780" s="45">
        <v>7.7461666666666664</v>
      </c>
      <c r="U780" s="44">
        <v>15</v>
      </c>
      <c r="V780" s="45">
        <v>11</v>
      </c>
      <c r="W780" s="44">
        <v>2.241000000000001</v>
      </c>
      <c r="X780" s="45">
        <v>5.333333333333333E-2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ref="AD780:AD841" si="183">SUM(E780:AB780)</f>
        <v>55.121333333333347</v>
      </c>
      <c r="AE780" s="54"/>
    </row>
    <row r="781" spans="2:31" x14ac:dyDescent="0.3">
      <c r="B781" s="14" t="s">
        <v>40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83"/>
        <v>0</v>
      </c>
      <c r="AE781" s="54"/>
    </row>
    <row r="782" spans="2:31" x14ac:dyDescent="0.3">
      <c r="B782" s="14" t="s">
        <v>41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4.0179999999999998</v>
      </c>
      <c r="O782" s="44">
        <v>0</v>
      </c>
      <c r="P782" s="45">
        <v>0</v>
      </c>
      <c r="Q782" s="44">
        <v>5.4881666666666691</v>
      </c>
      <c r="R782" s="45">
        <v>12.383833333333342</v>
      </c>
      <c r="S782" s="44">
        <v>18.894999999999996</v>
      </c>
      <c r="T782" s="45">
        <v>21.680666666666671</v>
      </c>
      <c r="U782" s="44">
        <v>28.382999999999999</v>
      </c>
      <c r="V782" s="45">
        <v>25.082166666666669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83"/>
        <v>115.93083333333334</v>
      </c>
      <c r="AE782" s="54"/>
    </row>
    <row r="783" spans="2:31" x14ac:dyDescent="0.3">
      <c r="B783" s="14" t="s">
        <v>42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35.693499999999993</v>
      </c>
      <c r="O783" s="44">
        <v>29.335500000000007</v>
      </c>
      <c r="P783" s="45">
        <v>19.750499999999988</v>
      </c>
      <c r="Q783" s="44">
        <v>19.181333333333335</v>
      </c>
      <c r="R783" s="45">
        <v>20.041666666666668</v>
      </c>
      <c r="S783" s="44">
        <v>35.514500000000019</v>
      </c>
      <c r="T783" s="45">
        <v>8.8511666666666606</v>
      </c>
      <c r="U783" s="44">
        <v>0.53416666666666446</v>
      </c>
      <c r="V783" s="45">
        <v>49.992666666666672</v>
      </c>
      <c r="W783" s="44">
        <v>26.019499999999997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83"/>
        <v>244.9145</v>
      </c>
      <c r="AE783" s="54"/>
    </row>
    <row r="784" spans="2:31" x14ac:dyDescent="0.3">
      <c r="B784" s="14" t="s">
        <v>43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83"/>
        <v>0</v>
      </c>
      <c r="AE784" s="54"/>
    </row>
    <row r="785" spans="2:31" x14ac:dyDescent="0.3">
      <c r="B785" s="14" t="s">
        <v>44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16.457333333333327</v>
      </c>
      <c r="O785" s="44">
        <v>35.173666666666676</v>
      </c>
      <c r="P785" s="45">
        <v>27.518166666666655</v>
      </c>
      <c r="Q785" s="44">
        <v>28.807166666666646</v>
      </c>
      <c r="R785" s="45">
        <v>31.836166666666657</v>
      </c>
      <c r="S785" s="44">
        <v>42.242833333333323</v>
      </c>
      <c r="T785" s="45">
        <v>45.440999999999995</v>
      </c>
      <c r="U785" s="44">
        <v>46.545333333333296</v>
      </c>
      <c r="V785" s="45">
        <v>41.685666666666656</v>
      </c>
      <c r="W785" s="44">
        <v>38.493833333333349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83"/>
        <v>354.20116666666655</v>
      </c>
      <c r="AE785" s="54"/>
    </row>
    <row r="786" spans="2:31" x14ac:dyDescent="0.3">
      <c r="B786" s="14" t="s">
        <v>45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6.6881666666666684</v>
      </c>
      <c r="O786" s="44">
        <v>5.3601666666666663</v>
      </c>
      <c r="P786" s="45">
        <v>23.250666666666671</v>
      </c>
      <c r="Q786" s="44">
        <v>24.455499999999994</v>
      </c>
      <c r="R786" s="45">
        <v>19.384166666666669</v>
      </c>
      <c r="S786" s="44">
        <v>38.659999999999997</v>
      </c>
      <c r="T786" s="45">
        <v>53.331833333333329</v>
      </c>
      <c r="U786" s="44">
        <v>28.440499999999997</v>
      </c>
      <c r="V786" s="45">
        <v>28.186</v>
      </c>
      <c r="W786" s="44">
        <v>16.494833333333336</v>
      </c>
      <c r="X786" s="45">
        <v>3.9666666666666676E-2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83"/>
        <v>244.29149999999998</v>
      </c>
      <c r="AE786" s="54"/>
    </row>
    <row r="787" spans="2:31" x14ac:dyDescent="0.3">
      <c r="B787" s="14" t="s">
        <v>46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25.329333333333331</v>
      </c>
      <c r="O787" s="44">
        <v>28.586166666666649</v>
      </c>
      <c r="P787" s="45">
        <v>23.332999999999988</v>
      </c>
      <c r="Q787" s="44">
        <v>25.664166666666642</v>
      </c>
      <c r="R787" s="45">
        <v>29.578833333333343</v>
      </c>
      <c r="S787" s="44">
        <v>40.541666666666664</v>
      </c>
      <c r="T787" s="45">
        <v>43.941000000000003</v>
      </c>
      <c r="U787" s="44">
        <v>45.53216666666669</v>
      </c>
      <c r="V787" s="45">
        <v>38.145833333333378</v>
      </c>
      <c r="W787" s="44">
        <v>29.779000000000011</v>
      </c>
      <c r="X787" s="45">
        <v>0.5761666666666666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83"/>
        <v>331.00733333333335</v>
      </c>
      <c r="AE787" s="54"/>
    </row>
    <row r="788" spans="2:31" x14ac:dyDescent="0.3">
      <c r="B788" s="14" t="s">
        <v>47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83"/>
        <v>0</v>
      </c>
      <c r="AE788" s="54"/>
    </row>
    <row r="789" spans="2:31" x14ac:dyDescent="0.3">
      <c r="B789" s="14" t="s">
        <v>48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4.9286666666666692</v>
      </c>
      <c r="O789" s="44">
        <v>8.8435000000000006</v>
      </c>
      <c r="P789" s="45">
        <v>9.5855000000000032</v>
      </c>
      <c r="Q789" s="44">
        <v>9.7133333333333294</v>
      </c>
      <c r="R789" s="45">
        <v>9.5583333333333371</v>
      </c>
      <c r="S789" s="44">
        <v>9.4423333333333357</v>
      </c>
      <c r="T789" s="45">
        <v>9.196666666666669</v>
      </c>
      <c r="U789" s="44">
        <v>9.3500000000000014</v>
      </c>
      <c r="V789" s="45">
        <v>8.5096666666666678</v>
      </c>
      <c r="W789" s="44">
        <v>3.2293333333333334</v>
      </c>
      <c r="X789" s="45">
        <v>7.8166666666666676E-2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83"/>
        <v>82.435500000000005</v>
      </c>
      <c r="AE789" s="54"/>
    </row>
    <row r="790" spans="2:31" x14ac:dyDescent="0.3">
      <c r="B790" s="14" t="s">
        <v>49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19.584499999999998</v>
      </c>
      <c r="O790" s="44">
        <v>76.01333333333335</v>
      </c>
      <c r="P790" s="45">
        <v>68.244833333333347</v>
      </c>
      <c r="Q790" s="44">
        <v>71.133166666666696</v>
      </c>
      <c r="R790" s="45">
        <v>80.590333333333334</v>
      </c>
      <c r="S790" s="44">
        <v>102.96966666666663</v>
      </c>
      <c r="T790" s="45">
        <v>114.90366666666665</v>
      </c>
      <c r="U790" s="44">
        <v>128.09750000000003</v>
      </c>
      <c r="V790" s="45">
        <v>109.35016666666665</v>
      </c>
      <c r="W790" s="44">
        <v>37.393999999999991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83"/>
        <v>808.28116666666665</v>
      </c>
      <c r="AE790" s="54"/>
    </row>
    <row r="791" spans="2:31" x14ac:dyDescent="0.3">
      <c r="B791" s="14" t="s">
        <v>50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13.687500000000005</v>
      </c>
      <c r="R791" s="45">
        <v>33.46</v>
      </c>
      <c r="S791" s="44">
        <v>33.969500000000004</v>
      </c>
      <c r="T791" s="45">
        <v>29.882333333333353</v>
      </c>
      <c r="U791" s="44">
        <v>6.2288333333333377</v>
      </c>
      <c r="V791" s="45">
        <v>0.73799999999999999</v>
      </c>
      <c r="W791" s="44">
        <v>3.4491666666666663</v>
      </c>
      <c r="X791" s="45">
        <v>4.9288333333333325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126.34416666666671</v>
      </c>
      <c r="AE791" s="54"/>
    </row>
    <row r="792" spans="2:31" x14ac:dyDescent="0.3">
      <c r="B792" s="14" t="s">
        <v>109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19.48350000000001</v>
      </c>
      <c r="O792" s="44">
        <v>16.649499999999993</v>
      </c>
      <c r="P792" s="45">
        <v>12.518166666666652</v>
      </c>
      <c r="Q792" s="44">
        <v>12.244499999999995</v>
      </c>
      <c r="R792" s="45">
        <v>13.670166666666653</v>
      </c>
      <c r="S792" s="44">
        <v>18.65133333333333</v>
      </c>
      <c r="T792" s="45">
        <v>21.202833333333324</v>
      </c>
      <c r="U792" s="44">
        <v>22.469500000000021</v>
      </c>
      <c r="V792" s="45">
        <v>17.259999999999994</v>
      </c>
      <c r="W792" s="44">
        <v>12.178500000000005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166.32799999999997</v>
      </c>
      <c r="AE792" s="54"/>
    </row>
    <row r="793" spans="2:31" x14ac:dyDescent="0.3">
      <c r="B793" s="1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35.115666666666662</v>
      </c>
      <c r="O793" s="44">
        <v>78.586999999999989</v>
      </c>
      <c r="P793" s="45">
        <v>64.425833333333316</v>
      </c>
      <c r="Q793" s="44">
        <v>67.618999999999986</v>
      </c>
      <c r="R793" s="45">
        <v>74.595500000000001</v>
      </c>
      <c r="S793" s="44">
        <v>101.93066666666665</v>
      </c>
      <c r="T793" s="45">
        <v>117.27816666666669</v>
      </c>
      <c r="U793" s="44">
        <v>140.3043333333334</v>
      </c>
      <c r="V793" s="45">
        <v>129.48466666666667</v>
      </c>
      <c r="W793" s="44">
        <v>54.41599999999999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863.75683333333336</v>
      </c>
      <c r="AE793" s="54"/>
    </row>
    <row r="794" spans="2:31" x14ac:dyDescent="0.3">
      <c r="B794" s="1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0.21149999999999985</v>
      </c>
      <c r="V794" s="45">
        <v>3.3674999999999993</v>
      </c>
      <c r="W794" s="44">
        <v>3.8408333333333302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7.4198333333333295</v>
      </c>
      <c r="AE794" s="54"/>
    </row>
    <row r="795" spans="2:31" x14ac:dyDescent="0.3">
      <c r="B795" s="1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0</v>
      </c>
      <c r="AE795" s="54"/>
    </row>
    <row r="796" spans="2:31" x14ac:dyDescent="0.3">
      <c r="B796" s="1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15.729833333333341</v>
      </c>
      <c r="O796" s="44">
        <v>33.926166666666667</v>
      </c>
      <c r="P796" s="45">
        <v>30.312499999999993</v>
      </c>
      <c r="Q796" s="44">
        <v>31.09116666666667</v>
      </c>
      <c r="R796" s="45">
        <v>34.461500000000001</v>
      </c>
      <c r="S796" s="44">
        <v>44.64616666666668</v>
      </c>
      <c r="T796" s="45">
        <v>49.372333333333287</v>
      </c>
      <c r="U796" s="44">
        <v>55.163499999999999</v>
      </c>
      <c r="V796" s="45">
        <v>46.990833333333313</v>
      </c>
      <c r="W796" s="44">
        <v>16.001333333333335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357.69533333333328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10.745999999999997</v>
      </c>
      <c r="N797" s="45">
        <v>100.88000000000008</v>
      </c>
      <c r="O797" s="44">
        <v>77.458499999999972</v>
      </c>
      <c r="P797" s="45">
        <v>45.675166666666641</v>
      </c>
      <c r="Q797" s="44">
        <v>79.641166666666706</v>
      </c>
      <c r="R797" s="45">
        <v>91.867166666666691</v>
      </c>
      <c r="S797" s="44">
        <v>97.753499999999931</v>
      </c>
      <c r="T797" s="45">
        <v>100.87499999999999</v>
      </c>
      <c r="U797" s="44">
        <v>103.52000000000015</v>
      </c>
      <c r="V797" s="45">
        <v>94.77033333333334</v>
      </c>
      <c r="W797" s="44">
        <v>38.233333333333377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841.420166666667</v>
      </c>
      <c r="AE797" s="54"/>
    </row>
    <row r="798" spans="2:31" x14ac:dyDescent="0.3">
      <c r="B798" s="4" t="s">
        <v>56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2.500999999999999</v>
      </c>
      <c r="N798" s="45">
        <v>30.413166666666665</v>
      </c>
      <c r="O798" s="44">
        <v>33.843166666666647</v>
      </c>
      <c r="P798" s="45">
        <v>33.97450000000002</v>
      </c>
      <c r="Q798" s="44">
        <v>33.218333333333355</v>
      </c>
      <c r="R798" s="45">
        <v>33.082833333333348</v>
      </c>
      <c r="S798" s="44">
        <v>34.725166666666674</v>
      </c>
      <c r="T798" s="45">
        <v>36.455166666666642</v>
      </c>
      <c r="U798" s="44">
        <v>37.239999999999988</v>
      </c>
      <c r="V798" s="45">
        <v>34.039999999999978</v>
      </c>
      <c r="W798" s="44">
        <v>23.874500000000001</v>
      </c>
      <c r="X798" s="45">
        <v>0.31283333333333324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333.6806666666667</v>
      </c>
      <c r="AE798" s="54"/>
    </row>
    <row r="799" spans="2:31" x14ac:dyDescent="0.3">
      <c r="B799" s="4" t="s">
        <v>110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3.1521666666666657</v>
      </c>
      <c r="O799" s="44">
        <v>3.2159999999999989</v>
      </c>
      <c r="P799" s="45">
        <v>0</v>
      </c>
      <c r="Q799" s="44">
        <v>0</v>
      </c>
      <c r="R799" s="45">
        <v>0.13166666666666677</v>
      </c>
      <c r="S799" s="44">
        <v>2.9399999999999982</v>
      </c>
      <c r="T799" s="45">
        <v>9.8588333333333384</v>
      </c>
      <c r="U799" s="44">
        <v>24.303166666666666</v>
      </c>
      <c r="V799" s="45">
        <v>30.253833333333333</v>
      </c>
      <c r="W799" s="44">
        <v>20.681999999999995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94.537666666666667</v>
      </c>
      <c r="AE799" s="54"/>
    </row>
    <row r="800" spans="2:31" x14ac:dyDescent="0.3">
      <c r="B800" s="4" t="s">
        <v>57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3.3400000000000012</v>
      </c>
      <c r="O800" s="44">
        <v>4.4399999999999986</v>
      </c>
      <c r="P800" s="45">
        <v>4.5399999999999983</v>
      </c>
      <c r="Q800" s="44">
        <v>4.839999999999999</v>
      </c>
      <c r="R800" s="45">
        <v>4.6399999999999926</v>
      </c>
      <c r="S800" s="44">
        <v>4.5399999999999983</v>
      </c>
      <c r="T800" s="45">
        <v>5.6399999999999917</v>
      </c>
      <c r="U800" s="44">
        <v>5.5400000000000027</v>
      </c>
      <c r="V800" s="45">
        <v>4.2400000000000038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41.759999999999984</v>
      </c>
      <c r="AE800" s="54"/>
    </row>
    <row r="801" spans="2:31" x14ac:dyDescent="0.3">
      <c r="B801" s="4" t="s">
        <v>58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0</v>
      </c>
      <c r="AE801" s="54"/>
    </row>
    <row r="802" spans="2:31" x14ac:dyDescent="0.3">
      <c r="B802" s="4" t="s">
        <v>111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9.5640000000000001</v>
      </c>
      <c r="N802" s="45">
        <v>67.94000000000004</v>
      </c>
      <c r="O802" s="44">
        <v>65.760000000000105</v>
      </c>
      <c r="P802" s="45">
        <v>65.119999999999919</v>
      </c>
      <c r="Q802" s="44">
        <v>71.780000000000072</v>
      </c>
      <c r="R802" s="45">
        <v>61.010000000000097</v>
      </c>
      <c r="S802" s="44">
        <v>57.659999999999961</v>
      </c>
      <c r="T802" s="45">
        <v>64.099999999999937</v>
      </c>
      <c r="U802" s="44">
        <v>68.099999999999937</v>
      </c>
      <c r="V802" s="45">
        <v>66.650000000000063</v>
      </c>
      <c r="W802" s="44">
        <v>41.030000000000015</v>
      </c>
      <c r="X802" s="45">
        <v>1.0466666666666666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639.76066666666679</v>
      </c>
      <c r="AE802" s="54"/>
    </row>
    <row r="803" spans="2:31" x14ac:dyDescent="0.3">
      <c r="B803" s="4" t="s">
        <v>59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0.21399999999999997</v>
      </c>
      <c r="N803" s="45">
        <v>3.0011666666666672</v>
      </c>
      <c r="O803" s="44">
        <v>11.205666666666662</v>
      </c>
      <c r="P803" s="45">
        <v>12.666333333333329</v>
      </c>
      <c r="Q803" s="44">
        <v>8.3608333333333338</v>
      </c>
      <c r="R803" s="45">
        <v>5.1688333333333336</v>
      </c>
      <c r="S803" s="44">
        <v>10.288999999999998</v>
      </c>
      <c r="T803" s="45">
        <v>18.293500000000002</v>
      </c>
      <c r="U803" s="44">
        <v>19.552000000000003</v>
      </c>
      <c r="V803" s="45">
        <v>16.650500000000005</v>
      </c>
      <c r="W803" s="44">
        <v>3.0525000000000007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108.45433333333334</v>
      </c>
      <c r="AE803" s="54"/>
    </row>
    <row r="804" spans="2:31" x14ac:dyDescent="0.3">
      <c r="B804" s="4" t="s">
        <v>60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4.0898333333333321</v>
      </c>
      <c r="O804" s="44">
        <v>4.0371666666666659</v>
      </c>
      <c r="P804" s="45">
        <v>0</v>
      </c>
      <c r="Q804" s="44">
        <v>0</v>
      </c>
      <c r="R804" s="45">
        <v>1.453333333333334</v>
      </c>
      <c r="S804" s="44">
        <v>5.6179999999999994</v>
      </c>
      <c r="T804" s="45">
        <v>7.0021666666666675</v>
      </c>
      <c r="U804" s="44">
        <v>10.425000000000006</v>
      </c>
      <c r="V804" s="45">
        <v>14.574333333333334</v>
      </c>
      <c r="W804" s="44">
        <v>10.56316666666666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57.762999999999998</v>
      </c>
      <c r="AE804" s="54"/>
    </row>
    <row r="805" spans="2:31" x14ac:dyDescent="0.3">
      <c r="B805" s="4" t="s">
        <v>61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1.7399999999999998</v>
      </c>
      <c r="O805" s="44">
        <v>0.13666666666666613</v>
      </c>
      <c r="P805" s="45">
        <v>2.6666666666666098E-3</v>
      </c>
      <c r="Q805" s="44">
        <v>0</v>
      </c>
      <c r="R805" s="45">
        <v>0</v>
      </c>
      <c r="S805" s="44">
        <v>0</v>
      </c>
      <c r="T805" s="45">
        <v>0</v>
      </c>
      <c r="U805" s="44">
        <v>18.837833333333329</v>
      </c>
      <c r="V805" s="45">
        <v>17.624666666666666</v>
      </c>
      <c r="W805" s="44">
        <v>12.203500000000004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50.545333333333332</v>
      </c>
      <c r="AE805" s="54"/>
    </row>
    <row r="806" spans="2:31" x14ac:dyDescent="0.3">
      <c r="B806" s="4" t="s">
        <v>62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11.725833333333323</v>
      </c>
      <c r="O806" s="44">
        <v>5.4570000000000034</v>
      </c>
      <c r="P806" s="45">
        <v>3.1870000000000003</v>
      </c>
      <c r="Q806" s="44">
        <v>1.1660000000000019</v>
      </c>
      <c r="R806" s="45">
        <v>1.3526666666666667</v>
      </c>
      <c r="S806" s="44">
        <v>15.519833333333329</v>
      </c>
      <c r="T806" s="45">
        <v>34.906833333333346</v>
      </c>
      <c r="U806" s="44">
        <v>30.54483333333333</v>
      </c>
      <c r="V806" s="45">
        <v>31.699833333333306</v>
      </c>
      <c r="W806" s="44">
        <v>16.244500000000002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151.80433333333332</v>
      </c>
      <c r="AE806" s="54"/>
    </row>
    <row r="807" spans="2:31" x14ac:dyDescent="0.3">
      <c r="B807" s="4" t="s">
        <v>63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48.867166666666662</v>
      </c>
      <c r="O807" s="44">
        <v>11.876000000000001</v>
      </c>
      <c r="P807" s="45">
        <v>13.596833333333327</v>
      </c>
      <c r="Q807" s="44">
        <v>14.762166666666651</v>
      </c>
      <c r="R807" s="45">
        <v>16.667666666666658</v>
      </c>
      <c r="S807" s="44">
        <v>25.360499999999995</v>
      </c>
      <c r="T807" s="45">
        <v>33.822499999999991</v>
      </c>
      <c r="U807" s="44">
        <v>34.466999999999992</v>
      </c>
      <c r="V807" s="45">
        <v>54.13750000000001</v>
      </c>
      <c r="W807" s="44">
        <v>42.025500000000008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295.58283333333333</v>
      </c>
      <c r="AE807" s="54"/>
    </row>
    <row r="808" spans="2:31" x14ac:dyDescent="0.3">
      <c r="B808" s="4" t="s">
        <v>64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40.035999999999973</v>
      </c>
      <c r="O808" s="44">
        <v>50.293000000000035</v>
      </c>
      <c r="P808" s="45">
        <v>0</v>
      </c>
      <c r="Q808" s="44">
        <v>0</v>
      </c>
      <c r="R808" s="45">
        <v>0</v>
      </c>
      <c r="S808" s="44">
        <v>0</v>
      </c>
      <c r="T808" s="45">
        <v>0</v>
      </c>
      <c r="U808" s="44">
        <v>0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90.329000000000008</v>
      </c>
      <c r="AE808" s="54"/>
    </row>
    <row r="809" spans="2:31" x14ac:dyDescent="0.3">
      <c r="B809" s="4" t="s">
        <v>112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10.415666666666661</v>
      </c>
      <c r="O809" s="44">
        <v>9.1816666666666666</v>
      </c>
      <c r="P809" s="45">
        <v>3.9770000000000043</v>
      </c>
      <c r="Q809" s="44">
        <v>0</v>
      </c>
      <c r="R809" s="45">
        <v>2.0008333333333317</v>
      </c>
      <c r="S809" s="44">
        <v>12.608333333333336</v>
      </c>
      <c r="T809" s="45">
        <v>17.571166666666674</v>
      </c>
      <c r="U809" s="44">
        <v>22.02999999999998</v>
      </c>
      <c r="V809" s="45">
        <v>25.829999999999984</v>
      </c>
      <c r="W809" s="44">
        <v>17.65583333333333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121.27049999999997</v>
      </c>
      <c r="AE809" s="54"/>
    </row>
    <row r="810" spans="2:31" x14ac:dyDescent="0.3">
      <c r="B810" s="4" t="s">
        <v>65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1.7459999999999993</v>
      </c>
      <c r="N810" s="45">
        <v>3.8219999999999978</v>
      </c>
      <c r="O810" s="44">
        <v>10.853500000000004</v>
      </c>
      <c r="P810" s="45">
        <v>10.089166666666671</v>
      </c>
      <c r="Q810" s="44">
        <v>9.8108333333333348</v>
      </c>
      <c r="R810" s="45">
        <v>10.867500000000005</v>
      </c>
      <c r="S810" s="44">
        <v>13.694499999999982</v>
      </c>
      <c r="T810" s="45">
        <v>14.96599999999998</v>
      </c>
      <c r="U810" s="44">
        <v>21.344166666666656</v>
      </c>
      <c r="V810" s="45">
        <v>22.549999999999976</v>
      </c>
      <c r="W810" s="44">
        <v>11.440000000000014</v>
      </c>
      <c r="X810" s="45">
        <v>0.28000000000000003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131.46366666666663</v>
      </c>
      <c r="AE810" s="54"/>
    </row>
    <row r="811" spans="2:31" x14ac:dyDescent="0.3">
      <c r="B811" s="4" t="s">
        <v>66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0</v>
      </c>
      <c r="AE811" s="54"/>
    </row>
    <row r="812" spans="2:31" x14ac:dyDescent="0.3">
      <c r="B812" s="4" t="s">
        <v>67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2.8923333333333336</v>
      </c>
      <c r="O812" s="44">
        <v>2.563833333333335</v>
      </c>
      <c r="P812" s="45">
        <v>2.7323333333333313</v>
      </c>
      <c r="Q812" s="44">
        <v>1.2073333333333316</v>
      </c>
      <c r="R812" s="45">
        <v>0.60366666666666546</v>
      </c>
      <c r="S812" s="44">
        <v>1.5538333333333336</v>
      </c>
      <c r="T812" s="45">
        <v>1.265833333333334</v>
      </c>
      <c r="U812" s="44">
        <v>1.8738333333333328</v>
      </c>
      <c r="V812" s="45">
        <v>1.9074999999999995</v>
      </c>
      <c r="W812" s="44">
        <v>0.9089999999999997</v>
      </c>
      <c r="X812" s="45">
        <v>3.6666666666666667E-2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17.546166666666661</v>
      </c>
      <c r="AE812" s="54"/>
    </row>
    <row r="813" spans="2:31" x14ac:dyDescent="0.3">
      <c r="B813" s="4" t="s">
        <v>68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81.907500000000013</v>
      </c>
      <c r="O813" s="44">
        <v>155.23116666666667</v>
      </c>
      <c r="P813" s="45">
        <v>132.91133333333329</v>
      </c>
      <c r="Q813" s="44">
        <v>137.86783333333335</v>
      </c>
      <c r="R813" s="45">
        <v>150.98633333333331</v>
      </c>
      <c r="S813" s="44">
        <v>188.8096666666666</v>
      </c>
      <c r="T813" s="45">
        <v>207.92383333333325</v>
      </c>
      <c r="U813" s="44">
        <v>242.91083333333341</v>
      </c>
      <c r="V813" s="45">
        <v>259.51783333333339</v>
      </c>
      <c r="W813" s="44">
        <v>147.34816666666674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1705.4144999999999</v>
      </c>
      <c r="AE813" s="54"/>
    </row>
    <row r="814" spans="2:31" x14ac:dyDescent="0.3">
      <c r="B814" s="4" t="s">
        <v>69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0.35483333333333344</v>
      </c>
      <c r="N814" s="45">
        <v>14.378499999999997</v>
      </c>
      <c r="O814" s="44">
        <v>22.48633333333332</v>
      </c>
      <c r="P814" s="45">
        <v>19.317833333333336</v>
      </c>
      <c r="Q814" s="44">
        <v>19.776500000000002</v>
      </c>
      <c r="R814" s="45">
        <v>16.699833333333331</v>
      </c>
      <c r="S814" s="44">
        <v>17.422999999999995</v>
      </c>
      <c r="T814" s="45">
        <v>15.652666666666665</v>
      </c>
      <c r="U814" s="44">
        <v>19.312500000000011</v>
      </c>
      <c r="V814" s="45">
        <v>23.095166666666657</v>
      </c>
      <c r="W814" s="44">
        <v>12.915000000000001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181.41216666666665</v>
      </c>
      <c r="AE814" s="54"/>
    </row>
    <row r="815" spans="2:31" x14ac:dyDescent="0.3">
      <c r="B815" s="4" t="s">
        <v>70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28.333500000000026</v>
      </c>
      <c r="O815" s="44">
        <v>37.702166666666656</v>
      </c>
      <c r="P815" s="45">
        <v>30.310499999999973</v>
      </c>
      <c r="Q815" s="44">
        <v>29.891833333333331</v>
      </c>
      <c r="R815" s="45">
        <v>29.12133333333329</v>
      </c>
      <c r="S815" s="44">
        <v>28.912333333333361</v>
      </c>
      <c r="T815" s="45">
        <v>47.723833333333332</v>
      </c>
      <c r="U815" s="44">
        <v>68.972666666666626</v>
      </c>
      <c r="V815" s="45">
        <v>67.860333333333358</v>
      </c>
      <c r="W815" s="44">
        <v>30.589666666666673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399.41816666666665</v>
      </c>
      <c r="AE815" s="54"/>
    </row>
    <row r="816" spans="2:31" x14ac:dyDescent="0.3">
      <c r="B816" s="4" t="s">
        <v>71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0.12999999999999995</v>
      </c>
      <c r="O816" s="44">
        <v>8.9124999999999908</v>
      </c>
      <c r="P816" s="45">
        <v>4.3398333333333321</v>
      </c>
      <c r="Q816" s="44">
        <v>0.50950000000000395</v>
      </c>
      <c r="R816" s="45">
        <v>0.98083333333333256</v>
      </c>
      <c r="S816" s="44">
        <v>2.3905000000000021</v>
      </c>
      <c r="T816" s="45">
        <v>2.1623333333333354</v>
      </c>
      <c r="U816" s="44">
        <v>17.772333333333343</v>
      </c>
      <c r="V816" s="45">
        <v>27.221166666666679</v>
      </c>
      <c r="W816" s="44">
        <v>17.359166666666667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81.778166666666692</v>
      </c>
      <c r="AE816" s="54"/>
    </row>
    <row r="817" spans="2:31" x14ac:dyDescent="0.3">
      <c r="B817" s="4" t="s">
        <v>72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0</v>
      </c>
      <c r="AE817" s="54"/>
    </row>
    <row r="818" spans="2:31" x14ac:dyDescent="0.3">
      <c r="B818" s="4" t="s">
        <v>73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7.6973333333333356</v>
      </c>
      <c r="N818" s="45">
        <v>94.329999999999941</v>
      </c>
      <c r="O818" s="44">
        <v>116.19633333333334</v>
      </c>
      <c r="P818" s="45">
        <v>86.259666666666675</v>
      </c>
      <c r="Q818" s="44">
        <v>47.881499999999981</v>
      </c>
      <c r="R818" s="45">
        <v>40.75833333333334</v>
      </c>
      <c r="S818" s="44">
        <v>49.78149999999998</v>
      </c>
      <c r="T818" s="45">
        <v>60.261833333333328</v>
      </c>
      <c r="U818" s="44">
        <v>71.397000000000034</v>
      </c>
      <c r="V818" s="45">
        <v>66.534833333333339</v>
      </c>
      <c r="W818" s="44">
        <v>16.859333333333321</v>
      </c>
      <c r="X818" s="45">
        <v>6.5500000000000003E-2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658.02316666666673</v>
      </c>
      <c r="AE818" s="54"/>
    </row>
    <row r="819" spans="2:31" x14ac:dyDescent="0.3">
      <c r="B819" s="4" t="s">
        <v>74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1.0629999999999995</v>
      </c>
      <c r="O819" s="44">
        <v>2.4666666666666674E-2</v>
      </c>
      <c r="P819" s="45">
        <v>0</v>
      </c>
      <c r="Q819" s="44">
        <v>1.3443333333333323</v>
      </c>
      <c r="R819" s="45">
        <v>1.2689999999999984</v>
      </c>
      <c r="S819" s="44">
        <v>2.0293333333333345</v>
      </c>
      <c r="T819" s="45">
        <v>4.0149999999999997</v>
      </c>
      <c r="U819" s="44">
        <v>9.7943333333333307</v>
      </c>
      <c r="V819" s="45">
        <v>5.719666666666666</v>
      </c>
      <c r="W819" s="44">
        <v>2.1904999999999997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27.449833333333327</v>
      </c>
      <c r="AE819" s="54"/>
    </row>
    <row r="820" spans="2:31" x14ac:dyDescent="0.3">
      <c r="B820" s="4" t="s">
        <v>75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34.959500000000041</v>
      </c>
      <c r="O820" s="44">
        <v>22.415333333333326</v>
      </c>
      <c r="P820" s="45">
        <v>63.871166666666696</v>
      </c>
      <c r="Q820" s="44">
        <v>70.296333333333308</v>
      </c>
      <c r="R820" s="45">
        <v>74.570000000000007</v>
      </c>
      <c r="S820" s="44">
        <v>55.052500000000002</v>
      </c>
      <c r="T820" s="45">
        <v>56.727166666666669</v>
      </c>
      <c r="U820" s="44">
        <v>23.644166666666656</v>
      </c>
      <c r="V820" s="45">
        <v>41.211500000000001</v>
      </c>
      <c r="W820" s="44">
        <v>8.1801666666666701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450.92783333333335</v>
      </c>
      <c r="AE820" s="54"/>
    </row>
    <row r="821" spans="2:31" x14ac:dyDescent="0.3">
      <c r="B821" s="4" t="s">
        <v>76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20.257999999999992</v>
      </c>
      <c r="O821" s="44">
        <v>25.15500000000003</v>
      </c>
      <c r="P821" s="45">
        <v>10.517499999999984</v>
      </c>
      <c r="Q821" s="44">
        <v>17.30183333333332</v>
      </c>
      <c r="R821" s="45">
        <v>20.98016666666668</v>
      </c>
      <c r="S821" s="44">
        <v>21.694166666666696</v>
      </c>
      <c r="T821" s="45">
        <v>38.221000000000011</v>
      </c>
      <c r="U821" s="44">
        <v>49.452500000000008</v>
      </c>
      <c r="V821" s="45">
        <v>45.493333333333339</v>
      </c>
      <c r="W821" s="44">
        <v>9.4343333333333348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258.50783333333339</v>
      </c>
      <c r="AE821" s="54"/>
    </row>
    <row r="822" spans="2:31" x14ac:dyDescent="0.3">
      <c r="B822" s="4" t="s">
        <v>77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6.9103333333333374</v>
      </c>
      <c r="O822" s="44">
        <v>12.704999999999989</v>
      </c>
      <c r="P822" s="45">
        <v>7.1944999999999988</v>
      </c>
      <c r="Q822" s="44">
        <v>6.3708333333333309</v>
      </c>
      <c r="R822" s="45">
        <v>6.607000000000002</v>
      </c>
      <c r="S822" s="44">
        <v>11.997499999999995</v>
      </c>
      <c r="T822" s="45">
        <v>14.549833333333334</v>
      </c>
      <c r="U822" s="44">
        <v>21.956500000000016</v>
      </c>
      <c r="V822" s="45">
        <v>22.877333333333343</v>
      </c>
      <c r="W822" s="44">
        <v>9.7793333333333354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120.94816666666668</v>
      </c>
      <c r="AE822" s="54"/>
    </row>
    <row r="823" spans="2:31" x14ac:dyDescent="0.3">
      <c r="B823" s="4" t="s">
        <v>78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3.2199999999999993</v>
      </c>
      <c r="O823" s="44">
        <v>14.120000000000003</v>
      </c>
      <c r="P823" s="45">
        <v>18.019999999999989</v>
      </c>
      <c r="Q823" s="44">
        <v>4.9600000000000009</v>
      </c>
      <c r="R823" s="45">
        <v>4.32</v>
      </c>
      <c r="S823" s="44">
        <v>6.07</v>
      </c>
      <c r="T823" s="45">
        <v>18.019999999999989</v>
      </c>
      <c r="U823" s="44">
        <v>13.120000000000003</v>
      </c>
      <c r="V823" s="45">
        <v>2.6200000000000023</v>
      </c>
      <c r="W823" s="44">
        <v>0.22000000000000014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84.69</v>
      </c>
      <c r="AE823" s="54"/>
    </row>
    <row r="824" spans="2:31" x14ac:dyDescent="0.3">
      <c r="B824" s="4" t="s">
        <v>79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7.6666666666666689E-2</v>
      </c>
      <c r="O824" s="44">
        <v>2.2000000000000006E-2</v>
      </c>
      <c r="P824" s="45">
        <v>0</v>
      </c>
      <c r="Q824" s="44">
        <v>9.2400000000000055</v>
      </c>
      <c r="R824" s="45">
        <v>21.065999999999995</v>
      </c>
      <c r="S824" s="44">
        <v>28.763166666666663</v>
      </c>
      <c r="T824" s="45">
        <v>24.899833333333333</v>
      </c>
      <c r="U824" s="44">
        <v>21.783999999999985</v>
      </c>
      <c r="V824" s="45">
        <v>7.4011666666666684</v>
      </c>
      <c r="W824" s="44">
        <v>4.9669999999999987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118.21983333333333</v>
      </c>
      <c r="AE824" s="54"/>
    </row>
    <row r="825" spans="2:31" x14ac:dyDescent="0.3">
      <c r="B825" s="4" t="s">
        <v>80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13.797833333333335</v>
      </c>
      <c r="O825" s="44">
        <v>13.792833333333332</v>
      </c>
      <c r="P825" s="45">
        <v>7.5669999999999993</v>
      </c>
      <c r="Q825" s="44">
        <v>4.0780000000000003</v>
      </c>
      <c r="R825" s="45">
        <v>5.2286666666666708</v>
      </c>
      <c r="S825" s="44">
        <v>14.844833333333336</v>
      </c>
      <c r="T825" s="45">
        <v>16.613833333333336</v>
      </c>
      <c r="U825" s="44">
        <v>23.211166666666657</v>
      </c>
      <c r="V825" s="45">
        <v>19.108999999999995</v>
      </c>
      <c r="W825" s="44">
        <v>7.9356666666666662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126.17883333333332</v>
      </c>
      <c r="AE825" s="54"/>
    </row>
    <row r="826" spans="2:31" x14ac:dyDescent="0.3">
      <c r="B826" s="4" t="s">
        <v>88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0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2.4138333333333315</v>
      </c>
      <c r="O827" s="44">
        <v>25.769833333333324</v>
      </c>
      <c r="P827" s="45">
        <v>31.368999999999996</v>
      </c>
      <c r="Q827" s="44">
        <v>32.716333333333338</v>
      </c>
      <c r="R827" s="45">
        <v>33.119166666666686</v>
      </c>
      <c r="S827" s="44">
        <v>32.909333333333343</v>
      </c>
      <c r="T827" s="45">
        <v>32.372666666666682</v>
      </c>
      <c r="U827" s="44">
        <v>30.704500000000014</v>
      </c>
      <c r="V827" s="45">
        <v>26.606166666666674</v>
      </c>
      <c r="W827" s="44">
        <v>7.3023333333333333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255.28316666666672</v>
      </c>
      <c r="AE827" s="54"/>
    </row>
    <row r="828" spans="2:31" x14ac:dyDescent="0.3">
      <c r="B828" s="4" t="s">
        <v>94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22.695833333333336</v>
      </c>
      <c r="N828" s="45">
        <v>137.00300000000001</v>
      </c>
      <c r="O828" s="44">
        <v>17.539999999999992</v>
      </c>
      <c r="P828" s="45">
        <v>17.699999999999989</v>
      </c>
      <c r="Q828" s="44">
        <v>18.455166666666667</v>
      </c>
      <c r="R828" s="45">
        <v>16.445666666666675</v>
      </c>
      <c r="S828" s="44">
        <v>17.105833333333337</v>
      </c>
      <c r="T828" s="45">
        <v>16.964500000000005</v>
      </c>
      <c r="U828" s="44">
        <v>115.29133333333336</v>
      </c>
      <c r="V828" s="45">
        <v>30.933499999999988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410.13483333333329</v>
      </c>
      <c r="AE828" s="54"/>
    </row>
    <row r="829" spans="2:31" x14ac:dyDescent="0.3">
      <c r="B829" s="4" t="s">
        <v>95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0.61616666666666675</v>
      </c>
      <c r="O829" s="44">
        <v>38.034166666666657</v>
      </c>
      <c r="P829" s="45">
        <v>31.160000000000025</v>
      </c>
      <c r="Q829" s="44">
        <v>33.487166666666667</v>
      </c>
      <c r="R829" s="45">
        <v>36.381833333333333</v>
      </c>
      <c r="S829" s="44">
        <v>45.320000000000029</v>
      </c>
      <c r="T829" s="45">
        <v>49.916833333333287</v>
      </c>
      <c r="U829" s="44">
        <v>51.219999999999942</v>
      </c>
      <c r="V829" s="45">
        <v>39.519999999999989</v>
      </c>
      <c r="W829" s="44">
        <v>14.209833333333345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339.86599999999987</v>
      </c>
      <c r="AE829" s="54"/>
    </row>
    <row r="830" spans="2:31" x14ac:dyDescent="0.3">
      <c r="B830" s="4" t="s">
        <v>96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5.8686666666666669</v>
      </c>
      <c r="N830" s="45">
        <v>39.820833333333333</v>
      </c>
      <c r="O830" s="44">
        <v>42.385999999999989</v>
      </c>
      <c r="P830" s="45">
        <v>35.606833333333299</v>
      </c>
      <c r="Q830" s="44">
        <v>36.191166666666632</v>
      </c>
      <c r="R830" s="45">
        <v>39.058333333333309</v>
      </c>
      <c r="S830" s="44">
        <v>48.571333333333321</v>
      </c>
      <c r="T830" s="45">
        <v>53.381833333333354</v>
      </c>
      <c r="U830" s="44">
        <v>51.110000000000014</v>
      </c>
      <c r="V830" s="45">
        <v>40.609999999999985</v>
      </c>
      <c r="W830" s="44">
        <v>16.521666666666651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409.12666666666655</v>
      </c>
      <c r="AE830" s="54"/>
    </row>
    <row r="831" spans="2:31" x14ac:dyDescent="0.3">
      <c r="B831" s="4" t="s">
        <v>102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35.702666666666659</v>
      </c>
      <c r="O831" s="44">
        <v>51.80116666666666</v>
      </c>
      <c r="P831" s="45">
        <v>42.998666666666686</v>
      </c>
      <c r="Q831" s="44">
        <v>43.649333333333324</v>
      </c>
      <c r="R831" s="45">
        <v>47.820000000000007</v>
      </c>
      <c r="S831" s="44">
        <v>60.018166666666659</v>
      </c>
      <c r="T831" s="45">
        <v>66.179666666666662</v>
      </c>
      <c r="U831" s="44">
        <v>77.152333333333374</v>
      </c>
      <c r="V831" s="45">
        <v>77.114999999999995</v>
      </c>
      <c r="W831" s="44">
        <v>49.760666666666665</v>
      </c>
      <c r="X831" s="45">
        <v>1.1881666666666668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553.38583333333338</v>
      </c>
      <c r="AE831" s="54"/>
    </row>
    <row r="832" spans="2:31" x14ac:dyDescent="0.3">
      <c r="B832" s="4" t="s">
        <v>103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104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0.42899999999999966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10.009666666666677</v>
      </c>
      <c r="V833" s="45">
        <v>20.533833333333327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30.972500000000004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115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2.1249999999999996</v>
      </c>
      <c r="O835" s="44">
        <v>2.9453333333333349</v>
      </c>
      <c r="P835" s="45">
        <v>0</v>
      </c>
      <c r="Q835" s="44">
        <v>0</v>
      </c>
      <c r="R835" s="45">
        <v>2.5310000000000015</v>
      </c>
      <c r="S835" s="44">
        <v>9.454000000000006</v>
      </c>
      <c r="T835" s="45">
        <v>12.080666666666678</v>
      </c>
      <c r="U835" s="44">
        <v>19.366999999999997</v>
      </c>
      <c r="V835" s="45">
        <v>20.464000000000013</v>
      </c>
      <c r="W835" s="44">
        <v>8.7361666666666657</v>
      </c>
      <c r="X835" s="45">
        <v>5.1666666666666753E-3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77.708333333333357</v>
      </c>
      <c r="AE835" s="54"/>
    </row>
    <row r="836" spans="2:31" x14ac:dyDescent="0.3">
      <c r="B836" s="4" t="s">
        <v>116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117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13.439833333333329</v>
      </c>
      <c r="O837" s="44">
        <v>15.112666666666659</v>
      </c>
      <c r="P837" s="45">
        <v>13.558833333333331</v>
      </c>
      <c r="Q837" s="44">
        <v>13.397333333333334</v>
      </c>
      <c r="R837" s="45">
        <v>16.05116666666666</v>
      </c>
      <c r="S837" s="44">
        <v>24.002666666666666</v>
      </c>
      <c r="T837" s="45">
        <v>27.779000000000011</v>
      </c>
      <c r="U837" s="44">
        <v>29.900000000000031</v>
      </c>
      <c r="V837" s="45">
        <v>28.299999999999972</v>
      </c>
      <c r="W837" s="44">
        <v>35.88066666666667</v>
      </c>
      <c r="X837" s="45">
        <v>2.2511666666666668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219.67333333333335</v>
      </c>
      <c r="AE837" s="54"/>
    </row>
    <row r="838" spans="2:31" x14ac:dyDescent="0.3">
      <c r="B838" s="4" t="s">
        <v>119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16.343500000000002</v>
      </c>
      <c r="N838" s="45">
        <v>60.102499999999985</v>
      </c>
      <c r="O838" s="44">
        <v>35.703666666666642</v>
      </c>
      <c r="P838" s="45">
        <v>27.093833333333329</v>
      </c>
      <c r="Q838" s="44">
        <v>28.488999999999987</v>
      </c>
      <c r="R838" s="45">
        <v>33.79366666666666</v>
      </c>
      <c r="S838" s="44">
        <v>42.797499999999999</v>
      </c>
      <c r="T838" s="45">
        <v>48.043333333333322</v>
      </c>
      <c r="U838" s="44">
        <v>55.588999999999984</v>
      </c>
      <c r="V838" s="45">
        <v>33.339500000000015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381.29549999999995</v>
      </c>
      <c r="AE838" s="54"/>
    </row>
    <row r="839" spans="2:31" x14ac:dyDescent="0.3">
      <c r="B839" s="4" t="s">
        <v>120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6.4900000000000091</v>
      </c>
      <c r="O839" s="44">
        <v>46.81</v>
      </c>
      <c r="P839" s="45">
        <v>32.759999999999991</v>
      </c>
      <c r="Q839" s="44">
        <v>33.830000000000013</v>
      </c>
      <c r="R839" s="45">
        <v>38.090000000000003</v>
      </c>
      <c r="S839" s="44">
        <v>61.610000000000014</v>
      </c>
      <c r="T839" s="45">
        <v>73.939999999999984</v>
      </c>
      <c r="U839" s="44">
        <v>91.19</v>
      </c>
      <c r="V839" s="45">
        <v>89.03</v>
      </c>
      <c r="W839" s="44">
        <v>46.040000000000006</v>
      </c>
      <c r="X839" s="45">
        <v>0.13350000000000004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519.92349999999999</v>
      </c>
      <c r="AE839" s="54"/>
    </row>
    <row r="840" spans="2:31" x14ac:dyDescent="0.3">
      <c r="B840" s="4" t="s">
        <v>122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5.4833333333333359E-2</v>
      </c>
      <c r="N840" s="45">
        <v>3.6744999999999988</v>
      </c>
      <c r="O840" s="44">
        <v>6.9281666666666677</v>
      </c>
      <c r="P840" s="45">
        <v>7.3199999999999941</v>
      </c>
      <c r="Q840" s="44">
        <v>6.2664999999999971</v>
      </c>
      <c r="R840" s="45">
        <v>5.7656666666666672</v>
      </c>
      <c r="S840" s="44">
        <v>6.6291666666666655</v>
      </c>
      <c r="T840" s="45">
        <v>8.0513333333333268</v>
      </c>
      <c r="U840" s="44">
        <v>8.5420000000000034</v>
      </c>
      <c r="V840" s="45">
        <v>7.1798333333333328</v>
      </c>
      <c r="W840" s="44">
        <v>3.4453333333333322</v>
      </c>
      <c r="X840" s="45">
        <v>0.16683333333333333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64.024166666666645</v>
      </c>
      <c r="AE840" s="54"/>
    </row>
    <row r="841" spans="2:31" x14ac:dyDescent="0.3">
      <c r="B841" s="4" t="s">
        <v>127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61.54066666666666</v>
      </c>
      <c r="O841" s="44">
        <v>33.867166666666684</v>
      </c>
      <c r="P841" s="45">
        <v>56.822999999999972</v>
      </c>
      <c r="Q841" s="44">
        <v>119.29549999999999</v>
      </c>
      <c r="R841" s="45">
        <v>134.22183333333331</v>
      </c>
      <c r="S841" s="44">
        <v>173.72783333333336</v>
      </c>
      <c r="T841" s="45">
        <v>135.82483333333332</v>
      </c>
      <c r="U841" s="44">
        <v>102.50550000000001</v>
      </c>
      <c r="V841" s="45">
        <v>43.646999999999984</v>
      </c>
      <c r="W841" s="44">
        <v>16.090000000000007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877.54333333333329</v>
      </c>
      <c r="AE841" s="54"/>
    </row>
    <row r="842" spans="2:31" x14ac:dyDescent="0.3">
      <c r="B842" s="4" t="s">
        <v>301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4.9191666666666656</v>
      </c>
      <c r="N842" s="45">
        <v>13.775000000000011</v>
      </c>
      <c r="O842" s="44">
        <v>4.6461666666666668</v>
      </c>
      <c r="P842" s="45">
        <v>0.38350000000000034</v>
      </c>
      <c r="Q842" s="44">
        <v>1.4945000000000008</v>
      </c>
      <c r="R842" s="45">
        <v>11.741999999999992</v>
      </c>
      <c r="S842" s="44">
        <v>16.48833333333334</v>
      </c>
      <c r="T842" s="45">
        <v>15.594000000000005</v>
      </c>
      <c r="U842" s="44">
        <v>13.799999999999988</v>
      </c>
      <c r="V842" s="45">
        <v>5.807666666666667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>SUM(E842:AB842)</f>
        <v>88.650333333333336</v>
      </c>
      <c r="AE842" s="54"/>
    </row>
    <row r="843" spans="2:31" x14ac:dyDescent="0.3">
      <c r="B843" s="4" t="s">
        <v>302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15.345166666666662</v>
      </c>
      <c r="O843" s="44">
        <v>30.181000000000033</v>
      </c>
      <c r="P843" s="45">
        <v>37.679000000000038</v>
      </c>
      <c r="Q843" s="44">
        <v>40.151500000000041</v>
      </c>
      <c r="R843" s="45">
        <v>42.610333333333308</v>
      </c>
      <c r="S843" s="44">
        <v>40.105666666666636</v>
      </c>
      <c r="T843" s="45">
        <v>37.644000000000034</v>
      </c>
      <c r="U843" s="44">
        <v>35.169833333333351</v>
      </c>
      <c r="V843" s="45">
        <v>27.561333333333327</v>
      </c>
      <c r="W843" s="44">
        <v>5.2078333333333324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>SUM(E843:AB843)</f>
        <v>311.65566666666678</v>
      </c>
      <c r="AE843" s="54"/>
    </row>
    <row r="844" spans="2:31" x14ac:dyDescent="0.3">
      <c r="B844" s="4" t="s">
        <v>303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ref="AD844:AD847" si="184">SUM(E844:AB844)</f>
        <v>0</v>
      </c>
      <c r="AE844" s="54"/>
    </row>
    <row r="845" spans="2:31" x14ac:dyDescent="0.3">
      <c r="B845" s="4" t="s">
        <v>306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4"/>
        <v>0</v>
      </c>
      <c r="AE845" s="54"/>
    </row>
    <row r="846" spans="2:31" x14ac:dyDescent="0.3">
      <c r="B846" s="4" t="s">
        <v>307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4"/>
        <v>0</v>
      </c>
      <c r="AE846" s="54"/>
    </row>
    <row r="847" spans="2:31" x14ac:dyDescent="0.3">
      <c r="B847" s="4" t="s">
        <v>318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1.9166666666666644E-2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0.89900000000000135</v>
      </c>
      <c r="U847" s="44">
        <v>1.3351666666666651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4"/>
        <v>2.253333333333333</v>
      </c>
      <c r="AE847" s="54"/>
    </row>
    <row r="848" spans="2:31" x14ac:dyDescent="0.3">
      <c r="B848" s="4" t="s">
        <v>319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>SUM(E848:AB848)</f>
        <v>0</v>
      </c>
      <c r="AE848" s="54"/>
    </row>
    <row r="849" spans="2:31" x14ac:dyDescent="0.3">
      <c r="B849" s="12" t="s">
        <v>2</v>
      </c>
      <c r="C849" s="12"/>
      <c r="D849" s="12"/>
      <c r="E849" s="13">
        <f>SUM(E778:E848)</f>
        <v>0</v>
      </c>
      <c r="F849" s="13">
        <f t="shared" ref="F849" si="185">SUM(F778:F848)</f>
        <v>0</v>
      </c>
      <c r="G849" s="13">
        <f t="shared" ref="G849" si="186">SUM(G778:G848)</f>
        <v>0</v>
      </c>
      <c r="H849" s="13">
        <f t="shared" ref="H849" si="187">SUM(H778:H848)</f>
        <v>0</v>
      </c>
      <c r="I849" s="13">
        <f t="shared" ref="I849" si="188">SUM(I778:I848)</f>
        <v>0</v>
      </c>
      <c r="J849" s="13">
        <f t="shared" ref="J849" si="189">SUM(J778:J848)</f>
        <v>0</v>
      </c>
      <c r="K849" s="13">
        <f t="shared" ref="K849" si="190">SUM(K778:K848)</f>
        <v>0</v>
      </c>
      <c r="L849" s="13">
        <f t="shared" ref="L849" si="191">SUM(L778:L848)</f>
        <v>0</v>
      </c>
      <c r="M849" s="13">
        <f t="shared" ref="M849" si="192">SUM(M778:M848)</f>
        <v>84.708000000000013</v>
      </c>
      <c r="N849" s="13">
        <f t="shared" ref="N849" si="193">SUM(N778:N848)</f>
        <v>1227.056833333334</v>
      </c>
      <c r="O849" s="13">
        <f t="shared" ref="O849" si="194">SUM(O778:O848)</f>
        <v>1406.8926666666662</v>
      </c>
      <c r="P849" s="13">
        <f t="shared" ref="P849" si="195">SUM(P778:P848)</f>
        <v>1210.7959999999996</v>
      </c>
      <c r="Q849" s="13">
        <f t="shared" ref="Q849" si="196">SUM(Q778:Q848)</f>
        <v>1311.3349999999998</v>
      </c>
      <c r="R849" s="13">
        <f t="shared" ref="R849" si="197">SUM(R778:R848)</f>
        <v>1438.4641666666664</v>
      </c>
      <c r="S849" s="13">
        <f t="shared" ref="S849" si="198">SUM(S778:S848)</f>
        <v>1796.9064999999994</v>
      </c>
      <c r="T849" s="13">
        <f t="shared" ref="T849" si="199">SUM(T778:T848)</f>
        <v>1971.5376666666664</v>
      </c>
      <c r="U849" s="13">
        <f t="shared" ref="U849" si="200">SUM(U778:U848)</f>
        <v>2218.4225000000006</v>
      </c>
      <c r="V849" s="13">
        <f t="shared" ref="V849" si="201">SUM(V778:V848)</f>
        <v>2021.1108333333332</v>
      </c>
      <c r="W849" s="13">
        <f t="shared" ref="W849" si="202">SUM(W778:W848)</f>
        <v>961.60400000000016</v>
      </c>
      <c r="X849" s="13">
        <f t="shared" ref="X849" si="203">SUM(X778:X848)</f>
        <v>11.278666666666664</v>
      </c>
      <c r="Y849" s="13">
        <f t="shared" ref="Y849" si="204">SUM(Y778:Y848)</f>
        <v>0</v>
      </c>
      <c r="Z849" s="13">
        <f t="shared" ref="Z849" si="205">SUM(Z778:Z848)</f>
        <v>0</v>
      </c>
      <c r="AA849" s="13">
        <f t="shared" ref="AA849" si="206">SUM(AA778:AA848)</f>
        <v>0</v>
      </c>
      <c r="AB849" s="13">
        <f t="shared" ref="AB849" si="207">SUM(AB778:AB848)</f>
        <v>0</v>
      </c>
      <c r="AC849" s="116">
        <f>SUM(AC778:AE848)</f>
        <v>15660.112833333338</v>
      </c>
      <c r="AD849" s="116"/>
      <c r="AE849" s="116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2:31" x14ac:dyDescent="0.3">
      <c r="B852" s="8">
        <f>'Resumen-Mensual'!$P$26</f>
        <v>45912</v>
      </c>
    </row>
    <row r="853" spans="2:31" x14ac:dyDescent="0.3">
      <c r="B853" s="8"/>
    </row>
    <row r="854" spans="2:31" x14ac:dyDescent="0.3">
      <c r="B854" s="9" t="s">
        <v>81</v>
      </c>
      <c r="C854" s="10"/>
      <c r="D854" s="10"/>
      <c r="E854" s="11">
        <v>1</v>
      </c>
      <c r="F854" s="11">
        <v>2</v>
      </c>
      <c r="G854" s="11">
        <v>3</v>
      </c>
      <c r="H854" s="11">
        <v>4</v>
      </c>
      <c r="I854" s="11">
        <v>5</v>
      </c>
      <c r="J854" s="11">
        <v>6</v>
      </c>
      <c r="K854" s="11">
        <v>7</v>
      </c>
      <c r="L854" s="11">
        <v>8</v>
      </c>
      <c r="M854" s="11">
        <v>9</v>
      </c>
      <c r="N854" s="11">
        <v>10</v>
      </c>
      <c r="O854" s="11">
        <v>11</v>
      </c>
      <c r="P854" s="11">
        <v>12</v>
      </c>
      <c r="Q854" s="11">
        <v>13</v>
      </c>
      <c r="R854" s="11">
        <v>14</v>
      </c>
      <c r="S854" s="11">
        <v>15</v>
      </c>
      <c r="T854" s="11">
        <v>16</v>
      </c>
      <c r="U854" s="11">
        <v>17</v>
      </c>
      <c r="V854" s="11">
        <v>18</v>
      </c>
      <c r="W854" s="11">
        <v>19</v>
      </c>
      <c r="X854" s="11">
        <v>20</v>
      </c>
      <c r="Y854" s="11">
        <v>21</v>
      </c>
      <c r="Z854" s="11">
        <v>22</v>
      </c>
      <c r="AA854" s="11">
        <v>23</v>
      </c>
      <c r="AB854" s="11">
        <v>24</v>
      </c>
      <c r="AC854" s="100" t="s">
        <v>2</v>
      </c>
      <c r="AD854" s="100"/>
      <c r="AE854" s="100"/>
    </row>
    <row r="855" spans="2:31" x14ac:dyDescent="0.3">
      <c r="B855" s="14" t="s">
        <v>37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0.15666666666666665</v>
      </c>
      <c r="N855" s="45">
        <v>2.6999999999999988</v>
      </c>
      <c r="O855" s="44">
        <v>5.699999999999994</v>
      </c>
      <c r="P855" s="45">
        <v>6.1999999999999931</v>
      </c>
      <c r="Q855" s="44">
        <v>6.3000000000000069</v>
      </c>
      <c r="R855" s="45">
        <v>6.1999999999999931</v>
      </c>
      <c r="S855" s="44">
        <v>6.1999999999999931</v>
      </c>
      <c r="T855" s="45">
        <v>6.1999999999999931</v>
      </c>
      <c r="U855" s="44">
        <v>6.100000000000005</v>
      </c>
      <c r="V855" s="45">
        <v>5.8999999999999959</v>
      </c>
      <c r="W855" s="44">
        <v>3.7983333333333364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6"/>
      <c r="AD855" s="57">
        <f>SUM(E855:AB855)</f>
        <v>55.454999999999984</v>
      </c>
      <c r="AE855" s="56"/>
    </row>
    <row r="856" spans="2:31" x14ac:dyDescent="0.3">
      <c r="B856" s="14" t="s">
        <v>38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7.3398333333333357</v>
      </c>
      <c r="N856" s="45">
        <v>11.929999999999989</v>
      </c>
      <c r="O856" s="44">
        <v>12.129999999999997</v>
      </c>
      <c r="P856" s="45">
        <v>12.25</v>
      </c>
      <c r="Q856" s="44">
        <v>12.269999999999989</v>
      </c>
      <c r="R856" s="45">
        <v>12.259999999999993</v>
      </c>
      <c r="S856" s="44">
        <v>12.29999999999999</v>
      </c>
      <c r="T856" s="45">
        <v>12.259999999999993</v>
      </c>
      <c r="U856" s="44">
        <v>11.970000000000018</v>
      </c>
      <c r="V856" s="45">
        <v>6.6600000000000072</v>
      </c>
      <c r="W856" s="44">
        <v>0.48016666666666724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>SUM(E856:AB856)</f>
        <v>111.84999999999997</v>
      </c>
      <c r="AE856" s="54"/>
    </row>
    <row r="857" spans="2:31" x14ac:dyDescent="0.3">
      <c r="B857" s="14" t="s">
        <v>39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2.410333333333333</v>
      </c>
      <c r="N857" s="45">
        <v>5.8116666666666692</v>
      </c>
      <c r="O857" s="44">
        <v>5.8674999999999988</v>
      </c>
      <c r="P857" s="45">
        <v>4.3901666666666648</v>
      </c>
      <c r="Q857" s="44">
        <v>4.3631666666666682</v>
      </c>
      <c r="R857" s="45">
        <v>4.8473333333333342</v>
      </c>
      <c r="S857" s="44">
        <v>5.5193333333333339</v>
      </c>
      <c r="T857" s="45">
        <v>11.096666666666662</v>
      </c>
      <c r="U857" s="44">
        <v>8.4848333333333343</v>
      </c>
      <c r="V857" s="45">
        <v>4.5673333333333339</v>
      </c>
      <c r="W857" s="44">
        <v>0.77500000000000036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ref="AD857:AD918" si="208">SUM(E857:AB857)</f>
        <v>58.133333333333333</v>
      </c>
      <c r="AE857" s="54"/>
    </row>
    <row r="858" spans="2:31" x14ac:dyDescent="0.3">
      <c r="B858" s="14" t="s">
        <v>40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08"/>
        <v>0</v>
      </c>
      <c r="AE858" s="54"/>
    </row>
    <row r="859" spans="2:31" x14ac:dyDescent="0.3">
      <c r="B859" s="14" t="s">
        <v>41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1.2133333333333336</v>
      </c>
      <c r="N859" s="45">
        <v>5.5705</v>
      </c>
      <c r="O859" s="44">
        <v>7.327</v>
      </c>
      <c r="P859" s="45">
        <v>9.0293333333333248</v>
      </c>
      <c r="Q859" s="44">
        <v>10.771666666666663</v>
      </c>
      <c r="R859" s="45">
        <v>10.859166666666665</v>
      </c>
      <c r="S859" s="44">
        <v>14.493333333333331</v>
      </c>
      <c r="T859" s="45">
        <v>14.214666666666664</v>
      </c>
      <c r="U859" s="44">
        <v>18.740666666666673</v>
      </c>
      <c r="V859" s="45">
        <v>13.609333333333332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08"/>
        <v>105.82899999999998</v>
      </c>
      <c r="AE859" s="54"/>
    </row>
    <row r="860" spans="2:31" x14ac:dyDescent="0.3">
      <c r="B860" s="14" t="s">
        <v>42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6.982166666666668</v>
      </c>
      <c r="N860" s="45">
        <v>21.304499999999994</v>
      </c>
      <c r="O860" s="44">
        <v>26.163500000000003</v>
      </c>
      <c r="P860" s="45">
        <v>22.714833333333338</v>
      </c>
      <c r="Q860" s="44">
        <v>24.984666666666666</v>
      </c>
      <c r="R860" s="45">
        <v>24.877999999999993</v>
      </c>
      <c r="S860" s="44">
        <v>30.838166666666666</v>
      </c>
      <c r="T860" s="45">
        <v>28.01433333333334</v>
      </c>
      <c r="U860" s="44">
        <v>36.572999999999993</v>
      </c>
      <c r="V860" s="45">
        <v>35.115666666666662</v>
      </c>
      <c r="W860" s="44">
        <v>1.0528333333333348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08"/>
        <v>258.62166666666661</v>
      </c>
      <c r="AE860" s="54"/>
    </row>
    <row r="861" spans="2:31" x14ac:dyDescent="0.3">
      <c r="B861" s="14" t="s">
        <v>43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08"/>
        <v>0</v>
      </c>
      <c r="AE861" s="54"/>
    </row>
    <row r="862" spans="2:31" x14ac:dyDescent="0.3">
      <c r="B862" s="14" t="s">
        <v>44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4.0920000000000005</v>
      </c>
      <c r="N862" s="45">
        <v>19.212166666666665</v>
      </c>
      <c r="O862" s="44">
        <v>26.062666666666694</v>
      </c>
      <c r="P862" s="45">
        <v>24.136833333333332</v>
      </c>
      <c r="Q862" s="44">
        <v>24.54066666666667</v>
      </c>
      <c r="R862" s="45">
        <v>26.815833333333337</v>
      </c>
      <c r="S862" s="44">
        <v>33.094333333333331</v>
      </c>
      <c r="T862" s="45">
        <v>33.025666666666673</v>
      </c>
      <c r="U862" s="44">
        <v>40.321500000000007</v>
      </c>
      <c r="V862" s="45">
        <v>39.511333333333333</v>
      </c>
      <c r="W862" s="44">
        <v>13.21266666666666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08"/>
        <v>284.02566666666672</v>
      </c>
      <c r="AE862" s="54"/>
    </row>
    <row r="863" spans="2:31" x14ac:dyDescent="0.3">
      <c r="B863" s="14" t="s">
        <v>45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2.1118333333333332</v>
      </c>
      <c r="N863" s="45">
        <v>6.7420000000000107</v>
      </c>
      <c r="O863" s="44">
        <v>5.9696666666666642</v>
      </c>
      <c r="P863" s="45">
        <v>3.2761666666666627</v>
      </c>
      <c r="Q863" s="44">
        <v>1.2658333333333338</v>
      </c>
      <c r="R863" s="45">
        <v>32.909333333333329</v>
      </c>
      <c r="S863" s="44">
        <v>40.426000000000016</v>
      </c>
      <c r="T863" s="45">
        <v>41.120999999999988</v>
      </c>
      <c r="U863" s="44">
        <v>13.326166666666669</v>
      </c>
      <c r="V863" s="45">
        <v>11.55533333333333</v>
      </c>
      <c r="W863" s="44">
        <v>4.9773333333333341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08"/>
        <v>163.68066666666664</v>
      </c>
      <c r="AE863" s="54"/>
    </row>
    <row r="864" spans="2:31" x14ac:dyDescent="0.3">
      <c r="B864" s="14" t="s">
        <v>46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5.6498333333333317</v>
      </c>
      <c r="N864" s="45">
        <v>20.809333333333303</v>
      </c>
      <c r="O864" s="44">
        <v>25.587999999999969</v>
      </c>
      <c r="P864" s="45">
        <v>23.737500000000022</v>
      </c>
      <c r="Q864" s="44">
        <v>24.150166666666642</v>
      </c>
      <c r="R864" s="45">
        <v>26.206500000000002</v>
      </c>
      <c r="S864" s="44">
        <v>31.564500000000024</v>
      </c>
      <c r="T864" s="45">
        <v>30.440333333333328</v>
      </c>
      <c r="U864" s="44">
        <v>37.152000000000008</v>
      </c>
      <c r="V864" s="45">
        <v>35.469333333333317</v>
      </c>
      <c r="W864" s="44">
        <v>10.833833333333335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08"/>
        <v>271.60133333333334</v>
      </c>
      <c r="AE864" s="54"/>
    </row>
    <row r="865" spans="2:31" x14ac:dyDescent="0.3">
      <c r="B865" s="14" t="s">
        <v>47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6.1804999999999932</v>
      </c>
      <c r="N865" s="45">
        <v>12.660000000000002</v>
      </c>
      <c r="O865" s="44">
        <v>13.04</v>
      </c>
      <c r="P865" s="45">
        <v>12.17</v>
      </c>
      <c r="Q865" s="44">
        <v>12.06</v>
      </c>
      <c r="R865" s="45">
        <v>11.95</v>
      </c>
      <c r="S865" s="44">
        <v>11.58</v>
      </c>
      <c r="T865" s="45">
        <v>10.979999999999999</v>
      </c>
      <c r="U865" s="44">
        <v>7.139999999999997</v>
      </c>
      <c r="V865" s="45">
        <v>7.4300000000000015</v>
      </c>
      <c r="W865" s="44">
        <v>8.7720000000000038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08"/>
        <v>113.96250000000001</v>
      </c>
      <c r="AE865" s="54"/>
    </row>
    <row r="866" spans="2:31" x14ac:dyDescent="0.3">
      <c r="B866" s="14" t="s">
        <v>48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3.9166666666666662E-2</v>
      </c>
      <c r="N866" s="45">
        <v>9.5485000000000024</v>
      </c>
      <c r="O866" s="44">
        <v>12.818833333333339</v>
      </c>
      <c r="P866" s="45">
        <v>12.241000000000003</v>
      </c>
      <c r="Q866" s="44">
        <v>11.794666666666664</v>
      </c>
      <c r="R866" s="45">
        <v>11.936333333333339</v>
      </c>
      <c r="S866" s="44">
        <v>12.019999999999989</v>
      </c>
      <c r="T866" s="45">
        <v>9.5951666666666693</v>
      </c>
      <c r="U866" s="44">
        <v>7.569333333333331</v>
      </c>
      <c r="V866" s="45">
        <v>6.7809999999999997</v>
      </c>
      <c r="W866" s="44">
        <v>0.63033333333333308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08"/>
        <v>94.974333333333348</v>
      </c>
      <c r="AE866" s="54"/>
    </row>
    <row r="867" spans="2:31" x14ac:dyDescent="0.3">
      <c r="B867" s="14" t="s">
        <v>49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4.5933333333333319</v>
      </c>
      <c r="N867" s="45">
        <v>34.09083333333335</v>
      </c>
      <c r="O867" s="44">
        <v>66.481500000000011</v>
      </c>
      <c r="P867" s="45">
        <v>71.862499999999997</v>
      </c>
      <c r="Q867" s="44">
        <v>76.693666666666644</v>
      </c>
      <c r="R867" s="45">
        <v>80.21516666666669</v>
      </c>
      <c r="S867" s="44">
        <v>91.225333333333367</v>
      </c>
      <c r="T867" s="45">
        <v>90.620499999999993</v>
      </c>
      <c r="U867" s="44">
        <v>98.444500000000005</v>
      </c>
      <c r="V867" s="45">
        <v>78.836500000000015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08"/>
        <v>693.06383333333349</v>
      </c>
      <c r="AE867" s="54"/>
    </row>
    <row r="868" spans="2:31" x14ac:dyDescent="0.3">
      <c r="B868" s="14" t="s">
        <v>50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0.31166666666666659</v>
      </c>
      <c r="N868" s="45">
        <v>0</v>
      </c>
      <c r="O868" s="44">
        <v>14.359</v>
      </c>
      <c r="P868" s="45">
        <v>0</v>
      </c>
      <c r="Q868" s="44">
        <v>0</v>
      </c>
      <c r="R868" s="45">
        <v>19.048833333333334</v>
      </c>
      <c r="S868" s="44">
        <v>0</v>
      </c>
      <c r="T868" s="45">
        <v>0.41449999999999998</v>
      </c>
      <c r="U868" s="44">
        <v>16.143833333333333</v>
      </c>
      <c r="V868" s="45">
        <v>28.700000000000031</v>
      </c>
      <c r="W868" s="44">
        <v>13.616666666666667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08"/>
        <v>92.594500000000039</v>
      </c>
      <c r="AE868" s="54"/>
    </row>
    <row r="869" spans="2:31" x14ac:dyDescent="0.3">
      <c r="B869" s="14" t="s">
        <v>109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2.7380000000000018</v>
      </c>
      <c r="N869" s="45">
        <v>14.478333333333319</v>
      </c>
      <c r="O869" s="44">
        <v>20.741666666666653</v>
      </c>
      <c r="P869" s="45">
        <v>16.027666666666672</v>
      </c>
      <c r="Q869" s="44">
        <v>12.904166666666661</v>
      </c>
      <c r="R869" s="45">
        <v>13.874166666666669</v>
      </c>
      <c r="S869" s="44">
        <v>16.436166666666665</v>
      </c>
      <c r="T869" s="45">
        <v>16.243333333333329</v>
      </c>
      <c r="U869" s="44">
        <v>19.632666666666641</v>
      </c>
      <c r="V869" s="45">
        <v>17.315833333333327</v>
      </c>
      <c r="W869" s="44">
        <v>3.9548333333333332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154.34683333333328</v>
      </c>
      <c r="AE869" s="54"/>
    </row>
    <row r="870" spans="2:31" x14ac:dyDescent="0.3">
      <c r="B870" s="14" t="s">
        <v>51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3.5930000000000013</v>
      </c>
      <c r="N870" s="45">
        <v>39.988166666666672</v>
      </c>
      <c r="O870" s="44">
        <v>69.530000000000015</v>
      </c>
      <c r="P870" s="45">
        <v>66.534833333333353</v>
      </c>
      <c r="Q870" s="44">
        <v>67.95499999999997</v>
      </c>
      <c r="R870" s="45">
        <v>69.533166666666673</v>
      </c>
      <c r="S870" s="44">
        <v>89.051666666666677</v>
      </c>
      <c r="T870" s="45">
        <v>92.12133333333334</v>
      </c>
      <c r="U870" s="44">
        <v>108.88216666666666</v>
      </c>
      <c r="V870" s="45">
        <v>94.356333333333339</v>
      </c>
      <c r="W870" s="44">
        <v>9.5381666666666707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711.08383333333336</v>
      </c>
      <c r="AE870" s="54"/>
    </row>
    <row r="871" spans="2:31" x14ac:dyDescent="0.3">
      <c r="B871" s="14" t="s">
        <v>52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5.2326666666666686</v>
      </c>
      <c r="O871" s="44">
        <v>0</v>
      </c>
      <c r="P871" s="45">
        <v>0</v>
      </c>
      <c r="Q871" s="44">
        <v>0</v>
      </c>
      <c r="R871" s="45">
        <v>0</v>
      </c>
      <c r="S871" s="44">
        <v>0</v>
      </c>
      <c r="T871" s="45">
        <v>0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5.2326666666666686</v>
      </c>
      <c r="AE871" s="54"/>
    </row>
    <row r="872" spans="2:31" x14ac:dyDescent="0.3">
      <c r="B872" s="14" t="s">
        <v>53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0</v>
      </c>
      <c r="AE872" s="54"/>
    </row>
    <row r="873" spans="2:31" x14ac:dyDescent="0.3">
      <c r="B873" s="14" t="s">
        <v>54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2.4218333333333324</v>
      </c>
      <c r="N873" s="45">
        <v>22.781000000000009</v>
      </c>
      <c r="O873" s="44">
        <v>32.917666666666669</v>
      </c>
      <c r="P873" s="45">
        <v>31.787666666666677</v>
      </c>
      <c r="Q873" s="44">
        <v>31.611333333333338</v>
      </c>
      <c r="R873" s="45">
        <v>34.671166666666664</v>
      </c>
      <c r="S873" s="44">
        <v>40.204666666666668</v>
      </c>
      <c r="T873" s="45">
        <v>41.337333333333326</v>
      </c>
      <c r="U873" s="44">
        <v>45.266499999999986</v>
      </c>
      <c r="V873" s="45">
        <v>34.383333333333333</v>
      </c>
      <c r="W873" s="44">
        <v>7.9500000000000404E-2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317.46199999999999</v>
      </c>
      <c r="AE873" s="54"/>
    </row>
    <row r="874" spans="2:31" x14ac:dyDescent="0.3">
      <c r="B874" s="4" t="s">
        <v>55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74.674833333333339</v>
      </c>
      <c r="N874" s="45">
        <v>115.55999999999999</v>
      </c>
      <c r="O874" s="44">
        <v>117.48100000000001</v>
      </c>
      <c r="P874" s="45">
        <v>116.54250000000002</v>
      </c>
      <c r="Q874" s="44">
        <v>55.604999999999983</v>
      </c>
      <c r="R874" s="45">
        <v>49.085166666666673</v>
      </c>
      <c r="S874" s="44">
        <v>46.771962509999994</v>
      </c>
      <c r="T874" s="45">
        <v>52.224333333333306</v>
      </c>
      <c r="U874" s="44">
        <v>37.221999999999994</v>
      </c>
      <c r="V874" s="45">
        <v>0.15000000000000083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665.31679584333324</v>
      </c>
      <c r="AE874" s="54"/>
    </row>
    <row r="875" spans="2:31" x14ac:dyDescent="0.3">
      <c r="B875" s="4" t="s">
        <v>56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9.9483333333333324</v>
      </c>
      <c r="N875" s="45">
        <v>27.390666666666675</v>
      </c>
      <c r="O875" s="44">
        <v>27.786166666666666</v>
      </c>
      <c r="P875" s="45">
        <v>28.605500000000028</v>
      </c>
      <c r="Q875" s="44">
        <v>29.249999999999996</v>
      </c>
      <c r="R875" s="45">
        <v>30.349999999999969</v>
      </c>
      <c r="S875" s="44">
        <v>31.642499999999966</v>
      </c>
      <c r="T875" s="45">
        <v>34.113666666666667</v>
      </c>
      <c r="U875" s="44">
        <v>32.191166666666668</v>
      </c>
      <c r="V875" s="45">
        <v>24.58133333333334</v>
      </c>
      <c r="W875" s="44">
        <v>11.977833333333333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287.83716666666663</v>
      </c>
      <c r="AE875" s="54"/>
    </row>
    <row r="876" spans="2:31" x14ac:dyDescent="0.3">
      <c r="B876" s="4" t="s">
        <v>110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3.0685000000000016</v>
      </c>
      <c r="N876" s="45">
        <v>1.6804999999999997</v>
      </c>
      <c r="O876" s="44">
        <v>0</v>
      </c>
      <c r="P876" s="45">
        <v>0</v>
      </c>
      <c r="Q876" s="44">
        <v>0</v>
      </c>
      <c r="R876" s="45">
        <v>0.3063333333333349</v>
      </c>
      <c r="S876" s="44">
        <v>6.9999999999999576E-2</v>
      </c>
      <c r="T876" s="45">
        <v>0</v>
      </c>
      <c r="U876" s="44">
        <v>7.7801666666666627</v>
      </c>
      <c r="V876" s="45">
        <v>8.6638333333333399</v>
      </c>
      <c r="W876" s="44">
        <v>1.0738333333333334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22.643166666666673</v>
      </c>
      <c r="AE876" s="54"/>
    </row>
    <row r="877" spans="2:31" x14ac:dyDescent="0.3">
      <c r="B877" s="4" t="s">
        <v>57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3.1399999999999957</v>
      </c>
      <c r="O877" s="44">
        <v>3.240000000000002</v>
      </c>
      <c r="P877" s="45">
        <v>2.4399999999999982</v>
      </c>
      <c r="Q877" s="44">
        <v>0.74000000000000132</v>
      </c>
      <c r="R877" s="45">
        <v>3.9999999999999147E-2</v>
      </c>
      <c r="S877" s="44">
        <v>0</v>
      </c>
      <c r="T877" s="45">
        <v>1.8400000000000023</v>
      </c>
      <c r="U877" s="44">
        <v>2.4399999999999982</v>
      </c>
      <c r="V877" s="45">
        <v>3.5399999999999987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17.419999999999995</v>
      </c>
      <c r="AE877" s="54"/>
    </row>
    <row r="878" spans="2:31" x14ac:dyDescent="0.3">
      <c r="B878" s="4" t="s">
        <v>58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0</v>
      </c>
      <c r="T878" s="45">
        <v>0</v>
      </c>
      <c r="U878" s="44">
        <v>0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0</v>
      </c>
      <c r="AE878" s="54"/>
    </row>
    <row r="879" spans="2:31" x14ac:dyDescent="0.3">
      <c r="B879" s="4" t="s">
        <v>111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4.7348333333333334</v>
      </c>
      <c r="N879" s="45">
        <v>2.5909999999999997</v>
      </c>
      <c r="O879" s="44">
        <v>0.85516666666666863</v>
      </c>
      <c r="P879" s="45">
        <v>0</v>
      </c>
      <c r="Q879" s="44">
        <v>2.431333333333328</v>
      </c>
      <c r="R879" s="45">
        <v>1.2961666666666654</v>
      </c>
      <c r="S879" s="44">
        <v>9.9194999999999958</v>
      </c>
      <c r="T879" s="45">
        <v>14.36916666666666</v>
      </c>
      <c r="U879" s="44">
        <v>22.821499999999993</v>
      </c>
      <c r="V879" s="45">
        <v>22.777500000000014</v>
      </c>
      <c r="W879" s="44">
        <v>0.73750000000000127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82.533666666666662</v>
      </c>
      <c r="AE879" s="54"/>
    </row>
    <row r="880" spans="2:31" x14ac:dyDescent="0.3">
      <c r="B880" s="4" t="s">
        <v>59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0.95433333333333337</v>
      </c>
      <c r="N880" s="45">
        <v>3.9369999999999994</v>
      </c>
      <c r="O880" s="44">
        <v>3.7923333333333269</v>
      </c>
      <c r="P880" s="45">
        <v>4.9103333333333348</v>
      </c>
      <c r="Q880" s="44">
        <v>4.4829999999999997</v>
      </c>
      <c r="R880" s="45">
        <v>4.2316666666666647</v>
      </c>
      <c r="S880" s="44">
        <v>8.3846666666666678</v>
      </c>
      <c r="T880" s="45">
        <v>8.6774999999999931</v>
      </c>
      <c r="U880" s="44">
        <v>9.659333333333338</v>
      </c>
      <c r="V880" s="45">
        <v>4.2103333333333293</v>
      </c>
      <c r="W880" s="44">
        <v>7.7333333333333337E-2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53.317833333333326</v>
      </c>
      <c r="AE880" s="54"/>
    </row>
    <row r="881" spans="2:31" x14ac:dyDescent="0.3">
      <c r="B881" s="4" t="s">
        <v>60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2.6526666666666667</v>
      </c>
      <c r="N881" s="45">
        <v>4.3198333333333343</v>
      </c>
      <c r="O881" s="44">
        <v>2.534833333333339</v>
      </c>
      <c r="P881" s="45">
        <v>2.0723333333333378</v>
      </c>
      <c r="Q881" s="44">
        <v>2.0318333333333305</v>
      </c>
      <c r="R881" s="45">
        <v>1.8268333333333326</v>
      </c>
      <c r="S881" s="44">
        <v>3.1870000000000034</v>
      </c>
      <c r="T881" s="45">
        <v>0.52333333333333687</v>
      </c>
      <c r="U881" s="44">
        <v>4.3909999999999956</v>
      </c>
      <c r="V881" s="45">
        <v>6.7178333333333322</v>
      </c>
      <c r="W881" s="44">
        <v>0.87916666666666654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31.136666666666677</v>
      </c>
      <c r="AE881" s="54"/>
    </row>
    <row r="882" spans="2:31" x14ac:dyDescent="0.3">
      <c r="B882" s="4" t="s">
        <v>61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0.17966666666666672</v>
      </c>
      <c r="N882" s="45">
        <v>3.6775000000000002</v>
      </c>
      <c r="O882" s="44">
        <v>0</v>
      </c>
      <c r="P882" s="45">
        <v>3.4999999999999906E-2</v>
      </c>
      <c r="Q882" s="44">
        <v>0</v>
      </c>
      <c r="R882" s="45">
        <v>0</v>
      </c>
      <c r="S882" s="44">
        <v>0</v>
      </c>
      <c r="T882" s="45">
        <v>0</v>
      </c>
      <c r="U882" s="44">
        <v>8.6830000000000016</v>
      </c>
      <c r="V882" s="45">
        <v>5.3739999999999988</v>
      </c>
      <c r="W882" s="44">
        <v>1.236666666666667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19.185833333333335</v>
      </c>
      <c r="AE882" s="54"/>
    </row>
    <row r="883" spans="2:31" x14ac:dyDescent="0.3">
      <c r="B883" s="4" t="s">
        <v>62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0.23633333333333337</v>
      </c>
      <c r="N883" s="45">
        <v>2.594833333333336</v>
      </c>
      <c r="O883" s="44">
        <v>9.3198333333333334</v>
      </c>
      <c r="P883" s="45">
        <v>2.6740000000000013</v>
      </c>
      <c r="Q883" s="44">
        <v>1.3798333333333361</v>
      </c>
      <c r="R883" s="45">
        <v>5.2306666666666688</v>
      </c>
      <c r="S883" s="44">
        <v>26.260833333333331</v>
      </c>
      <c r="T883" s="45">
        <v>31.581500000000009</v>
      </c>
      <c r="U883" s="44">
        <v>22.436000000000018</v>
      </c>
      <c r="V883" s="45">
        <v>19.449000000000005</v>
      </c>
      <c r="W883" s="44">
        <v>2.7696666666666676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123.93250000000003</v>
      </c>
      <c r="AE883" s="54"/>
    </row>
    <row r="884" spans="2:31" x14ac:dyDescent="0.3">
      <c r="B884" s="4" t="s">
        <v>63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3.2986666666666675</v>
      </c>
      <c r="N884" s="45">
        <v>34.143333333333381</v>
      </c>
      <c r="O884" s="44">
        <v>45.082166666666673</v>
      </c>
      <c r="P884" s="45">
        <v>40.144166666666671</v>
      </c>
      <c r="Q884" s="44">
        <v>5.9999999999997538E-3</v>
      </c>
      <c r="R884" s="45">
        <v>4.8333333333336745E-3</v>
      </c>
      <c r="S884" s="44">
        <v>8.6166666666665517E-2</v>
      </c>
      <c r="T884" s="45">
        <v>0</v>
      </c>
      <c r="U884" s="44">
        <v>57.868666666666641</v>
      </c>
      <c r="V884" s="45">
        <v>88.590666666666664</v>
      </c>
      <c r="W884" s="44">
        <v>14.055999999999994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283.28066666666672</v>
      </c>
      <c r="AE884" s="54"/>
    </row>
    <row r="885" spans="2:31" x14ac:dyDescent="0.3">
      <c r="B885" s="4" t="s">
        <v>64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0.87583333333333357</v>
      </c>
      <c r="N885" s="45">
        <v>24.882333333333314</v>
      </c>
      <c r="O885" s="44">
        <v>33.716833333333341</v>
      </c>
      <c r="P885" s="45">
        <v>27.558833333333347</v>
      </c>
      <c r="Q885" s="44">
        <v>18.557333333333343</v>
      </c>
      <c r="R885" s="45">
        <v>17.262999999999998</v>
      </c>
      <c r="S885" s="44">
        <v>4.4778333333333311</v>
      </c>
      <c r="T885" s="45">
        <v>32.009333333333338</v>
      </c>
      <c r="U885" s="44">
        <v>6.3308333333333335</v>
      </c>
      <c r="V885" s="45">
        <v>3.5221666666666662</v>
      </c>
      <c r="W885" s="44">
        <v>1.3371666666666664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170.53150000000002</v>
      </c>
      <c r="AE885" s="54"/>
    </row>
    <row r="886" spans="2:31" x14ac:dyDescent="0.3">
      <c r="B886" s="4" t="s">
        <v>112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2.8820000000000001</v>
      </c>
      <c r="N886" s="45">
        <v>5.1045000000000043</v>
      </c>
      <c r="O886" s="44">
        <v>4.5019999999999998</v>
      </c>
      <c r="P886" s="45">
        <v>0</v>
      </c>
      <c r="Q886" s="44">
        <v>0</v>
      </c>
      <c r="R886" s="45">
        <v>0</v>
      </c>
      <c r="S886" s="44">
        <v>2.496333333333332</v>
      </c>
      <c r="T886" s="45">
        <v>5.4656666666666665</v>
      </c>
      <c r="U886" s="44">
        <v>15.598166666666661</v>
      </c>
      <c r="V886" s="45">
        <v>22.47666666666667</v>
      </c>
      <c r="W886" s="44">
        <v>3.1200000000000023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61.64533333333334</v>
      </c>
      <c r="AE886" s="54"/>
    </row>
    <row r="887" spans="2:31" x14ac:dyDescent="0.3">
      <c r="B887" s="4" t="s">
        <v>65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2.35</v>
      </c>
      <c r="N887" s="45">
        <v>10.919999999999995</v>
      </c>
      <c r="O887" s="44">
        <v>12.687833333333336</v>
      </c>
      <c r="P887" s="45">
        <v>7.2661666666666678</v>
      </c>
      <c r="Q887" s="44">
        <v>8.8821666666666683</v>
      </c>
      <c r="R887" s="45">
        <v>9.3524999999999991</v>
      </c>
      <c r="S887" s="44">
        <v>11.606999999999994</v>
      </c>
      <c r="T887" s="45">
        <v>11.480000000000009</v>
      </c>
      <c r="U887" s="44">
        <v>12.503000000000011</v>
      </c>
      <c r="V887" s="45">
        <v>8.4864999999999995</v>
      </c>
      <c r="W887" s="44">
        <v>3.6603333333333352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99.19550000000001</v>
      </c>
      <c r="AE887" s="54"/>
    </row>
    <row r="888" spans="2:31" x14ac:dyDescent="0.3">
      <c r="B888" s="4" t="s">
        <v>66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0</v>
      </c>
      <c r="AE888" s="54"/>
    </row>
    <row r="889" spans="2:31" x14ac:dyDescent="0.3">
      <c r="B889" s="4" t="s">
        <v>67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1.5823333333333331</v>
      </c>
      <c r="N889" s="45">
        <v>4.5771666666666677</v>
      </c>
      <c r="O889" s="44">
        <v>2.3396666666666661</v>
      </c>
      <c r="P889" s="45">
        <v>1.9301666666666646</v>
      </c>
      <c r="Q889" s="44">
        <v>5.9333333333333432E-2</v>
      </c>
      <c r="R889" s="45">
        <v>7.6999999999999777E-2</v>
      </c>
      <c r="S889" s="44">
        <v>0.22716666666666718</v>
      </c>
      <c r="T889" s="45">
        <v>0</v>
      </c>
      <c r="U889" s="44">
        <v>0.47566666666666724</v>
      </c>
      <c r="V889" s="45">
        <v>0.27633333333333326</v>
      </c>
      <c r="W889" s="44">
        <v>0.36066666666666652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11.9055</v>
      </c>
      <c r="AE889" s="54"/>
    </row>
    <row r="890" spans="2:31" x14ac:dyDescent="0.3">
      <c r="B890" s="4" t="s">
        <v>68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16.956166666666668</v>
      </c>
      <c r="N890" s="45">
        <v>85.732500000000002</v>
      </c>
      <c r="O890" s="44">
        <v>123.63566666666665</v>
      </c>
      <c r="P890" s="45">
        <v>116.5153333333333</v>
      </c>
      <c r="Q890" s="44">
        <v>120.16150000000003</v>
      </c>
      <c r="R890" s="45">
        <v>127.74633333333334</v>
      </c>
      <c r="S890" s="44">
        <v>147.244</v>
      </c>
      <c r="T890" s="45">
        <v>118.9516666666667</v>
      </c>
      <c r="U890" s="44">
        <v>146.82683333333333</v>
      </c>
      <c r="V890" s="45">
        <v>144.49866666666674</v>
      </c>
      <c r="W890" s="44">
        <v>36.523499999999999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1184.7921666666668</v>
      </c>
      <c r="AE890" s="54"/>
    </row>
    <row r="891" spans="2:31" x14ac:dyDescent="0.3">
      <c r="B891" s="4" t="s">
        <v>69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5.3125000000000027</v>
      </c>
      <c r="N891" s="45">
        <v>19.671833333333332</v>
      </c>
      <c r="O891" s="44">
        <v>22.158999999999978</v>
      </c>
      <c r="P891" s="45">
        <v>20.470833333333335</v>
      </c>
      <c r="Q891" s="44">
        <v>21.700833333333332</v>
      </c>
      <c r="R891" s="45">
        <v>21.970166666666653</v>
      </c>
      <c r="S891" s="44">
        <v>23.662500000000001</v>
      </c>
      <c r="T891" s="45">
        <v>25.400333333333315</v>
      </c>
      <c r="U891" s="44">
        <v>28.953999999999994</v>
      </c>
      <c r="V891" s="45">
        <v>25.811666666666675</v>
      </c>
      <c r="W891" s="44">
        <v>4.2328333333333337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219.34649999999996</v>
      </c>
      <c r="AE891" s="54"/>
    </row>
    <row r="892" spans="2:31" x14ac:dyDescent="0.3">
      <c r="B892" s="4" t="s">
        <v>70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4.3775000000000004</v>
      </c>
      <c r="N892" s="45">
        <v>17.655333333333342</v>
      </c>
      <c r="O892" s="44">
        <v>27.03300000000003</v>
      </c>
      <c r="P892" s="45">
        <v>24.779666666666675</v>
      </c>
      <c r="Q892" s="44">
        <v>24.546500000000016</v>
      </c>
      <c r="R892" s="45">
        <v>26.139166666666672</v>
      </c>
      <c r="S892" s="44">
        <v>31.706000000000024</v>
      </c>
      <c r="T892" s="45">
        <v>45.969499999999996</v>
      </c>
      <c r="U892" s="44">
        <v>43.95450000000001</v>
      </c>
      <c r="V892" s="45">
        <v>42.157333333333327</v>
      </c>
      <c r="W892" s="44">
        <v>3.8366666666666678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292.15516666666673</v>
      </c>
      <c r="AE892" s="54"/>
    </row>
    <row r="893" spans="2:31" x14ac:dyDescent="0.3">
      <c r="B893" s="4" t="s">
        <v>71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1.6511666666666664</v>
      </c>
      <c r="N893" s="45">
        <v>0.41750000000000009</v>
      </c>
      <c r="O893" s="44">
        <v>3.2333333333333415E-2</v>
      </c>
      <c r="P893" s="45">
        <v>7.7765000000000004</v>
      </c>
      <c r="Q893" s="44">
        <v>0</v>
      </c>
      <c r="R893" s="45">
        <v>0</v>
      </c>
      <c r="S893" s="44">
        <v>0</v>
      </c>
      <c r="T893" s="45">
        <v>0</v>
      </c>
      <c r="U893" s="44">
        <v>3.5915000000000021</v>
      </c>
      <c r="V893" s="45">
        <v>5.3001666666666685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18.769166666666671</v>
      </c>
      <c r="AE893" s="54"/>
    </row>
    <row r="894" spans="2:31" x14ac:dyDescent="0.3">
      <c r="B894" s="4" t="s">
        <v>72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0</v>
      </c>
      <c r="AE894" s="54"/>
    </row>
    <row r="895" spans="2:31" x14ac:dyDescent="0.3">
      <c r="B895" s="4" t="s">
        <v>73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0.34683333333333299</v>
      </c>
      <c r="O895" s="44">
        <v>19.995999999999999</v>
      </c>
      <c r="P895" s="45">
        <v>21.691166666666675</v>
      </c>
      <c r="Q895" s="44">
        <v>27.245999999999992</v>
      </c>
      <c r="R895" s="45">
        <v>29.052999999999994</v>
      </c>
      <c r="S895" s="44">
        <v>30.375166666666676</v>
      </c>
      <c r="T895" s="45">
        <v>29.305500000000006</v>
      </c>
      <c r="U895" s="44">
        <v>39.82950000000001</v>
      </c>
      <c r="V895" s="45">
        <v>36.568166666666656</v>
      </c>
      <c r="W895" s="44">
        <v>1.0800000000000003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235.49133333333333</v>
      </c>
      <c r="AE895" s="54"/>
    </row>
    <row r="896" spans="2:31" x14ac:dyDescent="0.3">
      <c r="B896" s="4" t="s">
        <v>74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0.22683333333333328</v>
      </c>
      <c r="N896" s="45">
        <v>3.4263333333333335</v>
      </c>
      <c r="O896" s="44">
        <v>0.11166666666666659</v>
      </c>
      <c r="P896" s="45">
        <v>0</v>
      </c>
      <c r="Q896" s="44">
        <v>0</v>
      </c>
      <c r="R896" s="45">
        <v>0</v>
      </c>
      <c r="S896" s="44">
        <v>0</v>
      </c>
      <c r="T896" s="45">
        <v>0</v>
      </c>
      <c r="U896" s="44">
        <v>0.53399999999999992</v>
      </c>
      <c r="V896" s="45">
        <v>9.7166666666666873E-2</v>
      </c>
      <c r="W896" s="44">
        <v>0.25750000000000006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4.6535000000000011</v>
      </c>
      <c r="AE896" s="54"/>
    </row>
    <row r="897" spans="2:31" x14ac:dyDescent="0.3">
      <c r="B897" s="4" t="s">
        <v>75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2.9791666666666661</v>
      </c>
      <c r="N897" s="45">
        <v>26.733333333333352</v>
      </c>
      <c r="O897" s="44">
        <v>40.323499999999996</v>
      </c>
      <c r="P897" s="45">
        <v>22.691833333333332</v>
      </c>
      <c r="Q897" s="44">
        <v>5.1828333333333472</v>
      </c>
      <c r="R897" s="45">
        <v>17.338333333333335</v>
      </c>
      <c r="S897" s="44">
        <v>6.9193333333333316</v>
      </c>
      <c r="T897" s="45">
        <v>25.965666666666667</v>
      </c>
      <c r="U897" s="44">
        <v>30.266999999999999</v>
      </c>
      <c r="V897" s="45">
        <v>10.601666666666665</v>
      </c>
      <c r="W897" s="44">
        <v>0.52916666666666667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189.53183333333337</v>
      </c>
      <c r="AE897" s="54"/>
    </row>
    <row r="898" spans="2:31" x14ac:dyDescent="0.3">
      <c r="B898" s="4" t="s">
        <v>76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1.2201666666666666</v>
      </c>
      <c r="N898" s="45">
        <v>9.3758333333333326</v>
      </c>
      <c r="O898" s="44">
        <v>23.095333333333336</v>
      </c>
      <c r="P898" s="45">
        <v>19.85816666666668</v>
      </c>
      <c r="Q898" s="44">
        <v>20.847333333333363</v>
      </c>
      <c r="R898" s="45">
        <v>28.136833333333318</v>
      </c>
      <c r="S898" s="44">
        <v>39.557499999999983</v>
      </c>
      <c r="T898" s="45">
        <v>30.547166666666648</v>
      </c>
      <c r="U898" s="44">
        <v>35.024833333333319</v>
      </c>
      <c r="V898" s="45">
        <v>26.359500000000004</v>
      </c>
      <c r="W898" s="44">
        <v>0.4405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234.46316666666664</v>
      </c>
      <c r="AE898" s="54"/>
    </row>
    <row r="899" spans="2:31" x14ac:dyDescent="0.3">
      <c r="B899" s="4" t="s">
        <v>77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0.89000000000000024</v>
      </c>
      <c r="N899" s="45">
        <v>1.5293333333333328</v>
      </c>
      <c r="O899" s="44">
        <v>2.6843333333333295</v>
      </c>
      <c r="P899" s="45">
        <v>3.9541666666666648</v>
      </c>
      <c r="Q899" s="44">
        <v>4.7433333333333358</v>
      </c>
      <c r="R899" s="45">
        <v>5.5496666666666696</v>
      </c>
      <c r="S899" s="44">
        <v>10.563499999999996</v>
      </c>
      <c r="T899" s="45">
        <v>1.9413333333333318</v>
      </c>
      <c r="U899" s="44">
        <v>15.549666666666669</v>
      </c>
      <c r="V899" s="45">
        <v>9.3004999999999978</v>
      </c>
      <c r="W899" s="44">
        <v>0.29433333333333322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57.000166666666665</v>
      </c>
      <c r="AE899" s="54"/>
    </row>
    <row r="900" spans="2:31" x14ac:dyDescent="0.3">
      <c r="B900" s="4" t="s">
        <v>78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0.21933333333333321</v>
      </c>
      <c r="N900" s="45">
        <v>3.3400000000000025</v>
      </c>
      <c r="O900" s="44">
        <v>6.1600000000000064</v>
      </c>
      <c r="P900" s="45">
        <v>8.800000000000006</v>
      </c>
      <c r="Q900" s="44">
        <v>10.910000000000002</v>
      </c>
      <c r="R900" s="45">
        <v>10.960000000000003</v>
      </c>
      <c r="S900" s="44">
        <v>10.63999999999999</v>
      </c>
      <c r="T900" s="45">
        <v>8.8999999999999897</v>
      </c>
      <c r="U900" s="44">
        <v>8.7200000000000149</v>
      </c>
      <c r="V900" s="45">
        <v>5.699999999999994</v>
      </c>
      <c r="W900" s="44">
        <v>1.5264999999999995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75.875833333333333</v>
      </c>
      <c r="AE900" s="54"/>
    </row>
    <row r="901" spans="2:31" x14ac:dyDescent="0.3">
      <c r="B901" s="4" t="s">
        <v>79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3.5554999999999963</v>
      </c>
      <c r="N901" s="45">
        <v>17.166166666666665</v>
      </c>
      <c r="O901" s="44">
        <v>18.259499999999996</v>
      </c>
      <c r="P901" s="45">
        <v>24.011833333333342</v>
      </c>
      <c r="Q901" s="44">
        <v>30.789999999999974</v>
      </c>
      <c r="R901" s="45">
        <v>33.409500000000001</v>
      </c>
      <c r="S901" s="44">
        <v>37.984500000000011</v>
      </c>
      <c r="T901" s="45">
        <v>31.272000000000002</v>
      </c>
      <c r="U901" s="44">
        <v>23.859500000000004</v>
      </c>
      <c r="V901" s="45">
        <v>13.779833333333332</v>
      </c>
      <c r="W901" s="44">
        <v>2.4161666666666672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236.50449999999995</v>
      </c>
      <c r="AE901" s="54"/>
    </row>
    <row r="902" spans="2:31" x14ac:dyDescent="0.3">
      <c r="B902" s="4" t="s">
        <v>80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3.6581666666666672</v>
      </c>
      <c r="N902" s="45">
        <v>7.6655000000000006</v>
      </c>
      <c r="O902" s="44">
        <v>10.92166666666667</v>
      </c>
      <c r="P902" s="45">
        <v>9.1451666666666753</v>
      </c>
      <c r="Q902" s="44">
        <v>7.0129999999999963</v>
      </c>
      <c r="R902" s="45">
        <v>8.4108333333333292</v>
      </c>
      <c r="S902" s="44">
        <v>12.837666666666665</v>
      </c>
      <c r="T902" s="45">
        <v>11.266166666666663</v>
      </c>
      <c r="U902" s="44">
        <v>17.566500000000001</v>
      </c>
      <c r="V902" s="45">
        <v>10.131666666666668</v>
      </c>
      <c r="W902" s="44">
        <v>0.59483333333333344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99.211166666666657</v>
      </c>
      <c r="AE902" s="54"/>
    </row>
    <row r="903" spans="2:31" x14ac:dyDescent="0.3">
      <c r="B903" s="4" t="s">
        <v>88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0</v>
      </c>
      <c r="AE903" s="54"/>
    </row>
    <row r="904" spans="2:31" x14ac:dyDescent="0.3">
      <c r="B904" s="4" t="s">
        <v>97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0.88250000000000006</v>
      </c>
      <c r="N904" s="45">
        <v>24.008999999999993</v>
      </c>
      <c r="O904" s="44">
        <v>3.3699999999999974</v>
      </c>
      <c r="P904" s="45">
        <v>6.6199999999999974</v>
      </c>
      <c r="Q904" s="44">
        <v>8.5500000000000043</v>
      </c>
      <c r="R904" s="45">
        <v>8.279999999999994</v>
      </c>
      <c r="S904" s="44">
        <v>7.0399999999999991</v>
      </c>
      <c r="T904" s="45">
        <v>4.8600000000000065</v>
      </c>
      <c r="U904" s="44">
        <v>3.9600000000000009</v>
      </c>
      <c r="V904" s="45">
        <v>22.498499999999996</v>
      </c>
      <c r="W904" s="44">
        <v>2.2325000000000008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92.302499999999981</v>
      </c>
      <c r="AE904" s="54"/>
    </row>
    <row r="905" spans="2:31" x14ac:dyDescent="0.3">
      <c r="B905" s="4" t="s">
        <v>94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2.7881666666666662</v>
      </c>
      <c r="N905" s="45">
        <v>18.725333333333332</v>
      </c>
      <c r="O905" s="44">
        <v>27.205833333333334</v>
      </c>
      <c r="P905" s="45">
        <v>23.333666666666684</v>
      </c>
      <c r="Q905" s="44">
        <v>20.900000000000006</v>
      </c>
      <c r="R905" s="45">
        <v>33.158333333333324</v>
      </c>
      <c r="S905" s="44">
        <v>18.662833333333335</v>
      </c>
      <c r="T905" s="45">
        <v>3.0906666666666669</v>
      </c>
      <c r="U905" s="44">
        <v>84.76166666666667</v>
      </c>
      <c r="V905" s="45">
        <v>78.192166666666651</v>
      </c>
      <c r="W905" s="44">
        <v>6.3466666666666613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317.16533333333331</v>
      </c>
      <c r="AE905" s="54"/>
    </row>
    <row r="906" spans="2:31" x14ac:dyDescent="0.3">
      <c r="B906" s="4" t="s">
        <v>95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32.592833333333338</v>
      </c>
      <c r="N906" s="45">
        <v>13.464333333333334</v>
      </c>
      <c r="O906" s="44">
        <v>37.342166666666671</v>
      </c>
      <c r="P906" s="45">
        <v>32.514500000000005</v>
      </c>
      <c r="Q906" s="44">
        <v>33.209500000000006</v>
      </c>
      <c r="R906" s="45">
        <v>33.114166666666648</v>
      </c>
      <c r="S906" s="44">
        <v>38.90366666666668</v>
      </c>
      <c r="T906" s="45">
        <v>36.713999999999963</v>
      </c>
      <c r="U906" s="44">
        <v>41.214500000000029</v>
      </c>
      <c r="V906" s="45">
        <v>26.181000000000008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325.25066666666663</v>
      </c>
      <c r="AE906" s="54"/>
    </row>
    <row r="907" spans="2:31" x14ac:dyDescent="0.3">
      <c r="B907" s="4" t="s">
        <v>96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4.5879999999999983</v>
      </c>
      <c r="N907" s="45">
        <v>28.652166666666673</v>
      </c>
      <c r="O907" s="44">
        <v>23.101666666666667</v>
      </c>
      <c r="P907" s="45">
        <v>22.905666666666679</v>
      </c>
      <c r="Q907" s="44">
        <v>29.54116666666668</v>
      </c>
      <c r="R907" s="45">
        <v>32.45233333333335</v>
      </c>
      <c r="S907" s="44">
        <v>37.33400000000001</v>
      </c>
      <c r="T907" s="45">
        <v>37.128999999999998</v>
      </c>
      <c r="U907" s="44">
        <v>35.422499999999978</v>
      </c>
      <c r="V907" s="45">
        <v>23.381166666666672</v>
      </c>
      <c r="W907" s="44">
        <v>8.0333333333333284E-2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274.58800000000002</v>
      </c>
      <c r="AE907" s="54"/>
    </row>
    <row r="908" spans="2:31" x14ac:dyDescent="0.3">
      <c r="B908" s="4" t="s">
        <v>102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18.19916666666667</v>
      </c>
      <c r="N908" s="45">
        <v>46.59533333333335</v>
      </c>
      <c r="O908" s="44">
        <v>48.82733333333335</v>
      </c>
      <c r="P908" s="45">
        <v>45.182666666666663</v>
      </c>
      <c r="Q908" s="44">
        <v>45.901166666666676</v>
      </c>
      <c r="R908" s="45">
        <v>46.478999999999992</v>
      </c>
      <c r="S908" s="44">
        <v>54.156833333333317</v>
      </c>
      <c r="T908" s="45">
        <v>55.085000000000001</v>
      </c>
      <c r="U908" s="44">
        <v>64.767166666666654</v>
      </c>
      <c r="V908" s="45">
        <v>59.569833333333328</v>
      </c>
      <c r="W908" s="44">
        <v>20.523166666666668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505.28666666666663</v>
      </c>
      <c r="AE908" s="54"/>
    </row>
    <row r="909" spans="2:31" x14ac:dyDescent="0.3">
      <c r="B909" s="4" t="s">
        <v>103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0</v>
      </c>
      <c r="AE909" s="54"/>
    </row>
    <row r="910" spans="2:31" x14ac:dyDescent="0.3">
      <c r="B910" s="4" t="s">
        <v>104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7.4350000000000005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7.4350000000000005</v>
      </c>
      <c r="AE910" s="54"/>
    </row>
    <row r="911" spans="2:31" x14ac:dyDescent="0.3">
      <c r="B911" s="4" t="s">
        <v>113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115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3.9614999999999987</v>
      </c>
      <c r="N912" s="45">
        <v>3.0840000000000001</v>
      </c>
      <c r="O912" s="44">
        <v>8.9999999999996298E-3</v>
      </c>
      <c r="P912" s="45">
        <v>2.5833333333333524E-2</v>
      </c>
      <c r="Q912" s="44">
        <v>0</v>
      </c>
      <c r="R912" s="45">
        <v>0.41483333333333405</v>
      </c>
      <c r="S912" s="44">
        <v>8.6000000000000174E-2</v>
      </c>
      <c r="T912" s="45">
        <v>0</v>
      </c>
      <c r="U912" s="44">
        <v>5.6978333333333371</v>
      </c>
      <c r="V912" s="45">
        <v>4.1029999999999962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17.381999999999998</v>
      </c>
      <c r="AE912" s="54"/>
    </row>
    <row r="913" spans="2:31" x14ac:dyDescent="0.3">
      <c r="B913" s="4" t="s">
        <v>116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0</v>
      </c>
      <c r="AE913" s="54"/>
    </row>
    <row r="914" spans="2:31" x14ac:dyDescent="0.3">
      <c r="B914" s="4" t="s">
        <v>117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1.0448333333333328</v>
      </c>
      <c r="N914" s="45">
        <v>9.0048333333333304</v>
      </c>
      <c r="O914" s="44">
        <v>14.786666666666664</v>
      </c>
      <c r="P914" s="45">
        <v>14.186999999999996</v>
      </c>
      <c r="Q914" s="44">
        <v>13.88216666666667</v>
      </c>
      <c r="R914" s="45">
        <v>16.221333333333334</v>
      </c>
      <c r="S914" s="44">
        <v>21.770333333333337</v>
      </c>
      <c r="T914" s="45">
        <v>22.507833333333334</v>
      </c>
      <c r="U914" s="44">
        <v>27.857833333333325</v>
      </c>
      <c r="V914" s="45">
        <v>40.625333333333337</v>
      </c>
      <c r="W914" s="44">
        <v>32.768166666666666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214.65633333333335</v>
      </c>
      <c r="AE914" s="54"/>
    </row>
    <row r="915" spans="2:31" x14ac:dyDescent="0.3">
      <c r="B915" s="4" t="s">
        <v>119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12.43416666666667</v>
      </c>
      <c r="N915" s="45">
        <v>52.567500000000003</v>
      </c>
      <c r="O915" s="44">
        <v>59.036166666666659</v>
      </c>
      <c r="P915" s="45">
        <v>64.934333333333313</v>
      </c>
      <c r="Q915" s="44">
        <v>59.275666666666666</v>
      </c>
      <c r="R915" s="45">
        <v>39.358833333333351</v>
      </c>
      <c r="S915" s="44">
        <v>37.228999999999999</v>
      </c>
      <c r="T915" s="45">
        <v>37.172499999999992</v>
      </c>
      <c r="U915" s="44">
        <v>50.247666666666646</v>
      </c>
      <c r="V915" s="45">
        <v>57.428166666666669</v>
      </c>
      <c r="W915" s="44">
        <v>32.12116666666666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501.80516666666665</v>
      </c>
      <c r="AE915" s="54"/>
    </row>
    <row r="916" spans="2:31" x14ac:dyDescent="0.3">
      <c r="B916" s="4" t="s">
        <v>120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2.1700000000000017</v>
      </c>
      <c r="N916" s="45">
        <v>21.900000000000006</v>
      </c>
      <c r="O916" s="44">
        <v>41.759999999999991</v>
      </c>
      <c r="P916" s="45">
        <v>36.569999999999993</v>
      </c>
      <c r="Q916" s="44">
        <v>40.08</v>
      </c>
      <c r="R916" s="45">
        <v>39.080000000000013</v>
      </c>
      <c r="S916" s="44">
        <v>54.11999999999999</v>
      </c>
      <c r="T916" s="45">
        <v>56.599999999999994</v>
      </c>
      <c r="U916" s="44">
        <v>69.86999999999999</v>
      </c>
      <c r="V916" s="45">
        <v>61.739999999999981</v>
      </c>
      <c r="W916" s="44">
        <v>25.209999999999994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449.09999999999997</v>
      </c>
      <c r="AE916" s="54"/>
    </row>
    <row r="917" spans="2:31" x14ac:dyDescent="0.3">
      <c r="B917" s="4" t="s">
        <v>122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0.36100000000000004</v>
      </c>
      <c r="N917" s="45">
        <v>3.1218333333333339</v>
      </c>
      <c r="O917" s="44">
        <v>5.7133333333333347</v>
      </c>
      <c r="P917" s="45">
        <v>6.0926666666666671</v>
      </c>
      <c r="Q917" s="44">
        <v>5.882333333333337</v>
      </c>
      <c r="R917" s="45">
        <v>5.8263333333333289</v>
      </c>
      <c r="S917" s="44">
        <v>6.6301666666666677</v>
      </c>
      <c r="T917" s="45">
        <v>6.5785000000000027</v>
      </c>
      <c r="U917" s="44">
        <v>6.2705000000000002</v>
      </c>
      <c r="V917" s="45">
        <v>4.7906666666666666</v>
      </c>
      <c r="W917" s="44">
        <v>1.19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52.457333333333338</v>
      </c>
      <c r="AE917" s="54"/>
    </row>
    <row r="918" spans="2:31" x14ac:dyDescent="0.3">
      <c r="B918" s="4" t="s">
        <v>127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37.657999999999994</v>
      </c>
      <c r="N918" s="45">
        <v>28.989833333333344</v>
      </c>
      <c r="O918" s="44">
        <v>12.134499999999985</v>
      </c>
      <c r="P918" s="45">
        <v>57.45950000000002</v>
      </c>
      <c r="Q918" s="44">
        <v>122.07266666666663</v>
      </c>
      <c r="R918" s="45">
        <v>123.37599999999996</v>
      </c>
      <c r="S918" s="44">
        <v>96.732166666666643</v>
      </c>
      <c r="T918" s="45">
        <v>101.9336666666666</v>
      </c>
      <c r="U918" s="44">
        <v>65.440333333333342</v>
      </c>
      <c r="V918" s="45">
        <v>5.1624999999999996</v>
      </c>
      <c r="W918" s="44">
        <v>1.6555000000000006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652.61466666666649</v>
      </c>
      <c r="AE918" s="54"/>
    </row>
    <row r="919" spans="2:31" x14ac:dyDescent="0.3">
      <c r="B919" s="4" t="s">
        <v>301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2.1</v>
      </c>
      <c r="N919" s="45">
        <v>1.1333333333333329E-2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4.2166666666666568E-2</v>
      </c>
      <c r="U919" s="44">
        <v>0.94400000000000128</v>
      </c>
      <c r="V919" s="45">
        <v>0.96866666666666645</v>
      </c>
      <c r="W919" s="44">
        <v>3.8291666666666662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>SUM(E919:AB919)</f>
        <v>7.8953333333333333</v>
      </c>
      <c r="AE919" s="54"/>
    </row>
    <row r="920" spans="2:31" x14ac:dyDescent="0.3">
      <c r="B920" s="4" t="s">
        <v>302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9.0204999999999966</v>
      </c>
      <c r="O920" s="44">
        <v>22.639333333333337</v>
      </c>
      <c r="P920" s="45">
        <v>25.013833333333327</v>
      </c>
      <c r="Q920" s="44">
        <v>27.479333333333347</v>
      </c>
      <c r="R920" s="45">
        <v>27.522999999999975</v>
      </c>
      <c r="S920" s="44">
        <v>27.548333333333307</v>
      </c>
      <c r="T920" s="45">
        <v>27.585499999999975</v>
      </c>
      <c r="U920" s="44">
        <v>25.122833333333329</v>
      </c>
      <c r="V920" s="45">
        <v>17.959499999999991</v>
      </c>
      <c r="W920" s="44">
        <v>4.0666666666666657E-2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>SUM(E920:AB920)</f>
        <v>209.93283333333326</v>
      </c>
      <c r="AE920" s="54"/>
    </row>
    <row r="921" spans="2:31" x14ac:dyDescent="0.3">
      <c r="B921" s="4" t="s">
        <v>303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ref="AD921:AD924" si="209">SUM(E921:AB921)</f>
        <v>0</v>
      </c>
      <c r="AE921" s="54"/>
    </row>
    <row r="922" spans="2:31" x14ac:dyDescent="0.3">
      <c r="B922" s="4" t="s">
        <v>306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9"/>
        <v>0</v>
      </c>
      <c r="AE922" s="54"/>
    </row>
    <row r="923" spans="2:31" x14ac:dyDescent="0.3">
      <c r="B923" s="4" t="s">
        <v>307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9"/>
        <v>0</v>
      </c>
      <c r="AE923" s="54"/>
    </row>
    <row r="924" spans="2:31" x14ac:dyDescent="0.3">
      <c r="B924" s="4" t="s">
        <v>318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5.1589999999999998</v>
      </c>
      <c r="N924" s="45">
        <v>23.339166666666667</v>
      </c>
      <c r="O924" s="44">
        <v>28.344666666666672</v>
      </c>
      <c r="P924" s="45">
        <v>10.456166666666679</v>
      </c>
      <c r="Q924" s="44">
        <v>0</v>
      </c>
      <c r="R924" s="45">
        <v>0.2065000000000006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9"/>
        <v>67.505500000000026</v>
      </c>
      <c r="AE924" s="54"/>
    </row>
    <row r="925" spans="2:31" x14ac:dyDescent="0.3">
      <c r="B925" s="4" t="s">
        <v>319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>SUM(E925:AB925)</f>
        <v>0</v>
      </c>
      <c r="AE925" s="54"/>
    </row>
    <row r="926" spans="2:31" x14ac:dyDescent="0.3">
      <c r="B926" s="12" t="s">
        <v>2</v>
      </c>
      <c r="C926" s="12"/>
      <c r="D926" s="12"/>
      <c r="E926" s="13">
        <f>SUM(E855:E925)</f>
        <v>0</v>
      </c>
      <c r="F926" s="13">
        <f t="shared" ref="F926" si="210">SUM(F855:F925)</f>
        <v>0</v>
      </c>
      <c r="G926" s="13">
        <f t="shared" ref="G926" si="211">SUM(G855:G925)</f>
        <v>0</v>
      </c>
      <c r="H926" s="13">
        <f t="shared" ref="H926" si="212">SUM(H855:H925)</f>
        <v>0</v>
      </c>
      <c r="I926" s="13">
        <f t="shared" ref="I926" si="213">SUM(I855:I925)</f>
        <v>0</v>
      </c>
      <c r="J926" s="13">
        <f t="shared" ref="J926" si="214">SUM(J855:J925)</f>
        <v>0</v>
      </c>
      <c r="K926" s="13">
        <f t="shared" ref="K926" si="215">SUM(K855:K925)</f>
        <v>0</v>
      </c>
      <c r="L926" s="13">
        <f t="shared" ref="L926" si="216">SUM(L855:L925)</f>
        <v>0</v>
      </c>
      <c r="M926" s="13">
        <f t="shared" ref="M926" si="217">SUM(M855:M925)</f>
        <v>322.25749999999994</v>
      </c>
      <c r="N926" s="13">
        <f t="shared" ref="N926" si="218">SUM(N855:N925)</f>
        <v>960.3589999999997</v>
      </c>
      <c r="O926" s="13">
        <f t="shared" ref="O926" si="219">SUM(O855:O925)</f>
        <v>1226.7174999999997</v>
      </c>
      <c r="P926" s="13">
        <f t="shared" ref="P926" si="220">SUM(P855:P925)</f>
        <v>1175.5279999999998</v>
      </c>
      <c r="Q926" s="13">
        <f t="shared" ref="Q926" si="221">SUM(Q855:Q925)</f>
        <v>1125.0061666666666</v>
      </c>
      <c r="R926" s="13">
        <f t="shared" ref="R926" si="222">SUM(R855:R925)</f>
        <v>1219.4736666666668</v>
      </c>
      <c r="S926" s="13">
        <f t="shared" ref="S926" si="223">SUM(S855:S925)</f>
        <v>1331.7879625100002</v>
      </c>
      <c r="T926" s="13">
        <f t="shared" ref="T926" si="224">SUM(T855:T925)</f>
        <v>1348.7874999999997</v>
      </c>
      <c r="U926" s="13">
        <f t="shared" ref="U926" si="225">SUM(U855:U925)</f>
        <v>1592.4023333333334</v>
      </c>
      <c r="V926" s="13">
        <f t="shared" ref="V926" si="226">SUM(V855:V925)</f>
        <v>1371.9143333333336</v>
      </c>
      <c r="W926" s="13">
        <f t="shared" ref="W926" si="227">SUM(W855:W925)</f>
        <v>290.73716666666661</v>
      </c>
      <c r="X926" s="13">
        <f t="shared" ref="X926" si="228">SUM(X855:X925)</f>
        <v>0</v>
      </c>
      <c r="Y926" s="13">
        <f t="shared" ref="Y926" si="229">SUM(Y855:Y925)</f>
        <v>0</v>
      </c>
      <c r="Z926" s="13">
        <f t="shared" ref="Z926" si="230">SUM(Z855:Z925)</f>
        <v>0</v>
      </c>
      <c r="AA926" s="13">
        <f t="shared" ref="AA926" si="231">SUM(AA855:AA925)</f>
        <v>0</v>
      </c>
      <c r="AB926" s="13">
        <f t="shared" ref="AB926" si="232">SUM(AB855:AB925)</f>
        <v>0</v>
      </c>
      <c r="AC926" s="116">
        <f>SUM(AC855:AE925)</f>
        <v>11964.971129176662</v>
      </c>
      <c r="AD926" s="116"/>
      <c r="AE926" s="116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'Resumen-Mensual'!$Q$26</f>
        <v>45913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100" t="s">
        <v>2</v>
      </c>
      <c r="AD931" s="100"/>
      <c r="AE931" s="100"/>
    </row>
    <row r="932" spans="2:31" x14ac:dyDescent="0.3">
      <c r="B932" s="14" t="s">
        <v>37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0.7916666666666663</v>
      </c>
      <c r="N932" s="45">
        <v>5.3999999999999977</v>
      </c>
      <c r="O932" s="44">
        <v>6.100000000000005</v>
      </c>
      <c r="P932" s="45">
        <v>6.3000000000000069</v>
      </c>
      <c r="Q932" s="44">
        <v>6.1999999999999931</v>
      </c>
      <c r="R932" s="45">
        <v>6.1999999999999931</v>
      </c>
      <c r="S932" s="44">
        <v>6.1999999999999931</v>
      </c>
      <c r="T932" s="45">
        <v>6.100000000000005</v>
      </c>
      <c r="U932" s="44">
        <v>5.8999999999999959</v>
      </c>
      <c r="V932" s="45">
        <v>5.300000000000006</v>
      </c>
      <c r="W932" s="44">
        <v>2.52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6"/>
      <c r="AD932" s="57">
        <f>SUM(E932:AB932)</f>
        <v>57.011666666666663</v>
      </c>
      <c r="AE932" s="56"/>
    </row>
    <row r="933" spans="2:31" x14ac:dyDescent="0.3">
      <c r="B933" s="14" t="s">
        <v>38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0.95000000000000029</v>
      </c>
      <c r="N933" s="45">
        <v>8.8999999999999897</v>
      </c>
      <c r="O933" s="44">
        <v>11.179999999999991</v>
      </c>
      <c r="P933" s="45">
        <v>10.740000000000006</v>
      </c>
      <c r="Q933" s="44">
        <v>10.629999999999997</v>
      </c>
      <c r="R933" s="45">
        <v>10.5</v>
      </c>
      <c r="S933" s="44">
        <v>10.63999999999999</v>
      </c>
      <c r="T933" s="45">
        <v>11.289999999999997</v>
      </c>
      <c r="U933" s="44">
        <v>11.5</v>
      </c>
      <c r="V933" s="45">
        <v>11.200000000000006</v>
      </c>
      <c r="W933" s="44">
        <v>5.9920000000000009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>SUM(E933:AB933)</f>
        <v>103.52199999999998</v>
      </c>
      <c r="AE933" s="54"/>
    </row>
    <row r="934" spans="2:31" x14ac:dyDescent="0.3">
      <c r="B934" s="14" t="s">
        <v>39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0.90383333333333327</v>
      </c>
      <c r="N934" s="45">
        <v>6.9524999999999997</v>
      </c>
      <c r="O934" s="44">
        <v>5.0054999999999996</v>
      </c>
      <c r="P934" s="45">
        <v>4.9998333333333331</v>
      </c>
      <c r="Q934" s="44">
        <v>4.4853333333333332</v>
      </c>
      <c r="R934" s="45">
        <v>5.6978333333333326</v>
      </c>
      <c r="S934" s="44">
        <v>6.809166666666667</v>
      </c>
      <c r="T934" s="45">
        <v>7.5606666666666662</v>
      </c>
      <c r="U934" s="44">
        <v>8.4964999999999993</v>
      </c>
      <c r="V934" s="45">
        <v>5.8395000000000001</v>
      </c>
      <c r="W934" s="44">
        <v>1.6873333333333327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ref="AD934:AD995" si="233">SUM(E934:AB934)</f>
        <v>58.437999999999995</v>
      </c>
      <c r="AE934" s="54"/>
    </row>
    <row r="935" spans="2:31" x14ac:dyDescent="0.3">
      <c r="B935" s="14" t="s">
        <v>40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33"/>
        <v>0</v>
      </c>
      <c r="AE935" s="54"/>
    </row>
    <row r="936" spans="2:31" x14ac:dyDescent="0.3">
      <c r="B936" s="14" t="s">
        <v>41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33"/>
        <v>0</v>
      </c>
      <c r="AE936" s="54"/>
    </row>
    <row r="937" spans="2:31" x14ac:dyDescent="0.3">
      <c r="B937" s="14" t="s">
        <v>42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21.56666666666667</v>
      </c>
      <c r="O937" s="44">
        <v>20.431333333333345</v>
      </c>
      <c r="P937" s="45">
        <v>17.511000000000003</v>
      </c>
      <c r="Q937" s="44">
        <v>18.043500000000002</v>
      </c>
      <c r="R937" s="45">
        <v>28.300333333333342</v>
      </c>
      <c r="S937" s="44">
        <v>41.96449999999998</v>
      </c>
      <c r="T937" s="45">
        <v>49.522833333333359</v>
      </c>
      <c r="U937" s="44">
        <v>57.220833333333317</v>
      </c>
      <c r="V937" s="45">
        <v>56.739833333333316</v>
      </c>
      <c r="W937" s="44">
        <v>12.184166666666668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233"/>
        <v>323.48500000000001</v>
      </c>
      <c r="AE937" s="54"/>
    </row>
    <row r="938" spans="2:31" x14ac:dyDescent="0.3">
      <c r="B938" s="14" t="s">
        <v>43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233"/>
        <v>0</v>
      </c>
      <c r="AE938" s="54"/>
    </row>
    <row r="939" spans="2:31" x14ac:dyDescent="0.3">
      <c r="B939" s="14" t="s">
        <v>44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1.0328333333333333</v>
      </c>
      <c r="N939" s="45">
        <v>9.3613333333333379</v>
      </c>
      <c r="O939" s="44">
        <v>9.9613333333333287</v>
      </c>
      <c r="P939" s="45">
        <v>15.362000000000013</v>
      </c>
      <c r="Q939" s="44">
        <v>16.612166666666663</v>
      </c>
      <c r="R939" s="45">
        <v>27.367500000000007</v>
      </c>
      <c r="S939" s="44">
        <v>38.615499999999997</v>
      </c>
      <c r="T939" s="45">
        <v>44.319666666666663</v>
      </c>
      <c r="U939" s="44">
        <v>52.044500000000014</v>
      </c>
      <c r="V939" s="45">
        <v>52.115000000000016</v>
      </c>
      <c r="W939" s="44">
        <v>32.712000000000025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233"/>
        <v>299.50383333333343</v>
      </c>
      <c r="AE939" s="54"/>
    </row>
    <row r="940" spans="2:31" x14ac:dyDescent="0.3">
      <c r="B940" s="14" t="s">
        <v>45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0.19716666666666666</v>
      </c>
      <c r="N940" s="45">
        <v>3.277499999999999</v>
      </c>
      <c r="O940" s="44">
        <v>1.2193333333333323</v>
      </c>
      <c r="P940" s="45">
        <v>2.9438333333333322</v>
      </c>
      <c r="Q940" s="44">
        <v>3.7364999999999995</v>
      </c>
      <c r="R940" s="45">
        <v>0</v>
      </c>
      <c r="S940" s="44">
        <v>0</v>
      </c>
      <c r="T940" s="45">
        <v>0</v>
      </c>
      <c r="U940" s="44">
        <v>0.80000000000000071</v>
      </c>
      <c r="V940" s="45">
        <v>8.7408333333333417</v>
      </c>
      <c r="W940" s="44">
        <v>6.1390000000000002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233"/>
        <v>27.054166666666671</v>
      </c>
      <c r="AE940" s="54"/>
    </row>
    <row r="941" spans="2:31" x14ac:dyDescent="0.3">
      <c r="B941" s="14" t="s">
        <v>46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2.1719999999999997</v>
      </c>
      <c r="N941" s="45">
        <v>11.81466666666666</v>
      </c>
      <c r="O941" s="44">
        <v>10.609</v>
      </c>
      <c r="P941" s="45">
        <v>21.131666666666668</v>
      </c>
      <c r="Q941" s="44">
        <v>18.887333333333341</v>
      </c>
      <c r="R941" s="45">
        <v>28.647166666666646</v>
      </c>
      <c r="S941" s="44">
        <v>40.160333333333341</v>
      </c>
      <c r="T941" s="45">
        <v>44.385166666666684</v>
      </c>
      <c r="U941" s="44">
        <v>48.730666666666643</v>
      </c>
      <c r="V941" s="45">
        <v>48.011499999999963</v>
      </c>
      <c r="W941" s="44">
        <v>24.600333333333328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233"/>
        <v>299.14983333333328</v>
      </c>
      <c r="AE941" s="54"/>
    </row>
    <row r="942" spans="2:31" x14ac:dyDescent="0.3">
      <c r="B942" s="14" t="s">
        <v>47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3.2625000000000015</v>
      </c>
      <c r="N942" s="45">
        <v>9.7000000000000011</v>
      </c>
      <c r="O942" s="44">
        <v>17.880000000000003</v>
      </c>
      <c r="P942" s="45">
        <v>17.89</v>
      </c>
      <c r="Q942" s="44">
        <v>17.36</v>
      </c>
      <c r="R942" s="45">
        <v>17.09</v>
      </c>
      <c r="S942" s="44">
        <v>17.09</v>
      </c>
      <c r="T942" s="45">
        <v>18.789999999999985</v>
      </c>
      <c r="U942" s="44">
        <v>17.460000000000015</v>
      </c>
      <c r="V942" s="45">
        <v>17.980000000000011</v>
      </c>
      <c r="W942" s="44">
        <v>8.5493333333333439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233"/>
        <v>163.05183333333338</v>
      </c>
      <c r="AE942" s="54"/>
    </row>
    <row r="943" spans="2:31" x14ac:dyDescent="0.3">
      <c r="B943" s="14" t="s">
        <v>48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7.2890000000000059</v>
      </c>
      <c r="O943" s="44">
        <v>13.980000000000011</v>
      </c>
      <c r="P943" s="45">
        <v>14.480000000000011</v>
      </c>
      <c r="Q943" s="44">
        <v>14.957000000000011</v>
      </c>
      <c r="R943" s="45">
        <v>15.330000000000011</v>
      </c>
      <c r="S943" s="44">
        <v>13.740000000000007</v>
      </c>
      <c r="T943" s="45">
        <v>8.4900000000000055</v>
      </c>
      <c r="U943" s="44">
        <v>7.6824999999999983</v>
      </c>
      <c r="V943" s="45">
        <v>8.0124999999999993</v>
      </c>
      <c r="W943" s="44">
        <v>2.347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233"/>
        <v>106.30800000000006</v>
      </c>
      <c r="AE943" s="54"/>
    </row>
    <row r="944" spans="2:31" x14ac:dyDescent="0.3">
      <c r="B944" s="14" t="s">
        <v>49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9.5755000000000106</v>
      </c>
      <c r="O944" s="44">
        <v>34.348666666666666</v>
      </c>
      <c r="P944" s="45">
        <v>57.297499999999978</v>
      </c>
      <c r="Q944" s="44">
        <v>59.007166666666656</v>
      </c>
      <c r="R944" s="45">
        <v>76.71183333333336</v>
      </c>
      <c r="S944" s="44">
        <v>104.31983333333332</v>
      </c>
      <c r="T944" s="45">
        <v>114.50900000000003</v>
      </c>
      <c r="U944" s="44">
        <v>119.11166666666672</v>
      </c>
      <c r="V944" s="45">
        <v>95.743833333333356</v>
      </c>
      <c r="W944" s="44">
        <v>5.1246666666666671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233"/>
        <v>675.74966666666671</v>
      </c>
      <c r="AE944" s="54"/>
    </row>
    <row r="945" spans="2:31" x14ac:dyDescent="0.3">
      <c r="B945" s="14" t="s">
        <v>50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4.4583333333333313</v>
      </c>
      <c r="N945" s="45">
        <v>29.200000000000031</v>
      </c>
      <c r="O945" s="44">
        <v>30.336166666666657</v>
      </c>
      <c r="P945" s="45">
        <v>21.680333333333341</v>
      </c>
      <c r="Q945" s="44">
        <v>9.1166666666666636</v>
      </c>
      <c r="R945" s="45">
        <v>10.555</v>
      </c>
      <c r="S945" s="44">
        <v>22.780666666666676</v>
      </c>
      <c r="T945" s="45">
        <v>24.505999999999997</v>
      </c>
      <c r="U945" s="44">
        <v>24.050333333333334</v>
      </c>
      <c r="V945" s="45">
        <v>13.875333333333334</v>
      </c>
      <c r="W945" s="44">
        <v>14.722500000000014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233"/>
        <v>205.28133333333341</v>
      </c>
      <c r="AE945" s="54"/>
    </row>
    <row r="946" spans="2:31" x14ac:dyDescent="0.3">
      <c r="B946" s="14" t="s">
        <v>109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1.0150000000000003</v>
      </c>
      <c r="N946" s="45">
        <v>13.670333333333335</v>
      </c>
      <c r="O946" s="44">
        <v>11.006333333333334</v>
      </c>
      <c r="P946" s="45">
        <v>12.921833333333341</v>
      </c>
      <c r="Q946" s="44">
        <v>12.658999999999999</v>
      </c>
      <c r="R946" s="45">
        <v>17.205500000000008</v>
      </c>
      <c r="S946" s="44">
        <v>22.577666666666666</v>
      </c>
      <c r="T946" s="45">
        <v>25.33516666666668</v>
      </c>
      <c r="U946" s="44">
        <v>27.986499999999978</v>
      </c>
      <c r="V946" s="45">
        <v>22.610833333333325</v>
      </c>
      <c r="W946" s="44">
        <v>8.0165000000000006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233"/>
        <v>175.00466666666665</v>
      </c>
      <c r="AE946" s="54"/>
    </row>
    <row r="947" spans="2:31" x14ac:dyDescent="0.3">
      <c r="B947" s="14" t="s">
        <v>51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28.297999999999991</v>
      </c>
      <c r="O947" s="44">
        <v>28.723166666666657</v>
      </c>
      <c r="P947" s="45">
        <v>44.837999999999987</v>
      </c>
      <c r="Q947" s="44">
        <v>49.443499999999986</v>
      </c>
      <c r="R947" s="45">
        <v>76.414333333333332</v>
      </c>
      <c r="S947" s="44">
        <v>106.61316666666669</v>
      </c>
      <c r="T947" s="45">
        <v>121.6813333333334</v>
      </c>
      <c r="U947" s="44">
        <v>133.95083333333335</v>
      </c>
      <c r="V947" s="45">
        <v>118.21833333333331</v>
      </c>
      <c r="W947" s="44">
        <v>32.836999999999996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741.01766666666663</v>
      </c>
      <c r="AE947" s="54"/>
    </row>
    <row r="948" spans="2:31" x14ac:dyDescent="0.3">
      <c r="B948" s="14" t="s">
        <v>52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1.4999999999999976E-3</v>
      </c>
      <c r="U948" s="44">
        <v>0.71750000000000158</v>
      </c>
      <c r="V948" s="45">
        <v>4.7414999999999994</v>
      </c>
      <c r="W948" s="44">
        <v>3.397333333333334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8.8578333333333354</v>
      </c>
      <c r="AE948" s="54"/>
    </row>
    <row r="949" spans="2:31" x14ac:dyDescent="0.3">
      <c r="B949" s="14" t="s">
        <v>53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0</v>
      </c>
      <c r="AE949" s="54"/>
    </row>
    <row r="950" spans="2:31" x14ac:dyDescent="0.3">
      <c r="B950" s="14" t="s">
        <v>54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5.870166666666667</v>
      </c>
      <c r="O950" s="44">
        <v>15.839833333333329</v>
      </c>
      <c r="P950" s="45">
        <v>25.445333333333338</v>
      </c>
      <c r="Q950" s="44">
        <v>27.919833333333337</v>
      </c>
      <c r="R950" s="45">
        <v>35.231166666666674</v>
      </c>
      <c r="S950" s="44">
        <v>44.73966666666665</v>
      </c>
      <c r="T950" s="45">
        <v>50.706666666666671</v>
      </c>
      <c r="U950" s="44">
        <v>52.023333333333326</v>
      </c>
      <c r="V950" s="45">
        <v>42.917833333333334</v>
      </c>
      <c r="W950" s="44">
        <v>1.8281666666666658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302.52200000000005</v>
      </c>
      <c r="AE950" s="54"/>
    </row>
    <row r="951" spans="2:31" x14ac:dyDescent="0.3">
      <c r="B951" s="4" t="s">
        <v>55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0.85533333333333439</v>
      </c>
      <c r="N951" s="45">
        <v>67.439333333333352</v>
      </c>
      <c r="O951" s="44">
        <v>86</v>
      </c>
      <c r="P951" s="45">
        <v>88.658500000000046</v>
      </c>
      <c r="Q951" s="44">
        <v>88.736999999999924</v>
      </c>
      <c r="R951" s="45">
        <v>88.465999999999937</v>
      </c>
      <c r="S951" s="44">
        <v>79.584872160000003</v>
      </c>
      <c r="T951" s="45">
        <v>88.905000000000001</v>
      </c>
      <c r="U951" s="44">
        <v>87.250166666666686</v>
      </c>
      <c r="V951" s="45">
        <v>81.560500000000005</v>
      </c>
      <c r="W951" s="44">
        <v>22.174499999999998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779.63120549333325</v>
      </c>
      <c r="AE951" s="54"/>
    </row>
    <row r="952" spans="2:31" x14ac:dyDescent="0.3">
      <c r="B952" s="4" t="s">
        <v>56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3.7944999999999998</v>
      </c>
      <c r="N952" s="45">
        <v>25.117833333333337</v>
      </c>
      <c r="O952" s="44">
        <v>33.698333333333331</v>
      </c>
      <c r="P952" s="45">
        <v>35.785333333333355</v>
      </c>
      <c r="Q952" s="44">
        <v>33.819166666666646</v>
      </c>
      <c r="R952" s="45">
        <v>33.478833333333277</v>
      </c>
      <c r="S952" s="44">
        <v>33.569999999999951</v>
      </c>
      <c r="T952" s="45">
        <v>38.582333333333324</v>
      </c>
      <c r="U952" s="44">
        <v>36.564333333333352</v>
      </c>
      <c r="V952" s="45">
        <v>34.001666666666658</v>
      </c>
      <c r="W952" s="44">
        <v>22.372833333333332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330.78516666666661</v>
      </c>
      <c r="AE952" s="54"/>
    </row>
    <row r="953" spans="2:31" x14ac:dyDescent="0.3">
      <c r="B953" s="4" t="s">
        <v>110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3.3115000000000001</v>
      </c>
      <c r="O953" s="44">
        <v>0</v>
      </c>
      <c r="P953" s="45">
        <v>0</v>
      </c>
      <c r="Q953" s="44">
        <v>0</v>
      </c>
      <c r="R953" s="45">
        <v>3.3458333333333372</v>
      </c>
      <c r="S953" s="44">
        <v>21.277499999999986</v>
      </c>
      <c r="T953" s="45">
        <v>31.108333333333334</v>
      </c>
      <c r="U953" s="44">
        <v>38.987833333333356</v>
      </c>
      <c r="V953" s="45">
        <v>42.034333333333343</v>
      </c>
      <c r="W953" s="44">
        <v>9.3059999999999956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149.37133333333333</v>
      </c>
      <c r="AE953" s="54"/>
    </row>
    <row r="954" spans="2:31" x14ac:dyDescent="0.3">
      <c r="B954" s="4" t="s">
        <v>57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3.6399999999999944</v>
      </c>
      <c r="O954" s="44">
        <v>0</v>
      </c>
      <c r="P954" s="45">
        <v>0</v>
      </c>
      <c r="Q954" s="44">
        <v>0</v>
      </c>
      <c r="R954" s="45">
        <v>4.4399999999999986</v>
      </c>
      <c r="S954" s="44">
        <v>4.4399999999999986</v>
      </c>
      <c r="T954" s="45">
        <v>5.4399999999999986</v>
      </c>
      <c r="U954" s="44">
        <v>5.3399999999999954</v>
      </c>
      <c r="V954" s="45">
        <v>3.9399999999999982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27.239999999999984</v>
      </c>
      <c r="AE954" s="54"/>
    </row>
    <row r="955" spans="2:31" x14ac:dyDescent="0.3">
      <c r="B955" s="4" t="s">
        <v>58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1.0906666666666667</v>
      </c>
      <c r="N955" s="45">
        <v>36.270666666666685</v>
      </c>
      <c r="O955" s="44">
        <v>0</v>
      </c>
      <c r="P955" s="45">
        <v>0</v>
      </c>
      <c r="Q955" s="44">
        <v>0</v>
      </c>
      <c r="R955" s="45">
        <v>0</v>
      </c>
      <c r="S955" s="44">
        <v>49.642666666666656</v>
      </c>
      <c r="T955" s="45">
        <v>14.291500000000005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101.2955</v>
      </c>
      <c r="AE955" s="54"/>
    </row>
    <row r="956" spans="2:31" x14ac:dyDescent="0.3">
      <c r="B956" s="4" t="s">
        <v>111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1.0209999999999999</v>
      </c>
      <c r="O956" s="44">
        <v>4.5348333333333324</v>
      </c>
      <c r="P956" s="45">
        <v>10.040666666666668</v>
      </c>
      <c r="Q956" s="44">
        <v>15.045999999999999</v>
      </c>
      <c r="R956" s="45">
        <v>29.267833333333321</v>
      </c>
      <c r="S956" s="44">
        <v>40.666666666666671</v>
      </c>
      <c r="T956" s="45">
        <v>44.809833333333344</v>
      </c>
      <c r="U956" s="44">
        <v>48.597999999999992</v>
      </c>
      <c r="V956" s="45">
        <v>44.575166666666675</v>
      </c>
      <c r="W956" s="44">
        <v>10.458166666666669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249.01816666666667</v>
      </c>
      <c r="AE956" s="54"/>
    </row>
    <row r="957" spans="2:31" x14ac:dyDescent="0.3">
      <c r="B957" s="4" t="s">
        <v>59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0.97933333333333328</v>
      </c>
      <c r="O957" s="44">
        <v>2.9103333333333317</v>
      </c>
      <c r="P957" s="45">
        <v>0.15983333333333399</v>
      </c>
      <c r="Q957" s="44">
        <v>3.4453333333333371</v>
      </c>
      <c r="R957" s="45">
        <v>10.144666666666662</v>
      </c>
      <c r="S957" s="44">
        <v>13.649166666666668</v>
      </c>
      <c r="T957" s="45">
        <v>21.515500000000007</v>
      </c>
      <c r="U957" s="44">
        <v>20.011999999999997</v>
      </c>
      <c r="V957" s="45">
        <v>21.422333333333338</v>
      </c>
      <c r="W957" s="44">
        <v>6.0406666666666631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100.27916666666668</v>
      </c>
      <c r="AE957" s="54"/>
    </row>
    <row r="958" spans="2:31" x14ac:dyDescent="0.3">
      <c r="B958" s="4" t="s">
        <v>60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0.10250000000000022</v>
      </c>
      <c r="O958" s="44">
        <v>0</v>
      </c>
      <c r="P958" s="45">
        <v>0</v>
      </c>
      <c r="Q958" s="44">
        <v>0.93466666666666565</v>
      </c>
      <c r="R958" s="45">
        <v>5.0333333333333306</v>
      </c>
      <c r="S958" s="44">
        <v>11.445333333333332</v>
      </c>
      <c r="T958" s="45">
        <v>13.545000000000007</v>
      </c>
      <c r="U958" s="44">
        <v>15.19633333333333</v>
      </c>
      <c r="V958" s="45">
        <v>17.53966666666668</v>
      </c>
      <c r="W958" s="44">
        <v>5.4889999999999963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69.285833333333329</v>
      </c>
      <c r="AE958" s="54"/>
    </row>
    <row r="959" spans="2:31" x14ac:dyDescent="0.3">
      <c r="B959" s="4" t="s">
        <v>61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0.60850000000000004</v>
      </c>
      <c r="O959" s="44">
        <v>1.434499999999999</v>
      </c>
      <c r="P959" s="45">
        <v>3.958333333333333</v>
      </c>
      <c r="Q959" s="44">
        <v>0.84216666666666629</v>
      </c>
      <c r="R959" s="45">
        <v>0.92400000000000182</v>
      </c>
      <c r="S959" s="44">
        <v>0</v>
      </c>
      <c r="T959" s="45">
        <v>0.20633333333333398</v>
      </c>
      <c r="U959" s="44">
        <v>7.7586666666666675</v>
      </c>
      <c r="V959" s="45">
        <v>25.79500000000003</v>
      </c>
      <c r="W959" s="44">
        <v>8.0421666666666667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49.569666666666699</v>
      </c>
      <c r="AE959" s="54"/>
    </row>
    <row r="960" spans="2:31" x14ac:dyDescent="0.3">
      <c r="B960" s="4" t="s">
        <v>62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2.7598333333333334</v>
      </c>
      <c r="N960" s="45">
        <v>24.821833333333338</v>
      </c>
      <c r="O960" s="44">
        <v>24.085000000000004</v>
      </c>
      <c r="P960" s="45">
        <v>7.6683333333333303</v>
      </c>
      <c r="Q960" s="44">
        <v>25.792333333333339</v>
      </c>
      <c r="R960" s="45">
        <v>12.649666666666663</v>
      </c>
      <c r="S960" s="44">
        <v>10.302833333333332</v>
      </c>
      <c r="T960" s="45">
        <v>12.108833333333335</v>
      </c>
      <c r="U960" s="44">
        <v>29.410166666666647</v>
      </c>
      <c r="V960" s="45">
        <v>32.203500000000027</v>
      </c>
      <c r="W960" s="44">
        <v>11.233833333333333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193.03616666666667</v>
      </c>
      <c r="AE960" s="54"/>
    </row>
    <row r="961" spans="2:31" x14ac:dyDescent="0.3">
      <c r="B961" s="4" t="s">
        <v>63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6.6086666666666671</v>
      </c>
      <c r="N961" s="45">
        <v>114.51816666666659</v>
      </c>
      <c r="O961" s="44">
        <v>131.72499999999977</v>
      </c>
      <c r="P961" s="45">
        <v>92.905500000000004</v>
      </c>
      <c r="Q961" s="44">
        <v>40.137166666666651</v>
      </c>
      <c r="R961" s="45">
        <v>79.867333333333349</v>
      </c>
      <c r="S961" s="44">
        <v>91.160333333333327</v>
      </c>
      <c r="T961" s="45">
        <v>95.736833333333351</v>
      </c>
      <c r="U961" s="44">
        <v>59.650333333333329</v>
      </c>
      <c r="V961" s="45">
        <v>87.36583333333337</v>
      </c>
      <c r="W961" s="44">
        <v>38.805166666666672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838.48033333333319</v>
      </c>
      <c r="AE961" s="54"/>
    </row>
    <row r="962" spans="2:31" x14ac:dyDescent="0.3">
      <c r="B962" s="4" t="s">
        <v>64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23.086333333333332</v>
      </c>
      <c r="O962" s="44">
        <v>33.34116666666668</v>
      </c>
      <c r="P962" s="45">
        <v>11.423333333333336</v>
      </c>
      <c r="Q962" s="44">
        <v>5.0896666666666643</v>
      </c>
      <c r="R962" s="45">
        <v>11.206833333333337</v>
      </c>
      <c r="S962" s="44">
        <v>19.479666666666652</v>
      </c>
      <c r="T962" s="45">
        <v>23.555666666666685</v>
      </c>
      <c r="U962" s="44">
        <v>28.612833333333324</v>
      </c>
      <c r="V962" s="45">
        <v>28.965833333333304</v>
      </c>
      <c r="W962" s="44">
        <v>7.9381666666666684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192.69949999999994</v>
      </c>
      <c r="AE962" s="54"/>
    </row>
    <row r="963" spans="2:31" x14ac:dyDescent="0.3">
      <c r="B963" s="4" t="s">
        <v>112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17.299333333333333</v>
      </c>
      <c r="O963" s="44">
        <v>0</v>
      </c>
      <c r="P963" s="45">
        <v>0</v>
      </c>
      <c r="Q963" s="44">
        <v>0</v>
      </c>
      <c r="R963" s="45">
        <v>2.1913333333333327</v>
      </c>
      <c r="S963" s="44">
        <v>14.887833333333337</v>
      </c>
      <c r="T963" s="45">
        <v>22.373833333333323</v>
      </c>
      <c r="U963" s="44">
        <v>32.775833333333331</v>
      </c>
      <c r="V963" s="45">
        <v>43.67733333333333</v>
      </c>
      <c r="W963" s="44">
        <v>22.100833333333345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155.30633333333336</v>
      </c>
      <c r="AE963" s="54"/>
    </row>
    <row r="964" spans="2:31" x14ac:dyDescent="0.3">
      <c r="B964" s="4" t="s">
        <v>65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1.3708333333333338</v>
      </c>
      <c r="N964" s="45">
        <v>11.25</v>
      </c>
      <c r="O964" s="44">
        <v>13.006166666666651</v>
      </c>
      <c r="P964" s="45">
        <v>8.5108333333333306</v>
      </c>
      <c r="Q964" s="44">
        <v>10.621333333333329</v>
      </c>
      <c r="R964" s="45">
        <v>12.619666666666667</v>
      </c>
      <c r="S964" s="44">
        <v>16.22333333333334</v>
      </c>
      <c r="T964" s="45">
        <v>18.475833333333316</v>
      </c>
      <c r="U964" s="44">
        <v>27.609999999999967</v>
      </c>
      <c r="V964" s="45">
        <v>23.200000000000024</v>
      </c>
      <c r="W964" s="44">
        <v>11.461333333333318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154.34933333333328</v>
      </c>
      <c r="AE964" s="54"/>
    </row>
    <row r="965" spans="2:31" x14ac:dyDescent="0.3">
      <c r="B965" s="4" t="s">
        <v>66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0</v>
      </c>
      <c r="AE965" s="54"/>
    </row>
    <row r="966" spans="2:31" x14ac:dyDescent="0.3">
      <c r="B966" s="4" t="s">
        <v>67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0.72499999999999998</v>
      </c>
      <c r="N966" s="45">
        <v>5.1824999999999983</v>
      </c>
      <c r="O966" s="44">
        <v>7.3270000000000008</v>
      </c>
      <c r="P966" s="45">
        <v>0.86899999999999999</v>
      </c>
      <c r="Q966" s="44">
        <v>0.80316666666666758</v>
      </c>
      <c r="R966" s="45">
        <v>0.36150000000000004</v>
      </c>
      <c r="S966" s="44">
        <v>0.38633333333333325</v>
      </c>
      <c r="T966" s="45">
        <v>3.3806666666666669</v>
      </c>
      <c r="U966" s="44">
        <v>4.336333333333334</v>
      </c>
      <c r="V966" s="45">
        <v>4.0419999999999998</v>
      </c>
      <c r="W966" s="44">
        <v>0.75349999999999973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28.166999999999998</v>
      </c>
      <c r="AE966" s="54"/>
    </row>
    <row r="967" spans="2:31" x14ac:dyDescent="0.3">
      <c r="B967" s="4" t="s">
        <v>68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74.530166666666659</v>
      </c>
      <c r="O967" s="44">
        <v>92.030666666666647</v>
      </c>
      <c r="P967" s="45">
        <v>106.62683333333331</v>
      </c>
      <c r="Q967" s="44">
        <v>112.08566666666664</v>
      </c>
      <c r="R967" s="45">
        <v>150.56800000000001</v>
      </c>
      <c r="S967" s="44">
        <v>193.93183333333334</v>
      </c>
      <c r="T967" s="45">
        <v>220.45933333333329</v>
      </c>
      <c r="U967" s="44">
        <v>244.80466666666675</v>
      </c>
      <c r="V967" s="45">
        <v>270.90049999999997</v>
      </c>
      <c r="W967" s="44">
        <v>135.59466666666668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1601.5323333333331</v>
      </c>
      <c r="AE967" s="54"/>
    </row>
    <row r="968" spans="2:31" x14ac:dyDescent="0.3">
      <c r="B968" s="4" t="s">
        <v>69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6.6333333333333286E-2</v>
      </c>
      <c r="N968" s="45">
        <v>6.1936666666666644</v>
      </c>
      <c r="O968" s="44">
        <v>16.815833333333334</v>
      </c>
      <c r="P968" s="45">
        <v>19.266500000000001</v>
      </c>
      <c r="Q968" s="44">
        <v>20.71266666666666</v>
      </c>
      <c r="R968" s="45">
        <v>21.228333333333346</v>
      </c>
      <c r="S968" s="44">
        <v>23.562666666666679</v>
      </c>
      <c r="T968" s="45">
        <v>22.839666666666663</v>
      </c>
      <c r="U968" s="44">
        <v>23.097999999999988</v>
      </c>
      <c r="V968" s="45">
        <v>24.393333333333313</v>
      </c>
      <c r="W968" s="44">
        <v>9.3216666666666601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187.49866666666662</v>
      </c>
      <c r="AE968" s="54"/>
    </row>
    <row r="969" spans="2:31" x14ac:dyDescent="0.3">
      <c r="B969" s="4" t="s">
        <v>70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9.3976666666666624</v>
      </c>
      <c r="O969" s="44">
        <v>12.688666666666652</v>
      </c>
      <c r="P969" s="45">
        <v>23.029333333333319</v>
      </c>
      <c r="Q969" s="44">
        <v>23.763166666666663</v>
      </c>
      <c r="R969" s="45">
        <v>36.090333333333326</v>
      </c>
      <c r="S969" s="44">
        <v>54.148000000000017</v>
      </c>
      <c r="T969" s="45">
        <v>65.251833333333337</v>
      </c>
      <c r="U969" s="44">
        <v>74.898499999999984</v>
      </c>
      <c r="V969" s="45">
        <v>74.855500000000035</v>
      </c>
      <c r="W969" s="44">
        <v>22.108333333333338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396.23133333333328</v>
      </c>
      <c r="AE969" s="54"/>
    </row>
    <row r="970" spans="2:31" x14ac:dyDescent="0.3">
      <c r="B970" s="4" t="s">
        <v>71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1.4778333333333338</v>
      </c>
      <c r="N970" s="45">
        <v>31.973166666666675</v>
      </c>
      <c r="O970" s="44">
        <v>11.471833333333334</v>
      </c>
      <c r="P970" s="45">
        <v>0</v>
      </c>
      <c r="Q970" s="44">
        <v>2.4808333333333303</v>
      </c>
      <c r="R970" s="45">
        <v>7.3030000000000026</v>
      </c>
      <c r="S970" s="44">
        <v>17.261333333333333</v>
      </c>
      <c r="T970" s="45">
        <v>21.567000000000004</v>
      </c>
      <c r="U970" s="44">
        <v>34.778166666666671</v>
      </c>
      <c r="V970" s="45">
        <v>36.773166666666661</v>
      </c>
      <c r="W970" s="44">
        <v>9.5650000000000013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174.65133333333335</v>
      </c>
      <c r="AE970" s="54"/>
    </row>
    <row r="971" spans="2:31" x14ac:dyDescent="0.3">
      <c r="B971" s="4" t="s">
        <v>72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0</v>
      </c>
      <c r="AE971" s="54"/>
    </row>
    <row r="972" spans="2:31" x14ac:dyDescent="0.3">
      <c r="B972" s="4" t="s">
        <v>73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9.2166666666666688E-2</v>
      </c>
      <c r="P972" s="45">
        <v>11.119000000000003</v>
      </c>
      <c r="Q972" s="44">
        <v>17.652499999999996</v>
      </c>
      <c r="R972" s="45">
        <v>32.150666666666659</v>
      </c>
      <c r="S972" s="44">
        <v>48.942999999999991</v>
      </c>
      <c r="T972" s="45">
        <v>57.234666666666655</v>
      </c>
      <c r="U972" s="44">
        <v>65.675333333333342</v>
      </c>
      <c r="V972" s="45">
        <v>67.490166666666667</v>
      </c>
      <c r="W972" s="44">
        <v>12.562333333333338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312.91983333333332</v>
      </c>
      <c r="AE972" s="54"/>
    </row>
    <row r="973" spans="2:31" x14ac:dyDescent="0.3">
      <c r="B973" s="4" t="s">
        <v>74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2.5833333333333344</v>
      </c>
      <c r="O973" s="44">
        <v>1.7279999999999986</v>
      </c>
      <c r="P973" s="45">
        <v>4.2666666666666644E-2</v>
      </c>
      <c r="Q973" s="44">
        <v>0.8371666666666665</v>
      </c>
      <c r="R973" s="45">
        <v>1.9598333333333298</v>
      </c>
      <c r="S973" s="44">
        <v>9.4783333333333335</v>
      </c>
      <c r="T973" s="45">
        <v>8.0781666666666663</v>
      </c>
      <c r="U973" s="44">
        <v>11.373499999999996</v>
      </c>
      <c r="V973" s="45">
        <v>9.7625000000000046</v>
      </c>
      <c r="W973" s="44">
        <v>1.4598333333333338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47.303333333333327</v>
      </c>
      <c r="AE973" s="54"/>
    </row>
    <row r="974" spans="2:31" x14ac:dyDescent="0.3">
      <c r="B974" s="4" t="s">
        <v>75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5.333333333333333</v>
      </c>
      <c r="N974" s="45">
        <v>39.07466666666668</v>
      </c>
      <c r="O974" s="44">
        <v>11.805666666666655</v>
      </c>
      <c r="P974" s="45">
        <v>52.196999999999989</v>
      </c>
      <c r="Q974" s="44">
        <v>75.151166666666668</v>
      </c>
      <c r="R974" s="45">
        <v>121.89083333333332</v>
      </c>
      <c r="S974" s="44">
        <v>132.05233333333334</v>
      </c>
      <c r="T974" s="45">
        <v>118.59033333333332</v>
      </c>
      <c r="U974" s="44">
        <v>94.524500000000018</v>
      </c>
      <c r="V974" s="45">
        <v>48.721166666666662</v>
      </c>
      <c r="W974" s="44">
        <v>4.0851666666666651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703.42616666666663</v>
      </c>
      <c r="AE974" s="54"/>
    </row>
    <row r="975" spans="2:31" x14ac:dyDescent="0.3">
      <c r="B975" s="4" t="s">
        <v>76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2.661</v>
      </c>
      <c r="N975" s="45">
        <v>46.988833333333346</v>
      </c>
      <c r="O975" s="44">
        <v>22.791999999999977</v>
      </c>
      <c r="P975" s="45">
        <v>19.337666666666657</v>
      </c>
      <c r="Q975" s="44">
        <v>20.64366666666665</v>
      </c>
      <c r="R975" s="45">
        <v>30.33433333333334</v>
      </c>
      <c r="S975" s="44">
        <v>43.34649999999997</v>
      </c>
      <c r="T975" s="45">
        <v>51.386333333333326</v>
      </c>
      <c r="U975" s="44">
        <v>59.218666666666685</v>
      </c>
      <c r="V975" s="45">
        <v>56.621999999999979</v>
      </c>
      <c r="W975" s="44">
        <v>10.284999999999998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363.61599999999993</v>
      </c>
      <c r="AE975" s="54"/>
    </row>
    <row r="976" spans="2:31" x14ac:dyDescent="0.3">
      <c r="B976" s="4" t="s">
        <v>77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2.238166666666666</v>
      </c>
      <c r="N976" s="45">
        <v>22.283166666666673</v>
      </c>
      <c r="O976" s="44">
        <v>6.867166666666666</v>
      </c>
      <c r="P976" s="45">
        <v>4.3840000000000012</v>
      </c>
      <c r="Q976" s="44">
        <v>4.7681666666666684</v>
      </c>
      <c r="R976" s="45">
        <v>10.583333333333332</v>
      </c>
      <c r="S976" s="44">
        <v>19.304166666666671</v>
      </c>
      <c r="T976" s="45">
        <v>23.872000000000018</v>
      </c>
      <c r="U976" s="44">
        <v>27.51716666666665</v>
      </c>
      <c r="V976" s="45">
        <v>27.847333333333339</v>
      </c>
      <c r="W976" s="44">
        <v>4.9668333333333354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154.63150000000002</v>
      </c>
      <c r="AE976" s="54"/>
    </row>
    <row r="977" spans="2:31" x14ac:dyDescent="0.3">
      <c r="B977" s="4" t="s">
        <v>78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0.22083333333333327</v>
      </c>
      <c r="N977" s="45">
        <v>5.0400000000000018</v>
      </c>
      <c r="O977" s="44">
        <v>9.17</v>
      </c>
      <c r="P977" s="45">
        <v>14.360000000000012</v>
      </c>
      <c r="Q977" s="44">
        <v>0.25</v>
      </c>
      <c r="R977" s="45">
        <v>6.509999999999998</v>
      </c>
      <c r="S977" s="44">
        <v>7.7399999999999984</v>
      </c>
      <c r="T977" s="45">
        <v>20.940000000000033</v>
      </c>
      <c r="U977" s="44">
        <v>16.350000000000016</v>
      </c>
      <c r="V977" s="45">
        <v>8.3500000000000103</v>
      </c>
      <c r="W977" s="44">
        <v>3.2573333333333347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92.188166666666746</v>
      </c>
      <c r="AE977" s="54"/>
    </row>
    <row r="978" spans="2:31" x14ac:dyDescent="0.3">
      <c r="B978" s="4" t="s">
        <v>79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0.39766666666666645</v>
      </c>
      <c r="N978" s="45">
        <v>14.325833333333328</v>
      </c>
      <c r="O978" s="44">
        <v>21.762166666666662</v>
      </c>
      <c r="P978" s="45">
        <v>18.772166666666656</v>
      </c>
      <c r="Q978" s="44">
        <v>29.543166666666675</v>
      </c>
      <c r="R978" s="45">
        <v>39.537499999999994</v>
      </c>
      <c r="S978" s="44">
        <v>48.883999999999986</v>
      </c>
      <c r="T978" s="45">
        <v>46.070999999999998</v>
      </c>
      <c r="U978" s="44">
        <v>42.056666666666686</v>
      </c>
      <c r="V978" s="45">
        <v>23.150666666666673</v>
      </c>
      <c r="W978" s="44">
        <v>7.852833333333332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292.35366666666664</v>
      </c>
      <c r="AE978" s="54"/>
    </row>
    <row r="979" spans="2:31" x14ac:dyDescent="0.3">
      <c r="B979" s="4" t="s">
        <v>80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7.2666666666666671E-2</v>
      </c>
      <c r="N979" s="45">
        <v>2.1948333333333339</v>
      </c>
      <c r="O979" s="44">
        <v>0</v>
      </c>
      <c r="P979" s="45">
        <v>6.1820000000000013</v>
      </c>
      <c r="Q979" s="44">
        <v>4.9760000000000009</v>
      </c>
      <c r="R979" s="45">
        <v>11.600333333333332</v>
      </c>
      <c r="S979" s="44">
        <v>25.462999999999997</v>
      </c>
      <c r="T979" s="45">
        <v>33.512333333333338</v>
      </c>
      <c r="U979" s="44">
        <v>39.50616666666668</v>
      </c>
      <c r="V979" s="45">
        <v>35.063833333333328</v>
      </c>
      <c r="W979" s="44">
        <v>5.3224999999999989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163.89366666666666</v>
      </c>
      <c r="AE979" s="54"/>
    </row>
    <row r="980" spans="2:31" x14ac:dyDescent="0.3">
      <c r="B980" s="4" t="s">
        <v>88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0</v>
      </c>
      <c r="AE980" s="54"/>
    </row>
    <row r="981" spans="2:31" x14ac:dyDescent="0.3">
      <c r="B981" s="4" t="s">
        <v>97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1.8231666666666668</v>
      </c>
      <c r="N981" s="45">
        <v>29.367166666666652</v>
      </c>
      <c r="O981" s="44">
        <v>11.360000000000007</v>
      </c>
      <c r="P981" s="45">
        <v>12.689999999999998</v>
      </c>
      <c r="Q981" s="44">
        <v>11.629999999999995</v>
      </c>
      <c r="R981" s="45">
        <v>11.64</v>
      </c>
      <c r="S981" s="44">
        <v>12.780000000000001</v>
      </c>
      <c r="T981" s="45">
        <v>13.589999999999996</v>
      </c>
      <c r="U981" s="44">
        <v>12.670000000000009</v>
      </c>
      <c r="V981" s="45">
        <v>8.509999999999998</v>
      </c>
      <c r="W981" s="44">
        <v>10.437333333333333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136.49766666666665</v>
      </c>
      <c r="AE981" s="54"/>
    </row>
    <row r="982" spans="2:31" x14ac:dyDescent="0.3">
      <c r="B982" s="4" t="s">
        <v>94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27.92283333333334</v>
      </c>
      <c r="O982" s="44">
        <v>27.970500000000005</v>
      </c>
      <c r="P982" s="45">
        <v>23.116000000000007</v>
      </c>
      <c r="Q982" s="44">
        <v>19.069999999999993</v>
      </c>
      <c r="R982" s="45">
        <v>21.710000000000008</v>
      </c>
      <c r="S982" s="44">
        <v>27.80533333333333</v>
      </c>
      <c r="T982" s="45">
        <v>23.534833333333339</v>
      </c>
      <c r="U982" s="44">
        <v>37.25416666666667</v>
      </c>
      <c r="V982" s="45">
        <v>145.08066666666664</v>
      </c>
      <c r="W982" s="44">
        <v>36.095833333333331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389.56016666666665</v>
      </c>
      <c r="AE982" s="54"/>
    </row>
    <row r="983" spans="2:31" x14ac:dyDescent="0.3">
      <c r="B983" s="4" t="s">
        <v>95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15.519166666666667</v>
      </c>
      <c r="N983" s="45">
        <v>18.484333333333325</v>
      </c>
      <c r="O983" s="44">
        <v>28.119500000000006</v>
      </c>
      <c r="P983" s="45">
        <v>32.774666666666683</v>
      </c>
      <c r="Q983" s="44">
        <v>33.690499999999972</v>
      </c>
      <c r="R983" s="45">
        <v>42.530499999999996</v>
      </c>
      <c r="S983" s="44">
        <v>53.80683333333333</v>
      </c>
      <c r="T983" s="45">
        <v>60.110833333333325</v>
      </c>
      <c r="U983" s="44">
        <v>65.034166666666636</v>
      </c>
      <c r="V983" s="45">
        <v>60.272166666666713</v>
      </c>
      <c r="W983" s="44">
        <v>4.665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415.00766666666669</v>
      </c>
      <c r="AE983" s="54"/>
    </row>
    <row r="984" spans="2:31" x14ac:dyDescent="0.3">
      <c r="B984" s="4" t="s">
        <v>96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0.5701666666666666</v>
      </c>
      <c r="N984" s="45">
        <v>17.513500000000008</v>
      </c>
      <c r="O984" s="44">
        <v>47.13633333333334</v>
      </c>
      <c r="P984" s="45">
        <v>36.970333333333336</v>
      </c>
      <c r="Q984" s="44">
        <v>36.593999999999966</v>
      </c>
      <c r="R984" s="45">
        <v>42.425499999999971</v>
      </c>
      <c r="S984" s="44">
        <v>54.496000000000002</v>
      </c>
      <c r="T984" s="45">
        <v>59.560500000000026</v>
      </c>
      <c r="U984" s="44">
        <v>65.057000000000016</v>
      </c>
      <c r="V984" s="45">
        <v>58.364166666666641</v>
      </c>
      <c r="W984" s="44">
        <v>8.4798333333333353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427.16733333333326</v>
      </c>
      <c r="AE984" s="54"/>
    </row>
    <row r="985" spans="2:31" x14ac:dyDescent="0.3">
      <c r="B985" s="4" t="s">
        <v>102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38.584166666666661</v>
      </c>
      <c r="O985" s="44">
        <v>58.93516666666666</v>
      </c>
      <c r="P985" s="45">
        <v>58.992499999999986</v>
      </c>
      <c r="Q985" s="44">
        <v>58.995999999999988</v>
      </c>
      <c r="R985" s="45">
        <v>59.826500000000003</v>
      </c>
      <c r="S985" s="44">
        <v>68.854333333333344</v>
      </c>
      <c r="T985" s="45">
        <v>77.361000000000018</v>
      </c>
      <c r="U985" s="44">
        <v>83.50983333333329</v>
      </c>
      <c r="V985" s="45">
        <v>75.058333333333323</v>
      </c>
      <c r="W985" s="44">
        <v>34.226500000000001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614.34433333333322</v>
      </c>
      <c r="AE985" s="54"/>
    </row>
    <row r="986" spans="2:31" x14ac:dyDescent="0.3">
      <c r="B986" s="4" t="s">
        <v>103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0</v>
      </c>
      <c r="AE986" s="54"/>
    </row>
    <row r="987" spans="2:31" x14ac:dyDescent="0.3">
      <c r="B987" s="4" t="s">
        <v>104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</v>
      </c>
      <c r="R987" s="45">
        <v>0</v>
      </c>
      <c r="S987" s="44">
        <v>0</v>
      </c>
      <c r="T987" s="45">
        <v>11.270166666666672</v>
      </c>
      <c r="U987" s="44">
        <v>30.80883333333335</v>
      </c>
      <c r="V987" s="45">
        <v>43.483666666666664</v>
      </c>
      <c r="W987" s="44">
        <v>1.2661666666666684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86.82883333333335</v>
      </c>
      <c r="AE987" s="54"/>
    </row>
    <row r="988" spans="2:31" x14ac:dyDescent="0.3">
      <c r="B988" s="4" t="s">
        <v>113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0</v>
      </c>
      <c r="AE988" s="54"/>
    </row>
    <row r="989" spans="2:31" x14ac:dyDescent="0.3">
      <c r="B989" s="4" t="s">
        <v>115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1.7421666666666675</v>
      </c>
      <c r="N989" s="45">
        <v>29.995666666666668</v>
      </c>
      <c r="O989" s="44">
        <v>52.084666666666678</v>
      </c>
      <c r="P989" s="45">
        <v>18.907499999999992</v>
      </c>
      <c r="Q989" s="44">
        <v>0.9365</v>
      </c>
      <c r="R989" s="45">
        <v>4.0219999999999976</v>
      </c>
      <c r="S989" s="44">
        <v>17.490333333333322</v>
      </c>
      <c r="T989" s="45">
        <v>28.243999999999996</v>
      </c>
      <c r="U989" s="44">
        <v>33.114000000000011</v>
      </c>
      <c r="V989" s="45">
        <v>31.958166666666624</v>
      </c>
      <c r="W989" s="44">
        <v>2.9531666666666649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221.44816666666662</v>
      </c>
      <c r="AE989" s="54"/>
    </row>
    <row r="990" spans="2:31" x14ac:dyDescent="0.3">
      <c r="B990" s="4" t="s">
        <v>116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0</v>
      </c>
      <c r="AE990" s="54"/>
    </row>
    <row r="991" spans="2:31" x14ac:dyDescent="0.3">
      <c r="B991" s="4" t="s">
        <v>117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6.852166666666661</v>
      </c>
      <c r="O991" s="44">
        <v>8.9411666666666694</v>
      </c>
      <c r="P991" s="45">
        <v>12.4055</v>
      </c>
      <c r="Q991" s="44">
        <v>12.994166666666665</v>
      </c>
      <c r="R991" s="45">
        <v>19.190833333333337</v>
      </c>
      <c r="S991" s="44">
        <v>27.964499999999994</v>
      </c>
      <c r="T991" s="45">
        <v>32.093666666666678</v>
      </c>
      <c r="U991" s="44">
        <v>35.217499999999987</v>
      </c>
      <c r="V991" s="45">
        <v>36.653333333333322</v>
      </c>
      <c r="W991" s="44">
        <v>29.522166666666653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221.83499999999995</v>
      </c>
      <c r="AE991" s="54"/>
    </row>
    <row r="992" spans="2:31" x14ac:dyDescent="0.3">
      <c r="B992" s="4" t="s">
        <v>119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1.9944999999999997</v>
      </c>
      <c r="N992" s="45">
        <v>27.655333333333324</v>
      </c>
      <c r="O992" s="44">
        <v>21.53616666666667</v>
      </c>
      <c r="P992" s="45">
        <v>28.372500000000013</v>
      </c>
      <c r="Q992" s="44">
        <v>28.083666666666673</v>
      </c>
      <c r="R992" s="45">
        <v>39.741833333333354</v>
      </c>
      <c r="S992" s="44">
        <v>52.346999999999966</v>
      </c>
      <c r="T992" s="45">
        <v>59.446666666666651</v>
      </c>
      <c r="U992" s="44">
        <v>60.690999999999981</v>
      </c>
      <c r="V992" s="45">
        <v>67.319999999999993</v>
      </c>
      <c r="W992" s="44">
        <v>37.833166666666678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425.02183333333329</v>
      </c>
      <c r="AE992" s="54"/>
    </row>
    <row r="993" spans="2:31" x14ac:dyDescent="0.3">
      <c r="B993" s="4" t="s">
        <v>120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17.990000000000009</v>
      </c>
      <c r="P993" s="45">
        <v>30.169999999999987</v>
      </c>
      <c r="Q993" s="44">
        <v>37.299999999999997</v>
      </c>
      <c r="R993" s="45">
        <v>49.88000000000001</v>
      </c>
      <c r="S993" s="44">
        <v>75.47</v>
      </c>
      <c r="T993" s="45">
        <v>87.079999999999984</v>
      </c>
      <c r="U993" s="44">
        <v>97.550000000000011</v>
      </c>
      <c r="V993" s="45">
        <v>93.35</v>
      </c>
      <c r="W993" s="44">
        <v>42.37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531.16</v>
      </c>
      <c r="AE993" s="54"/>
    </row>
    <row r="994" spans="2:31" x14ac:dyDescent="0.3">
      <c r="B994" s="4" t="s">
        <v>122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2.7000000000000003E-2</v>
      </c>
      <c r="N994" s="45">
        <v>3.0169999999999999</v>
      </c>
      <c r="O994" s="44">
        <v>5.079333333333337</v>
      </c>
      <c r="P994" s="45">
        <v>4.7380000000000004</v>
      </c>
      <c r="Q994" s="44">
        <v>5.2565000000000017</v>
      </c>
      <c r="R994" s="45">
        <v>6.543333333333333</v>
      </c>
      <c r="S994" s="44">
        <v>6.8125000000000018</v>
      </c>
      <c r="T994" s="45">
        <v>8.5361666666666665</v>
      </c>
      <c r="U994" s="44">
        <v>8.0215000000000014</v>
      </c>
      <c r="V994" s="45">
        <v>8.2484999999999999</v>
      </c>
      <c r="W994" s="44">
        <v>3.6501666666666677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59.930000000000014</v>
      </c>
      <c r="AE994" s="54"/>
    </row>
    <row r="995" spans="2:31" x14ac:dyDescent="0.3">
      <c r="B995" s="4" t="s">
        <v>127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1.7148333333333345</v>
      </c>
      <c r="N995" s="45">
        <v>23.002166666666668</v>
      </c>
      <c r="O995" s="44">
        <v>8.8921666666666574</v>
      </c>
      <c r="P995" s="45">
        <v>27.462666666666646</v>
      </c>
      <c r="Q995" s="44">
        <v>103.83450000000003</v>
      </c>
      <c r="R995" s="45">
        <v>151.08850000000004</v>
      </c>
      <c r="S995" s="44">
        <v>190.01333333333341</v>
      </c>
      <c r="T995" s="45">
        <v>148.60016666666664</v>
      </c>
      <c r="U995" s="44">
        <v>132.81183333333334</v>
      </c>
      <c r="V995" s="45">
        <v>65.738333333333344</v>
      </c>
      <c r="W995" s="44">
        <v>2.446166666666667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855.60466666666673</v>
      </c>
      <c r="AE995" s="54"/>
    </row>
    <row r="996" spans="2:31" x14ac:dyDescent="0.3">
      <c r="B996" s="4" t="s">
        <v>301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0.1133333333333333</v>
      </c>
      <c r="Q996" s="44">
        <v>0</v>
      </c>
      <c r="R996" s="45">
        <v>0.1</v>
      </c>
      <c r="S996" s="44">
        <v>8.8641666666666659</v>
      </c>
      <c r="T996" s="45">
        <v>14.5755</v>
      </c>
      <c r="U996" s="44">
        <v>20.198000000000011</v>
      </c>
      <c r="V996" s="45">
        <v>20.599999999999998</v>
      </c>
      <c r="W996" s="44">
        <v>11.406833333333337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75.857833333333346</v>
      </c>
      <c r="AE996" s="54"/>
    </row>
    <row r="997" spans="2:31" x14ac:dyDescent="0.3">
      <c r="B997" s="4" t="s">
        <v>302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0.10916666666666666</v>
      </c>
      <c r="N997" s="45">
        <v>10.575000000000001</v>
      </c>
      <c r="O997" s="44">
        <v>20.378000000000007</v>
      </c>
      <c r="P997" s="45">
        <v>35.018666666666668</v>
      </c>
      <c r="Q997" s="44">
        <v>37.477166666666662</v>
      </c>
      <c r="R997" s="45">
        <v>39.968333333333334</v>
      </c>
      <c r="S997" s="44">
        <v>42.510333333333371</v>
      </c>
      <c r="T997" s="45">
        <v>40.007166666666691</v>
      </c>
      <c r="U997" s="44">
        <v>37.538833333333315</v>
      </c>
      <c r="V997" s="45">
        <v>30.044499999999974</v>
      </c>
      <c r="W997" s="44">
        <v>10.086999999999998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303.71416666666664</v>
      </c>
      <c r="AE997" s="54"/>
    </row>
    <row r="998" spans="2:31" x14ac:dyDescent="0.3">
      <c r="B998" s="4" t="s">
        <v>303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ref="AD998:AD1001" si="234">SUM(E998:AB998)</f>
        <v>0</v>
      </c>
      <c r="AE998" s="54"/>
    </row>
    <row r="999" spans="2:31" x14ac:dyDescent="0.3">
      <c r="B999" s="4" t="s">
        <v>306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4"/>
        <v>0</v>
      </c>
      <c r="AE999" s="54"/>
    </row>
    <row r="1000" spans="2:31" x14ac:dyDescent="0.3">
      <c r="B1000" s="4" t="s">
        <v>307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4"/>
        <v>0</v>
      </c>
      <c r="AE1000" s="54"/>
    </row>
    <row r="1001" spans="2:31" x14ac:dyDescent="0.3">
      <c r="B1001" s="4" t="s">
        <v>318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3.120166666666667</v>
      </c>
      <c r="N1001" s="45">
        <v>29.322999999999983</v>
      </c>
      <c r="O1001" s="44">
        <v>32.724000000000011</v>
      </c>
      <c r="P1001" s="45">
        <v>0.18033333333333371</v>
      </c>
      <c r="Q1001" s="44">
        <v>0</v>
      </c>
      <c r="R1001" s="45">
        <v>0</v>
      </c>
      <c r="S1001" s="44">
        <v>0</v>
      </c>
      <c r="T1001" s="45">
        <v>3.0966666666666667</v>
      </c>
      <c r="U1001" s="44">
        <v>20.853666666666662</v>
      </c>
      <c r="V1001" s="45">
        <v>20.764333333333337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4"/>
        <v>110.06216666666667</v>
      </c>
      <c r="AE1001" s="54"/>
    </row>
    <row r="1002" spans="2:31" x14ac:dyDescent="0.3">
      <c r="B1002" s="4" t="s">
        <v>319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>SUM(E1002:AB1002)</f>
        <v>0</v>
      </c>
      <c r="AE1002" s="54"/>
    </row>
    <row r="1003" spans="2:31" x14ac:dyDescent="0.3">
      <c r="B1003" s="12" t="s">
        <v>2</v>
      </c>
      <c r="C1003" s="12"/>
      <c r="D1003" s="12"/>
      <c r="E1003" s="13">
        <f>SUM(E932:E1002)</f>
        <v>0</v>
      </c>
      <c r="F1003" s="13">
        <f t="shared" ref="F1003" si="235">SUM(F932:F1002)</f>
        <v>0</v>
      </c>
      <c r="G1003" s="13">
        <f t="shared" ref="G1003" si="236">SUM(G932:G1002)</f>
        <v>0</v>
      </c>
      <c r="H1003" s="13">
        <f t="shared" ref="H1003" si="237">SUM(H932:H1002)</f>
        <v>0</v>
      </c>
      <c r="I1003" s="13">
        <f t="shared" ref="I1003" si="238">SUM(I932:I1002)</f>
        <v>0</v>
      </c>
      <c r="J1003" s="13">
        <f t="shared" ref="J1003" si="239">SUM(J932:J1002)</f>
        <v>0</v>
      </c>
      <c r="K1003" s="13">
        <f t="shared" ref="K1003" si="240">SUM(K932:K1002)</f>
        <v>0</v>
      </c>
      <c r="L1003" s="13">
        <f t="shared" ref="L1003" si="241">SUM(L932:L1002)</f>
        <v>0</v>
      </c>
      <c r="M1003" s="13">
        <f t="shared" ref="M1003" si="242">SUM(M932:M1002)</f>
        <v>71.076333333333338</v>
      </c>
      <c r="N1003" s="13">
        <f t="shared" ref="N1003" si="243">SUM(N932:N1002)</f>
        <v>1022.4021666666669</v>
      </c>
      <c r="O1003" s="13">
        <f t="shared" ref="O1003" si="244">SUM(O932:O1002)</f>
        <v>1103.0541666666663</v>
      </c>
      <c r="P1003" s="13">
        <f t="shared" ref="P1003" si="245">SUM(P932:P1002)</f>
        <v>1130.7501666666665</v>
      </c>
      <c r="Q1003" s="13">
        <f t="shared" ref="Q1003" si="246">SUM(Q932:Q1002)</f>
        <v>1193.0531666666659</v>
      </c>
      <c r="R1003" s="13">
        <f t="shared" ref="R1003" si="247">SUM(R932:R1002)</f>
        <v>1607.671333333333</v>
      </c>
      <c r="S1003" s="13">
        <f t="shared" ref="S1003" si="248">SUM(S932:S1002)</f>
        <v>2146.29687216</v>
      </c>
      <c r="T1003" s="13">
        <f t="shared" ref="T1003" si="249">SUM(T932:T1002)</f>
        <v>2318.1435000000006</v>
      </c>
      <c r="U1003" s="13">
        <f t="shared" ref="U1003" si="250">SUM(U932:U1002)</f>
        <v>2483.9096666666665</v>
      </c>
      <c r="V1003" s="13">
        <f t="shared" ref="V1003" si="251">SUM(V932:V1002)</f>
        <v>2451.746333333334</v>
      </c>
      <c r="W1003" s="13">
        <f t="shared" ref="W1003" si="252">SUM(W932:W1002)</f>
        <v>800.65433333333306</v>
      </c>
      <c r="X1003" s="13">
        <f t="shared" ref="X1003" si="253">SUM(X932:X1002)</f>
        <v>0</v>
      </c>
      <c r="Y1003" s="13">
        <f t="shared" ref="Y1003" si="254">SUM(Y932:Y1002)</f>
        <v>0</v>
      </c>
      <c r="Z1003" s="13">
        <f t="shared" ref="Z1003" si="255">SUM(Z932:Z1002)</f>
        <v>0</v>
      </c>
      <c r="AA1003" s="13">
        <f t="shared" ref="AA1003" si="256">SUM(AA932:AA1002)</f>
        <v>0</v>
      </c>
      <c r="AB1003" s="13">
        <f t="shared" ref="AB1003" si="257">SUM(AB932:AB1002)</f>
        <v>0</v>
      </c>
      <c r="AC1003" s="116">
        <f>SUM(AC932:AE1002)</f>
        <v>16328.758038826662</v>
      </c>
      <c r="AD1003" s="116"/>
      <c r="AE1003" s="116"/>
    </row>
    <row r="1004" spans="2:31" x14ac:dyDescent="0.3">
      <c r="B1004" s="14"/>
      <c r="C1004" s="15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2:31" x14ac:dyDescent="0.3">
      <c r="B1005" s="14"/>
      <c r="C1005" s="15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2:31" x14ac:dyDescent="0.3">
      <c r="B1006" s="8">
        <f>'Resumen-Mensual'!$R$26</f>
        <v>45914</v>
      </c>
    </row>
    <row r="1007" spans="2:31" x14ac:dyDescent="0.3">
      <c r="B1007" s="8"/>
    </row>
    <row r="1008" spans="2:31" x14ac:dyDescent="0.3">
      <c r="B1008" s="9" t="s">
        <v>81</v>
      </c>
      <c r="C1008" s="10"/>
      <c r="D1008" s="10"/>
      <c r="E1008" s="11">
        <v>1</v>
      </c>
      <c r="F1008" s="11">
        <v>2</v>
      </c>
      <c r="G1008" s="11">
        <v>3</v>
      </c>
      <c r="H1008" s="11">
        <v>4</v>
      </c>
      <c r="I1008" s="11">
        <v>5</v>
      </c>
      <c r="J1008" s="11">
        <v>6</v>
      </c>
      <c r="K1008" s="11">
        <v>7</v>
      </c>
      <c r="L1008" s="11">
        <v>8</v>
      </c>
      <c r="M1008" s="11">
        <v>9</v>
      </c>
      <c r="N1008" s="11">
        <v>10</v>
      </c>
      <c r="O1008" s="11">
        <v>11</v>
      </c>
      <c r="P1008" s="11">
        <v>12</v>
      </c>
      <c r="Q1008" s="11">
        <v>13</v>
      </c>
      <c r="R1008" s="11">
        <v>14</v>
      </c>
      <c r="S1008" s="11">
        <v>15</v>
      </c>
      <c r="T1008" s="11">
        <v>16</v>
      </c>
      <c r="U1008" s="11">
        <v>17</v>
      </c>
      <c r="V1008" s="11">
        <v>18</v>
      </c>
      <c r="W1008" s="11">
        <v>19</v>
      </c>
      <c r="X1008" s="11">
        <v>20</v>
      </c>
      <c r="Y1008" s="11">
        <v>21</v>
      </c>
      <c r="Z1008" s="11">
        <v>22</v>
      </c>
      <c r="AA1008" s="11">
        <v>23</v>
      </c>
      <c r="AB1008" s="11">
        <v>24</v>
      </c>
      <c r="AC1008" s="100" t="s">
        <v>2</v>
      </c>
      <c r="AD1008" s="100"/>
      <c r="AE1008" s="100"/>
    </row>
    <row r="1009" spans="2:31" x14ac:dyDescent="0.3">
      <c r="B1009" s="14" t="s">
        <v>37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1.3333333333333333</v>
      </c>
      <c r="N1009" s="45">
        <v>5.699999999999994</v>
      </c>
      <c r="O1009" s="44">
        <v>6.1999999999999931</v>
      </c>
      <c r="P1009" s="45">
        <v>6.3000000000000069</v>
      </c>
      <c r="Q1009" s="44">
        <v>6.3000000000000069</v>
      </c>
      <c r="R1009" s="45">
        <v>6.1999999999999931</v>
      </c>
      <c r="S1009" s="44">
        <v>6.1999999999999931</v>
      </c>
      <c r="T1009" s="45">
        <v>6.1999999999999931</v>
      </c>
      <c r="U1009" s="44">
        <v>6</v>
      </c>
      <c r="V1009" s="45">
        <v>5.5</v>
      </c>
      <c r="W1009" s="44">
        <v>2.900000000000003</v>
      </c>
      <c r="X1009" s="45">
        <v>8.3333333333333356E-2</v>
      </c>
      <c r="Y1009" s="44">
        <v>0</v>
      </c>
      <c r="Z1009" s="45">
        <v>0</v>
      </c>
      <c r="AA1009" s="44">
        <v>0</v>
      </c>
      <c r="AB1009" s="45">
        <v>0</v>
      </c>
      <c r="AC1009" s="56"/>
      <c r="AD1009" s="57">
        <f>SUM(E1009:AB1009)</f>
        <v>58.916666666666664</v>
      </c>
      <c r="AE1009" s="56"/>
    </row>
    <row r="1010" spans="2:31" x14ac:dyDescent="0.3">
      <c r="B1010" s="14" t="s">
        <v>38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1.1200000000000003</v>
      </c>
      <c r="N1010" s="45">
        <v>7.4900000000000055</v>
      </c>
      <c r="O1010" s="44">
        <v>9.9299999999999979</v>
      </c>
      <c r="P1010" s="45">
        <v>10.850000000000012</v>
      </c>
      <c r="Q1010" s="44">
        <v>11.620000000000003</v>
      </c>
      <c r="R1010" s="45">
        <v>11.86000000000001</v>
      </c>
      <c r="S1010" s="44">
        <v>12.009999999999993</v>
      </c>
      <c r="T1010" s="45">
        <v>12.149999999999986</v>
      </c>
      <c r="U1010" s="44">
        <v>12.240000000000007</v>
      </c>
      <c r="V1010" s="45">
        <v>11.769999999999989</v>
      </c>
      <c r="W1010" s="44">
        <v>6.5799999999999983</v>
      </c>
      <c r="X1010" s="45">
        <v>0.29166666666666657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>SUM(E1010:AB1010)</f>
        <v>107.91166666666669</v>
      </c>
      <c r="AE1010" s="54"/>
    </row>
    <row r="1011" spans="2:31" x14ac:dyDescent="0.3">
      <c r="B1011" s="14" t="s">
        <v>39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1.8143333333333327</v>
      </c>
      <c r="N1011" s="45">
        <v>7.7416666666666645</v>
      </c>
      <c r="O1011" s="44">
        <v>6.3723333333333345</v>
      </c>
      <c r="P1011" s="45">
        <v>4.7429999999999994</v>
      </c>
      <c r="Q1011" s="44">
        <v>11.129333333333333</v>
      </c>
      <c r="R1011" s="45">
        <v>12.5015</v>
      </c>
      <c r="S1011" s="44">
        <v>15</v>
      </c>
      <c r="T1011" s="45">
        <v>15</v>
      </c>
      <c r="U1011" s="44">
        <v>15</v>
      </c>
      <c r="V1011" s="45">
        <v>7.376166666666669</v>
      </c>
      <c r="W1011" s="44">
        <v>1.1351666666666667</v>
      </c>
      <c r="X1011" s="45">
        <v>0.2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ref="AD1011:AD1072" si="258">SUM(E1011:AB1011)</f>
        <v>98.013499999999993</v>
      </c>
      <c r="AE1011" s="54"/>
    </row>
    <row r="1012" spans="2:31" x14ac:dyDescent="0.3">
      <c r="B1012" s="14" t="s">
        <v>40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58"/>
        <v>0</v>
      </c>
      <c r="AE1012" s="54"/>
    </row>
    <row r="1013" spans="2:31" x14ac:dyDescent="0.3">
      <c r="B1013" s="14" t="s">
        <v>41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0.59916666666666651</v>
      </c>
      <c r="N1013" s="45">
        <v>9.6566666666666681</v>
      </c>
      <c r="O1013" s="44">
        <v>10.138833333333334</v>
      </c>
      <c r="P1013" s="45">
        <v>14.441666666666668</v>
      </c>
      <c r="Q1013" s="44">
        <v>10.768499999999998</v>
      </c>
      <c r="R1013" s="45">
        <v>12.863999999999999</v>
      </c>
      <c r="S1013" s="44">
        <v>17.3765</v>
      </c>
      <c r="T1013" s="45">
        <v>19.542833333333345</v>
      </c>
      <c r="U1013" s="44">
        <v>20.147166666666671</v>
      </c>
      <c r="V1013" s="45">
        <v>14.335333333333329</v>
      </c>
      <c r="W1013" s="44">
        <v>2.7671666666666668</v>
      </c>
      <c r="X1013" s="45">
        <v>0.30300000000000005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58"/>
        <v>132.94083333333333</v>
      </c>
      <c r="AE1013" s="54"/>
    </row>
    <row r="1014" spans="2:31" x14ac:dyDescent="0.3">
      <c r="B1014" s="14" t="s">
        <v>42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0.35399999999999959</v>
      </c>
      <c r="N1014" s="45">
        <v>21.265166666666651</v>
      </c>
      <c r="O1014" s="44">
        <v>20.781166666666671</v>
      </c>
      <c r="P1014" s="45">
        <v>19.93716666666667</v>
      </c>
      <c r="Q1014" s="44">
        <v>24.454666666666675</v>
      </c>
      <c r="R1014" s="45">
        <v>26.64050000000001</v>
      </c>
      <c r="S1014" s="44">
        <v>30.544500000000017</v>
      </c>
      <c r="T1014" s="45">
        <v>44.076500000000017</v>
      </c>
      <c r="U1014" s="44">
        <v>36.389666666666649</v>
      </c>
      <c r="V1014" s="45">
        <v>34.198666666666661</v>
      </c>
      <c r="W1014" s="44">
        <v>12.684333333333338</v>
      </c>
      <c r="X1014" s="45">
        <v>0.9408333333333333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58"/>
        <v>272.26716666666664</v>
      </c>
      <c r="AE1014" s="54"/>
    </row>
    <row r="1015" spans="2:31" x14ac:dyDescent="0.3">
      <c r="B1015" s="14" t="s">
        <v>43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258"/>
        <v>0</v>
      </c>
      <c r="AE1015" s="54"/>
    </row>
    <row r="1016" spans="2:31" x14ac:dyDescent="0.3">
      <c r="B1016" s="14" t="s">
        <v>44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2.9353333333333338</v>
      </c>
      <c r="N1016" s="45">
        <v>32.406166666666678</v>
      </c>
      <c r="O1016" s="44">
        <v>26.759333333333334</v>
      </c>
      <c r="P1016" s="45">
        <v>29.37583333333335</v>
      </c>
      <c r="Q1016" s="44">
        <v>38.99783333333334</v>
      </c>
      <c r="R1016" s="45">
        <v>43.41716666666666</v>
      </c>
      <c r="S1016" s="44">
        <v>48.240999999999985</v>
      </c>
      <c r="T1016" s="45">
        <v>51.484166666666688</v>
      </c>
      <c r="U1016" s="44">
        <v>52.879499999999958</v>
      </c>
      <c r="V1016" s="45">
        <v>47.762999999999991</v>
      </c>
      <c r="W1016" s="44">
        <v>45.148666666666671</v>
      </c>
      <c r="X1016" s="45">
        <v>2.9756666666666671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258"/>
        <v>422.38366666666661</v>
      </c>
      <c r="AE1016" s="54"/>
    </row>
    <row r="1017" spans="2:31" x14ac:dyDescent="0.3">
      <c r="B1017" s="14" t="s">
        <v>45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2.5526666666666658</v>
      </c>
      <c r="N1017" s="45">
        <v>21.88000000000002</v>
      </c>
      <c r="O1017" s="44">
        <v>40.935000000000009</v>
      </c>
      <c r="P1017" s="45">
        <v>46.912166666666643</v>
      </c>
      <c r="Q1017" s="44">
        <v>50.101333333333315</v>
      </c>
      <c r="R1017" s="45">
        <v>47.817833333333326</v>
      </c>
      <c r="S1017" s="44">
        <v>48.427666666666674</v>
      </c>
      <c r="T1017" s="45">
        <v>7.5300000000000011</v>
      </c>
      <c r="U1017" s="44">
        <v>29.011166666666668</v>
      </c>
      <c r="V1017" s="45">
        <v>22.508500000000005</v>
      </c>
      <c r="W1017" s="44">
        <v>14.734166666666672</v>
      </c>
      <c r="X1017" s="45">
        <v>0.40516666666666656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258"/>
        <v>332.81566666666669</v>
      </c>
      <c r="AE1017" s="54"/>
    </row>
    <row r="1018" spans="2:31" x14ac:dyDescent="0.3">
      <c r="B1018" s="14" t="s">
        <v>46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9.9563333333333368</v>
      </c>
      <c r="N1018" s="45">
        <v>59.026000000000003</v>
      </c>
      <c r="O1018" s="44">
        <v>62.045666666666648</v>
      </c>
      <c r="P1018" s="45">
        <v>53.740333333333346</v>
      </c>
      <c r="Q1018" s="44">
        <v>45.489333333333335</v>
      </c>
      <c r="R1018" s="45">
        <v>46.344999999999985</v>
      </c>
      <c r="S1018" s="44">
        <v>50.035000000000004</v>
      </c>
      <c r="T1018" s="45">
        <v>51.948333333333338</v>
      </c>
      <c r="U1018" s="44">
        <v>53.156833333333303</v>
      </c>
      <c r="V1018" s="45">
        <v>46.306500000000007</v>
      </c>
      <c r="W1018" s="44">
        <v>24.422666666666657</v>
      </c>
      <c r="X1018" s="45">
        <v>0.52783333333333338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258"/>
        <v>502.9998333333333</v>
      </c>
      <c r="AE1018" s="54"/>
    </row>
    <row r="1019" spans="2:31" x14ac:dyDescent="0.3">
      <c r="B1019" s="14" t="s">
        <v>47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3.6800000000000019</v>
      </c>
      <c r="N1019" s="45">
        <v>16.990000000000006</v>
      </c>
      <c r="O1019" s="44">
        <v>21.920000000000005</v>
      </c>
      <c r="P1019" s="45">
        <v>16.350000000000001</v>
      </c>
      <c r="Q1019" s="44">
        <v>17.3</v>
      </c>
      <c r="R1019" s="45">
        <v>16.619999999999997</v>
      </c>
      <c r="S1019" s="44">
        <v>16.810000000000002</v>
      </c>
      <c r="T1019" s="45">
        <v>16.630000000000003</v>
      </c>
      <c r="U1019" s="44">
        <v>16.89</v>
      </c>
      <c r="V1019" s="45">
        <v>16.939999999999998</v>
      </c>
      <c r="W1019" s="44">
        <v>13.75</v>
      </c>
      <c r="X1019" s="45">
        <v>0.41249999999999981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258"/>
        <v>174.29249999999999</v>
      </c>
      <c r="AE1019" s="54"/>
    </row>
    <row r="1020" spans="2:31" x14ac:dyDescent="0.3">
      <c r="B1020" s="14" t="s">
        <v>48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0.73499999999999988</v>
      </c>
      <c r="N1020" s="45">
        <v>7.6726666666666681</v>
      </c>
      <c r="O1020" s="44">
        <v>12.435166666666666</v>
      </c>
      <c r="P1020" s="45">
        <v>12.109499999999997</v>
      </c>
      <c r="Q1020" s="44">
        <v>14.303333333333338</v>
      </c>
      <c r="R1020" s="45">
        <v>15.711333333333332</v>
      </c>
      <c r="S1020" s="44">
        <v>15.897166666666664</v>
      </c>
      <c r="T1020" s="45">
        <v>15.833499999999992</v>
      </c>
      <c r="U1020" s="44">
        <v>15.565333333333333</v>
      </c>
      <c r="V1020" s="45">
        <v>14.205500000000002</v>
      </c>
      <c r="W1020" s="44">
        <v>6.1991666666666667</v>
      </c>
      <c r="X1020" s="45">
        <v>0.2958333333333335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258"/>
        <v>130.96349999999995</v>
      </c>
      <c r="AE1020" s="54"/>
    </row>
    <row r="1021" spans="2:31" x14ac:dyDescent="0.3">
      <c r="B1021" s="14" t="s">
        <v>49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25.024999999999995</v>
      </c>
      <c r="N1021" s="45">
        <v>101.46733333333331</v>
      </c>
      <c r="O1021" s="44">
        <v>96.926500000000019</v>
      </c>
      <c r="P1021" s="45">
        <v>115.491</v>
      </c>
      <c r="Q1021" s="44">
        <v>109.70133333333337</v>
      </c>
      <c r="R1021" s="45">
        <v>107.54266666666669</v>
      </c>
      <c r="S1021" s="44">
        <v>126.81</v>
      </c>
      <c r="T1021" s="45">
        <v>138.51983333333331</v>
      </c>
      <c r="U1021" s="44">
        <v>138.74166666666667</v>
      </c>
      <c r="V1021" s="45">
        <v>109.54216666666667</v>
      </c>
      <c r="W1021" s="44">
        <v>36.460999999999984</v>
      </c>
      <c r="X1021" s="45">
        <v>0.15316666666666665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258"/>
        <v>1106.3816666666669</v>
      </c>
      <c r="AE1021" s="54"/>
    </row>
    <row r="1022" spans="2:31" x14ac:dyDescent="0.3">
      <c r="B1022" s="14" t="s">
        <v>50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6.4533333333333358</v>
      </c>
      <c r="N1022" s="45">
        <v>27</v>
      </c>
      <c r="O1022" s="44">
        <v>31.746999999999993</v>
      </c>
      <c r="P1022" s="45">
        <v>26.672499999999992</v>
      </c>
      <c r="Q1022" s="44">
        <v>24.030833333333344</v>
      </c>
      <c r="R1022" s="45">
        <v>31.255333333333322</v>
      </c>
      <c r="S1022" s="44">
        <v>30.685999999999993</v>
      </c>
      <c r="T1022" s="45">
        <v>30.263499999999997</v>
      </c>
      <c r="U1022" s="44">
        <v>30.402999999999988</v>
      </c>
      <c r="V1022" s="45">
        <v>24.514500000000002</v>
      </c>
      <c r="W1022" s="44">
        <v>20.5</v>
      </c>
      <c r="X1022" s="45">
        <v>17.458333333333329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258"/>
        <v>300.98433333333327</v>
      </c>
      <c r="AE1022" s="54"/>
    </row>
    <row r="1023" spans="2:31" x14ac:dyDescent="0.3">
      <c r="B1023" s="1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9.129999999999999</v>
      </c>
      <c r="N1023" s="45">
        <v>32.147166666666628</v>
      </c>
      <c r="O1023" s="44">
        <v>23.931500000000003</v>
      </c>
      <c r="P1023" s="45">
        <v>19.797833333333319</v>
      </c>
      <c r="Q1023" s="44">
        <v>24.061999999999998</v>
      </c>
      <c r="R1023" s="45">
        <v>24.93150000000001</v>
      </c>
      <c r="S1023" s="44">
        <v>25.631333333333313</v>
      </c>
      <c r="T1023" s="45">
        <v>27.179166666666685</v>
      </c>
      <c r="U1023" s="44">
        <v>27.467333333333361</v>
      </c>
      <c r="V1023" s="45">
        <v>21.564666666666657</v>
      </c>
      <c r="W1023" s="44">
        <v>11.051833333333331</v>
      </c>
      <c r="X1023" s="45">
        <v>6.0000000000000005E-2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258"/>
        <v>246.95433333333327</v>
      </c>
      <c r="AE1023" s="54"/>
    </row>
    <row r="1024" spans="2:31" x14ac:dyDescent="0.3">
      <c r="B1024" s="14" t="s">
        <v>51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16.622000000000003</v>
      </c>
      <c r="N1024" s="45">
        <v>96.760166666666677</v>
      </c>
      <c r="O1024" s="44">
        <v>99.953833333333336</v>
      </c>
      <c r="P1024" s="45">
        <v>101.64766666666665</v>
      </c>
      <c r="Q1024" s="44">
        <v>109.75433333333336</v>
      </c>
      <c r="R1024" s="45">
        <v>117.78966666666663</v>
      </c>
      <c r="S1024" s="44">
        <v>129.48516666666671</v>
      </c>
      <c r="T1024" s="45">
        <v>139.81916666666669</v>
      </c>
      <c r="U1024" s="44">
        <v>145.70016666666663</v>
      </c>
      <c r="V1024" s="45">
        <v>117.19083333333337</v>
      </c>
      <c r="W1024" s="44">
        <v>48.780833333333348</v>
      </c>
      <c r="X1024" s="45">
        <v>1.2809999999999999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258"/>
        <v>1124.7848333333332</v>
      </c>
      <c r="AE1024" s="54"/>
    </row>
    <row r="1025" spans="2:31" x14ac:dyDescent="0.3">
      <c r="B1025" s="14" t="s">
        <v>52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2.4449999999999998</v>
      </c>
      <c r="N1025" s="45">
        <v>15.649833333333339</v>
      </c>
      <c r="O1025" s="44">
        <v>9.4656666666666638</v>
      </c>
      <c r="P1025" s="45">
        <v>9.3725000000000005</v>
      </c>
      <c r="Q1025" s="44">
        <v>9.5558333333333305</v>
      </c>
      <c r="R1025" s="45">
        <v>9.8544999999999998</v>
      </c>
      <c r="S1025" s="44">
        <v>10.070333333333336</v>
      </c>
      <c r="T1025" s="45">
        <v>10.166</v>
      </c>
      <c r="U1025" s="44">
        <v>10.166666666666666</v>
      </c>
      <c r="V1025" s="45">
        <v>10.578499999999998</v>
      </c>
      <c r="W1025" s="44">
        <v>8.6976666666666667</v>
      </c>
      <c r="X1025" s="45">
        <v>0.18333333333333329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106.20583333333335</v>
      </c>
      <c r="AE1025" s="54"/>
    </row>
    <row r="1026" spans="2:31" x14ac:dyDescent="0.3">
      <c r="B1026" s="14" t="s">
        <v>53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0</v>
      </c>
      <c r="AE1026" s="54"/>
    </row>
    <row r="1027" spans="2:31" x14ac:dyDescent="0.3">
      <c r="B1027" s="14" t="s">
        <v>54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12.757333333333333</v>
      </c>
      <c r="N1027" s="45">
        <v>62.655500000000025</v>
      </c>
      <c r="O1027" s="44">
        <v>50.541666666666671</v>
      </c>
      <c r="P1027" s="45">
        <v>45.642666666666649</v>
      </c>
      <c r="Q1027" s="44">
        <v>49.782166666666662</v>
      </c>
      <c r="R1027" s="45">
        <v>52.109333333333325</v>
      </c>
      <c r="S1027" s="44">
        <v>55.202333333333335</v>
      </c>
      <c r="T1027" s="45">
        <v>59.283999999999999</v>
      </c>
      <c r="U1027" s="44">
        <v>59.470999999999997</v>
      </c>
      <c r="V1027" s="45">
        <v>45.954666666666668</v>
      </c>
      <c r="W1027" s="44">
        <v>12.737833333333334</v>
      </c>
      <c r="X1027" s="45">
        <v>9.2000000000000012E-2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506.23050000000001</v>
      </c>
      <c r="AE1027" s="54"/>
    </row>
    <row r="1028" spans="2:31" x14ac:dyDescent="0.3">
      <c r="B1028" s="4" t="s">
        <v>55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5.7411666666666692</v>
      </c>
      <c r="N1028" s="45">
        <v>75.279333333333312</v>
      </c>
      <c r="O1028" s="44">
        <v>94.883999999999986</v>
      </c>
      <c r="P1028" s="45">
        <v>89.085255359999991</v>
      </c>
      <c r="Q1028" s="44">
        <v>85.933843710000005</v>
      </c>
      <c r="R1028" s="45">
        <v>83.979286649999992</v>
      </c>
      <c r="S1028" s="44">
        <v>84.723581109999998</v>
      </c>
      <c r="T1028" s="45">
        <v>86.437893259999981</v>
      </c>
      <c r="U1028" s="44">
        <v>90.933166666666679</v>
      </c>
      <c r="V1028" s="45">
        <v>74.583833333333303</v>
      </c>
      <c r="W1028" s="44">
        <v>21.091999999999999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792.67336009000007</v>
      </c>
      <c r="AE1028" s="54"/>
    </row>
    <row r="1029" spans="2:31" x14ac:dyDescent="0.3">
      <c r="B1029" s="4" t="s">
        <v>56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8.5333333333333332</v>
      </c>
      <c r="N1029" s="45">
        <v>40.219000000000023</v>
      </c>
      <c r="O1029" s="44">
        <v>37.871166666666682</v>
      </c>
      <c r="P1029" s="45">
        <v>40.08816666666668</v>
      </c>
      <c r="Q1029" s="44">
        <v>33.951333333333331</v>
      </c>
      <c r="R1029" s="45">
        <v>33.460000000000022</v>
      </c>
      <c r="S1029" s="44">
        <v>33.660000000000032</v>
      </c>
      <c r="T1029" s="45">
        <v>38.247166666666658</v>
      </c>
      <c r="U1029" s="44">
        <v>34.28</v>
      </c>
      <c r="V1029" s="45">
        <v>33.083999999999996</v>
      </c>
      <c r="W1029" s="44">
        <v>23.770833333333336</v>
      </c>
      <c r="X1029" s="45">
        <v>1.1861666666666673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358.35116666666676</v>
      </c>
      <c r="AE1029" s="54"/>
    </row>
    <row r="1030" spans="2:31" x14ac:dyDescent="0.3">
      <c r="B1030" s="4" t="s">
        <v>110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0.61883333333333324</v>
      </c>
      <c r="N1030" s="45">
        <v>23.690500000000011</v>
      </c>
      <c r="O1030" s="44">
        <v>19.087000000000003</v>
      </c>
      <c r="P1030" s="45">
        <v>21.024500000000007</v>
      </c>
      <c r="Q1030" s="44">
        <v>24.621999999999989</v>
      </c>
      <c r="R1030" s="45">
        <v>26.639166666666664</v>
      </c>
      <c r="S1030" s="44">
        <v>27.521666666666658</v>
      </c>
      <c r="T1030" s="45">
        <v>30.675166666666673</v>
      </c>
      <c r="U1030" s="44">
        <v>33.184666666666672</v>
      </c>
      <c r="V1030" s="45">
        <v>26.500166666666658</v>
      </c>
      <c r="W1030" s="44">
        <v>12.240666666666668</v>
      </c>
      <c r="X1030" s="45">
        <v>0.71299999999999997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246.51733333333334</v>
      </c>
      <c r="AE1030" s="54"/>
    </row>
    <row r="1031" spans="2:31" x14ac:dyDescent="0.3">
      <c r="B1031" s="4" t="s">
        <v>57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3.6399999999999944</v>
      </c>
      <c r="O1031" s="44">
        <v>0</v>
      </c>
      <c r="P1031" s="45">
        <v>5.1615229999999457E-2</v>
      </c>
      <c r="Q1031" s="44">
        <v>0.60850439000000023</v>
      </c>
      <c r="R1031" s="45">
        <v>4.4399999999999986</v>
      </c>
      <c r="S1031" s="44">
        <v>4.4399999999999986</v>
      </c>
      <c r="T1031" s="45">
        <v>5.4399999999999986</v>
      </c>
      <c r="U1031" s="44">
        <v>5.3399999999999954</v>
      </c>
      <c r="V1031" s="45">
        <v>4.0399999999999974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28.000119619999985</v>
      </c>
      <c r="AE1031" s="54"/>
    </row>
    <row r="1032" spans="2:31" x14ac:dyDescent="0.3">
      <c r="B1032" s="4" t="s">
        <v>58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0</v>
      </c>
      <c r="AE1032" s="54"/>
    </row>
    <row r="1033" spans="2:31" x14ac:dyDescent="0.3">
      <c r="B1033" s="4" t="s">
        <v>111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1.6666666666669271E-4</v>
      </c>
      <c r="N1033" s="45">
        <v>29.267166666666682</v>
      </c>
      <c r="O1033" s="44">
        <v>17.849833333333329</v>
      </c>
      <c r="P1033" s="45">
        <v>10.994833333333338</v>
      </c>
      <c r="Q1033" s="44">
        <v>21.787333333333322</v>
      </c>
      <c r="R1033" s="45">
        <v>24.852500000000006</v>
      </c>
      <c r="S1033" s="44">
        <v>27.537500000000012</v>
      </c>
      <c r="T1033" s="45">
        <v>31.910166666666687</v>
      </c>
      <c r="U1033" s="44">
        <v>41.923833333333349</v>
      </c>
      <c r="V1033" s="45">
        <v>39.300500000000014</v>
      </c>
      <c r="W1033" s="44">
        <v>19.330833333333338</v>
      </c>
      <c r="X1033" s="45">
        <v>2.2031666666666663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266.95783333333338</v>
      </c>
      <c r="AE1033" s="54"/>
    </row>
    <row r="1034" spans="2:31" x14ac:dyDescent="0.3">
      <c r="B1034" s="4" t="s">
        <v>59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10.983499999999998</v>
      </c>
      <c r="O1034" s="44">
        <v>19.009</v>
      </c>
      <c r="P1034" s="45">
        <v>18.257333333333339</v>
      </c>
      <c r="Q1034" s="44">
        <v>15.656166666666662</v>
      </c>
      <c r="R1034" s="45">
        <v>16.219333333333328</v>
      </c>
      <c r="S1034" s="44">
        <v>18.778000000000006</v>
      </c>
      <c r="T1034" s="45">
        <v>20.404333333333348</v>
      </c>
      <c r="U1034" s="44">
        <v>28.692166666666662</v>
      </c>
      <c r="V1034" s="45">
        <v>20.327833333333338</v>
      </c>
      <c r="W1034" s="44">
        <v>5.6228333333333351</v>
      </c>
      <c r="X1034" s="45">
        <v>0.53133333333333344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174.48183333333333</v>
      </c>
      <c r="AE1034" s="54"/>
    </row>
    <row r="1035" spans="2:31" x14ac:dyDescent="0.3">
      <c r="B1035" s="4" t="s">
        <v>60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11.384000000000002</v>
      </c>
      <c r="O1035" s="44">
        <v>6.9864999999999906</v>
      </c>
      <c r="P1035" s="45">
        <v>5.7283333333333308</v>
      </c>
      <c r="Q1035" s="44">
        <v>6.4770000000000039</v>
      </c>
      <c r="R1035" s="45">
        <v>7.2233333333333354</v>
      </c>
      <c r="S1035" s="44">
        <v>7.6671666666666676</v>
      </c>
      <c r="T1035" s="45">
        <v>7.4286666666666656</v>
      </c>
      <c r="U1035" s="44">
        <v>8.2843333333333327</v>
      </c>
      <c r="V1035" s="45">
        <v>8.6935000000000002</v>
      </c>
      <c r="W1035" s="44">
        <v>5.6513333333333353</v>
      </c>
      <c r="X1035" s="45">
        <v>0.35833333333333328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75.882500000000007</v>
      </c>
      <c r="AE1035" s="54"/>
    </row>
    <row r="1036" spans="2:31" x14ac:dyDescent="0.3">
      <c r="B1036" s="4" t="s">
        <v>61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17.926333333333336</v>
      </c>
      <c r="O1036" s="44">
        <v>6.1613333333333307</v>
      </c>
      <c r="P1036" s="45">
        <v>11.906166666666662</v>
      </c>
      <c r="Q1036" s="44">
        <v>0</v>
      </c>
      <c r="R1036" s="45">
        <v>0</v>
      </c>
      <c r="S1036" s="44">
        <v>0</v>
      </c>
      <c r="T1036" s="45">
        <v>1.0000000000000024E-2</v>
      </c>
      <c r="U1036" s="44">
        <v>20.653499999999998</v>
      </c>
      <c r="V1036" s="45">
        <v>17.288333333333338</v>
      </c>
      <c r="W1036" s="44">
        <v>10.175000000000001</v>
      </c>
      <c r="X1036" s="45">
        <v>5.3333333333333337E-2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84.173999999999992</v>
      </c>
      <c r="AE1036" s="54"/>
    </row>
    <row r="1037" spans="2:31" x14ac:dyDescent="0.3">
      <c r="B1037" s="4" t="s">
        <v>62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20.808333333333302</v>
      </c>
      <c r="O1037" s="44">
        <v>27.949166666666667</v>
      </c>
      <c r="P1037" s="45">
        <v>26.860833333333336</v>
      </c>
      <c r="Q1037" s="44">
        <v>27.84383333333334</v>
      </c>
      <c r="R1037" s="45">
        <v>26.329333333333341</v>
      </c>
      <c r="S1037" s="44">
        <v>28.872999999999994</v>
      </c>
      <c r="T1037" s="45">
        <v>7.4399999999999977</v>
      </c>
      <c r="U1037" s="44">
        <v>33.077833333333309</v>
      </c>
      <c r="V1037" s="45">
        <v>24.338333333333331</v>
      </c>
      <c r="W1037" s="44">
        <v>13.532833333333345</v>
      </c>
      <c r="X1037" s="45">
        <v>0.3033333333333334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237.3568333333333</v>
      </c>
      <c r="AE1037" s="54"/>
    </row>
    <row r="1038" spans="2:31" x14ac:dyDescent="0.3">
      <c r="B1038" s="4" t="s">
        <v>63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65.658499999999961</v>
      </c>
      <c r="O1038" s="44">
        <v>55.185333333333325</v>
      </c>
      <c r="P1038" s="45">
        <v>53.140999999999991</v>
      </c>
      <c r="Q1038" s="44">
        <v>33.834166666666668</v>
      </c>
      <c r="R1038" s="45">
        <v>38.159999999999989</v>
      </c>
      <c r="S1038" s="44">
        <v>53.552833333333339</v>
      </c>
      <c r="T1038" s="45">
        <v>36.018833333333333</v>
      </c>
      <c r="U1038" s="44">
        <v>67.422666666666672</v>
      </c>
      <c r="V1038" s="45">
        <v>61.474666666666636</v>
      </c>
      <c r="W1038" s="44">
        <v>30.621333333333336</v>
      </c>
      <c r="X1038" s="45">
        <v>8.7499999999999967E-2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495.15683333333322</v>
      </c>
      <c r="AE1038" s="54"/>
    </row>
    <row r="1039" spans="2:31" x14ac:dyDescent="0.3">
      <c r="B1039" s="4" t="s">
        <v>64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21.825666666666677</v>
      </c>
      <c r="O1039" s="44">
        <v>23.58133333333334</v>
      </c>
      <c r="P1039" s="45">
        <v>22.051666666666698</v>
      </c>
      <c r="Q1039" s="44">
        <v>23.301666666666677</v>
      </c>
      <c r="R1039" s="45">
        <v>24.736166666666659</v>
      </c>
      <c r="S1039" s="44">
        <v>27.300833333333326</v>
      </c>
      <c r="T1039" s="45">
        <v>29.994166666666679</v>
      </c>
      <c r="U1039" s="44">
        <v>31.404333333333366</v>
      </c>
      <c r="V1039" s="45">
        <v>25.881333333333316</v>
      </c>
      <c r="W1039" s="44">
        <v>9.289333333333337</v>
      </c>
      <c r="X1039" s="45">
        <v>0.19583333333333336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239.56233333333338</v>
      </c>
      <c r="AE1039" s="54"/>
    </row>
    <row r="1040" spans="2:31" x14ac:dyDescent="0.3">
      <c r="B1040" s="4" t="s">
        <v>112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1.9410000000000001</v>
      </c>
      <c r="N1040" s="45">
        <v>33.984666666666683</v>
      </c>
      <c r="O1040" s="44">
        <v>22.284333333333322</v>
      </c>
      <c r="P1040" s="45">
        <v>10.771666666666668</v>
      </c>
      <c r="Q1040" s="44">
        <v>12.031499999999998</v>
      </c>
      <c r="R1040" s="45">
        <v>14.970166666666669</v>
      </c>
      <c r="S1040" s="44">
        <v>19.100166666666674</v>
      </c>
      <c r="T1040" s="45">
        <v>23.646499999999996</v>
      </c>
      <c r="U1040" s="44">
        <v>30.183333333333358</v>
      </c>
      <c r="V1040" s="45">
        <v>35.066166666666646</v>
      </c>
      <c r="W1040" s="44">
        <v>26.149999999999988</v>
      </c>
      <c r="X1040" s="45">
        <v>1.3528333333333333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231.48233333333334</v>
      </c>
      <c r="AE1040" s="54"/>
    </row>
    <row r="1041" spans="2:31" x14ac:dyDescent="0.3">
      <c r="B1041" s="4" t="s">
        <v>65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3.4719999999999991</v>
      </c>
      <c r="N1041" s="45">
        <v>12.055666666666673</v>
      </c>
      <c r="O1041" s="44">
        <v>17.050666666666668</v>
      </c>
      <c r="P1041" s="45">
        <v>17.811</v>
      </c>
      <c r="Q1041" s="44">
        <v>16.970833333333339</v>
      </c>
      <c r="R1041" s="45">
        <v>16.809999999999977</v>
      </c>
      <c r="S1041" s="44">
        <v>17.009499999999996</v>
      </c>
      <c r="T1041" s="45">
        <v>24.241333333333337</v>
      </c>
      <c r="U1041" s="44">
        <v>26.140000000000029</v>
      </c>
      <c r="V1041" s="45">
        <v>22.039999999999981</v>
      </c>
      <c r="W1041" s="44">
        <v>11.36000000000001</v>
      </c>
      <c r="X1041" s="45">
        <v>0.89999999999999958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185.86100000000005</v>
      </c>
      <c r="AE1041" s="54"/>
    </row>
    <row r="1042" spans="2:31" x14ac:dyDescent="0.3">
      <c r="B1042" s="4" t="s">
        <v>66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0</v>
      </c>
      <c r="AE1042" s="54"/>
    </row>
    <row r="1043" spans="2:31" x14ac:dyDescent="0.3">
      <c r="B1043" s="4" t="s">
        <v>67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3.3333333333333365E-4</v>
      </c>
      <c r="N1043" s="45">
        <v>3.0041666666666673</v>
      </c>
      <c r="O1043" s="44">
        <v>1.8568333333333331</v>
      </c>
      <c r="P1043" s="45">
        <v>1.6481666666666681</v>
      </c>
      <c r="Q1043" s="44">
        <v>2.1133333333333315</v>
      </c>
      <c r="R1043" s="45">
        <v>2.387</v>
      </c>
      <c r="S1043" s="44">
        <v>2.0814999999999997</v>
      </c>
      <c r="T1043" s="45">
        <v>2.657166666666666</v>
      </c>
      <c r="U1043" s="44">
        <v>3.3268333333333318</v>
      </c>
      <c r="V1043" s="45">
        <v>1.0378333333333329</v>
      </c>
      <c r="W1043" s="44">
        <v>0.68899999999999995</v>
      </c>
      <c r="X1043" s="45">
        <v>0.14350000000000002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20.945666666666664</v>
      </c>
      <c r="AE1043" s="54"/>
    </row>
    <row r="1044" spans="2:31" x14ac:dyDescent="0.3">
      <c r="B1044" s="4" t="s">
        <v>68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46.915499999999994</v>
      </c>
      <c r="N1044" s="45">
        <v>248.65933333333336</v>
      </c>
      <c r="O1044" s="44">
        <v>221.02266666666665</v>
      </c>
      <c r="P1044" s="45">
        <v>117.78033333333333</v>
      </c>
      <c r="Q1044" s="44">
        <v>219.88983333333331</v>
      </c>
      <c r="R1044" s="45">
        <v>229.17833333333343</v>
      </c>
      <c r="S1044" s="44">
        <v>240.15416666666655</v>
      </c>
      <c r="T1044" s="45">
        <v>251.95149999999995</v>
      </c>
      <c r="U1044" s="44">
        <v>264.30933333333326</v>
      </c>
      <c r="V1044" s="45">
        <v>248.38399999999993</v>
      </c>
      <c r="W1044" s="44">
        <v>156.42183333333335</v>
      </c>
      <c r="X1044" s="45">
        <v>2.0455000000000001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2246.7123333333334</v>
      </c>
      <c r="AE1044" s="54"/>
    </row>
    <row r="1045" spans="2:31" x14ac:dyDescent="0.3">
      <c r="B1045" s="4" t="s">
        <v>69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1.967166666666667</v>
      </c>
      <c r="N1045" s="45">
        <v>25.642333333333358</v>
      </c>
      <c r="O1045" s="44">
        <v>31.024166666666655</v>
      </c>
      <c r="P1045" s="45">
        <v>29.824666666666666</v>
      </c>
      <c r="Q1045" s="44">
        <v>27.358166666666634</v>
      </c>
      <c r="R1045" s="45">
        <v>18.533000000000008</v>
      </c>
      <c r="S1045" s="44">
        <v>11.008833333333332</v>
      </c>
      <c r="T1045" s="45">
        <v>9.8701666666666661</v>
      </c>
      <c r="U1045" s="44">
        <v>10.735666666666672</v>
      </c>
      <c r="V1045" s="45">
        <v>3.5256666666666669</v>
      </c>
      <c r="W1045" s="44">
        <v>1.8559999999999997</v>
      </c>
      <c r="X1045" s="45">
        <v>0.64183333333333337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171.98766666666666</v>
      </c>
      <c r="AE1045" s="54"/>
    </row>
    <row r="1046" spans="2:31" x14ac:dyDescent="0.3">
      <c r="B1046" s="4" t="s">
        <v>70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37.122000000000021</v>
      </c>
      <c r="O1046" s="44">
        <v>58.858999999999988</v>
      </c>
      <c r="P1046" s="45">
        <v>58.158500000000004</v>
      </c>
      <c r="Q1046" s="44">
        <v>58.804833333333363</v>
      </c>
      <c r="R1046" s="45">
        <v>60.827000000000005</v>
      </c>
      <c r="S1046" s="44">
        <v>64.810999999999964</v>
      </c>
      <c r="T1046" s="45">
        <v>70.535333333333341</v>
      </c>
      <c r="U1046" s="44">
        <v>71.105499999999964</v>
      </c>
      <c r="V1046" s="45">
        <v>63.539333333333346</v>
      </c>
      <c r="W1046" s="44">
        <v>28.660333333333327</v>
      </c>
      <c r="X1046" s="45">
        <v>0.1825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572.60533333333331</v>
      </c>
      <c r="AE1046" s="54"/>
    </row>
    <row r="1047" spans="2:31" x14ac:dyDescent="0.3">
      <c r="B1047" s="4" t="s">
        <v>71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26.176666666666677</v>
      </c>
      <c r="O1047" s="44">
        <v>22.39233333333334</v>
      </c>
      <c r="P1047" s="45">
        <v>21.440833333333334</v>
      </c>
      <c r="Q1047" s="44">
        <v>24.630333333333358</v>
      </c>
      <c r="R1047" s="45">
        <v>23.375999999999998</v>
      </c>
      <c r="S1047" s="44">
        <v>19.325333333333315</v>
      </c>
      <c r="T1047" s="45">
        <v>24.408833333333305</v>
      </c>
      <c r="U1047" s="44">
        <v>32.865333333333375</v>
      </c>
      <c r="V1047" s="45">
        <v>27.76850000000001</v>
      </c>
      <c r="W1047" s="44">
        <v>13.19883333333334</v>
      </c>
      <c r="X1047" s="45">
        <v>0.35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235.93300000000002</v>
      </c>
      <c r="AE1047" s="54"/>
    </row>
    <row r="1048" spans="2:31" x14ac:dyDescent="0.3">
      <c r="B1048" s="4" t="s">
        <v>72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0</v>
      </c>
      <c r="AE1048" s="54"/>
    </row>
    <row r="1049" spans="2:31" x14ac:dyDescent="0.3">
      <c r="B1049" s="4" t="s">
        <v>73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4.3768333333333347</v>
      </c>
      <c r="N1049" s="45">
        <v>58.975666666666662</v>
      </c>
      <c r="O1049" s="44">
        <v>62.959166666666654</v>
      </c>
      <c r="P1049" s="45">
        <v>59.943499999999972</v>
      </c>
      <c r="Q1049" s="44">
        <v>62.939333333333316</v>
      </c>
      <c r="R1049" s="45">
        <v>64.825500000000005</v>
      </c>
      <c r="S1049" s="44">
        <v>69.578999999999994</v>
      </c>
      <c r="T1049" s="45">
        <v>76.853166666666667</v>
      </c>
      <c r="U1049" s="44">
        <v>77.915500000000023</v>
      </c>
      <c r="V1049" s="45">
        <v>63.823333333333338</v>
      </c>
      <c r="W1049" s="44">
        <v>16.510333333333328</v>
      </c>
      <c r="X1049" s="45">
        <v>0.59850000000000003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619.29983333333325</v>
      </c>
      <c r="AE1049" s="54"/>
    </row>
    <row r="1050" spans="2:31" x14ac:dyDescent="0.3">
      <c r="B1050" s="4" t="s">
        <v>74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3.3333333333334102E-4</v>
      </c>
      <c r="N1050" s="45">
        <v>6.5538333333333316</v>
      </c>
      <c r="O1050" s="44">
        <v>7.4771666666666681</v>
      </c>
      <c r="P1050" s="45">
        <v>8.8096666666666685</v>
      </c>
      <c r="Q1050" s="44">
        <v>11.050833333333337</v>
      </c>
      <c r="R1050" s="45">
        <v>10.36183333333333</v>
      </c>
      <c r="S1050" s="44">
        <v>14.204833333333344</v>
      </c>
      <c r="T1050" s="45">
        <v>10.399999999999988</v>
      </c>
      <c r="U1050" s="44">
        <v>12.512499999999987</v>
      </c>
      <c r="V1050" s="45">
        <v>7.5574999999999966</v>
      </c>
      <c r="W1050" s="44">
        <v>1.8328333333333335</v>
      </c>
      <c r="X1050" s="45">
        <v>0.10833333333333334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90.86966666666666</v>
      </c>
      <c r="AE1050" s="54"/>
    </row>
    <row r="1051" spans="2:31" x14ac:dyDescent="0.3">
      <c r="B1051" s="4" t="s">
        <v>75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34.173833333333278</v>
      </c>
      <c r="O1051" s="44">
        <v>85.853499999999997</v>
      </c>
      <c r="P1051" s="45">
        <v>122.55633333333328</v>
      </c>
      <c r="Q1051" s="44">
        <v>117.07016666666671</v>
      </c>
      <c r="R1051" s="45">
        <v>111.38916666666665</v>
      </c>
      <c r="S1051" s="44">
        <v>127.05</v>
      </c>
      <c r="T1051" s="45">
        <v>111.85033333333331</v>
      </c>
      <c r="U1051" s="44">
        <v>17.59783333333333</v>
      </c>
      <c r="V1051" s="45">
        <v>11.857999999999999</v>
      </c>
      <c r="W1051" s="44">
        <v>5.5246666666666657</v>
      </c>
      <c r="X1051" s="45">
        <v>4.6666666666666662E-2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744.97049999999979</v>
      </c>
      <c r="AE1051" s="54"/>
    </row>
    <row r="1052" spans="2:31" x14ac:dyDescent="0.3">
      <c r="B1052" s="4" t="s">
        <v>76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4.4999999999999991E-2</v>
      </c>
      <c r="N1052" s="45">
        <v>28.547000000000015</v>
      </c>
      <c r="O1052" s="44">
        <v>44.759500000000024</v>
      </c>
      <c r="P1052" s="45">
        <v>42.926333333333332</v>
      </c>
      <c r="Q1052" s="44">
        <v>45.30250000000003</v>
      </c>
      <c r="R1052" s="45">
        <v>48.947666666666642</v>
      </c>
      <c r="S1052" s="44">
        <v>53.221999999999987</v>
      </c>
      <c r="T1052" s="45">
        <v>58.996999999999979</v>
      </c>
      <c r="U1052" s="44">
        <v>56.089666666666659</v>
      </c>
      <c r="V1052" s="45">
        <v>45.11333333333333</v>
      </c>
      <c r="W1052" s="44">
        <v>12.725000000000001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436.67500000000007</v>
      </c>
      <c r="AE1052" s="54"/>
    </row>
    <row r="1053" spans="2:31" x14ac:dyDescent="0.3">
      <c r="B1053" s="4" t="s">
        <v>77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13.675166666666696</v>
      </c>
      <c r="O1053" s="44">
        <v>14.630000000000003</v>
      </c>
      <c r="P1053" s="45">
        <v>14.685166666666662</v>
      </c>
      <c r="Q1053" s="44">
        <v>16.097666666666658</v>
      </c>
      <c r="R1053" s="45">
        <v>16.823666666666675</v>
      </c>
      <c r="S1053" s="44">
        <v>18.071000000000005</v>
      </c>
      <c r="T1053" s="45">
        <v>19.292666666666651</v>
      </c>
      <c r="U1053" s="44">
        <v>21.157000000000021</v>
      </c>
      <c r="V1053" s="45">
        <v>18.561833333333347</v>
      </c>
      <c r="W1053" s="44">
        <v>6.7146666666666714</v>
      </c>
      <c r="X1053" s="45">
        <v>0.55433333333333334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160.26316666666671</v>
      </c>
      <c r="AE1053" s="54"/>
    </row>
    <row r="1054" spans="2:31" x14ac:dyDescent="0.3">
      <c r="B1054" s="4" t="s">
        <v>78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0.26666666666666666</v>
      </c>
      <c r="N1054" s="45">
        <v>4.949999999999994</v>
      </c>
      <c r="O1054" s="44">
        <v>11.730000000000011</v>
      </c>
      <c r="P1054" s="45">
        <v>14.759999999999993</v>
      </c>
      <c r="Q1054" s="44">
        <v>16.72000000000002</v>
      </c>
      <c r="R1054" s="45">
        <v>17.009999999999994</v>
      </c>
      <c r="S1054" s="44">
        <v>15.559999999999976</v>
      </c>
      <c r="T1054" s="45">
        <v>16.38999999999999</v>
      </c>
      <c r="U1054" s="44">
        <v>13.679999999999984</v>
      </c>
      <c r="V1054" s="45">
        <v>9.9100000000000055</v>
      </c>
      <c r="W1054" s="44">
        <v>4.2100000000000026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125.18666666666664</v>
      </c>
      <c r="AE1054" s="54"/>
    </row>
    <row r="1055" spans="2:31" x14ac:dyDescent="0.3">
      <c r="B1055" s="4" t="s">
        <v>79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1.4511666666666665</v>
      </c>
      <c r="N1055" s="45">
        <v>12.699499999999999</v>
      </c>
      <c r="O1055" s="44">
        <v>16.117500000000003</v>
      </c>
      <c r="P1055" s="45">
        <v>28.315166666666684</v>
      </c>
      <c r="Q1055" s="44">
        <v>41.628666666666646</v>
      </c>
      <c r="R1055" s="45">
        <v>49.422499999999992</v>
      </c>
      <c r="S1055" s="44">
        <v>52.102999999999959</v>
      </c>
      <c r="T1055" s="45">
        <v>45.295499999999997</v>
      </c>
      <c r="U1055" s="44">
        <v>33.562999999999995</v>
      </c>
      <c r="V1055" s="45">
        <v>12.734000000000004</v>
      </c>
      <c r="W1055" s="44">
        <v>8.5283333333333342</v>
      </c>
      <c r="X1055" s="45">
        <v>9.6999999999999989E-2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301.95533333333321</v>
      </c>
      <c r="AE1055" s="54"/>
    </row>
    <row r="1056" spans="2:31" x14ac:dyDescent="0.3">
      <c r="B1056" s="4" t="s">
        <v>80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0.26816666666666666</v>
      </c>
      <c r="N1056" s="45">
        <v>9.6066666666666656</v>
      </c>
      <c r="O1056" s="44">
        <v>15.702000000000002</v>
      </c>
      <c r="P1056" s="45">
        <v>15.581833333333332</v>
      </c>
      <c r="Q1056" s="44">
        <v>9.5379999999999985</v>
      </c>
      <c r="R1056" s="45">
        <v>11.812833333333339</v>
      </c>
      <c r="S1056" s="44">
        <v>11.809833333333332</v>
      </c>
      <c r="T1056" s="45">
        <v>20.451333333333331</v>
      </c>
      <c r="U1056" s="44">
        <v>18.862666666666666</v>
      </c>
      <c r="V1056" s="45">
        <v>11.734499999999999</v>
      </c>
      <c r="W1056" s="44">
        <v>6.9463333333333335</v>
      </c>
      <c r="X1056" s="45">
        <v>0.51650000000000007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132.83066666666667</v>
      </c>
      <c r="AE1056" s="54"/>
    </row>
    <row r="1057" spans="2:31" x14ac:dyDescent="0.3">
      <c r="B1057" s="4" t="s">
        <v>88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0</v>
      </c>
      <c r="AE1057" s="54"/>
    </row>
    <row r="1058" spans="2:31" x14ac:dyDescent="0.3">
      <c r="B1058" s="4" t="s">
        <v>97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36.26550000000001</v>
      </c>
      <c r="N1058" s="45">
        <v>39.630000000000003</v>
      </c>
      <c r="O1058" s="44">
        <v>26.560000000000002</v>
      </c>
      <c r="P1058" s="45">
        <v>25.760000000000005</v>
      </c>
      <c r="Q1058" s="44">
        <v>26.050000000000004</v>
      </c>
      <c r="R1058" s="45">
        <v>26.960000000000008</v>
      </c>
      <c r="S1058" s="44">
        <v>26.210000000000008</v>
      </c>
      <c r="T1058" s="45">
        <v>26.170000000000009</v>
      </c>
      <c r="U1058" s="44">
        <v>26.290000000000006</v>
      </c>
      <c r="V1058" s="45">
        <v>33.720000000000006</v>
      </c>
      <c r="W1058" s="44">
        <v>59.748666666666665</v>
      </c>
      <c r="X1058" s="45">
        <v>34.593000000000011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387.95716666666681</v>
      </c>
      <c r="AE1058" s="54"/>
    </row>
    <row r="1059" spans="2:31" x14ac:dyDescent="0.3">
      <c r="B1059" s="4" t="s">
        <v>94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0.40316666666666651</v>
      </c>
      <c r="N1059" s="45">
        <v>93.350833333333341</v>
      </c>
      <c r="O1059" s="44">
        <v>109.6</v>
      </c>
      <c r="P1059" s="45">
        <v>112.42</v>
      </c>
      <c r="Q1059" s="44">
        <v>20.400000000000006</v>
      </c>
      <c r="R1059" s="45">
        <v>26.799500000000002</v>
      </c>
      <c r="S1059" s="44">
        <v>26.416333333333327</v>
      </c>
      <c r="T1059" s="45">
        <v>34.880499999999991</v>
      </c>
      <c r="U1059" s="44">
        <v>130.62366666666668</v>
      </c>
      <c r="V1059" s="45">
        <v>112.10916666666662</v>
      </c>
      <c r="W1059" s="44">
        <v>29.910833333333319</v>
      </c>
      <c r="X1059" s="45">
        <v>0.71716666666666684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697.63116666666667</v>
      </c>
      <c r="AE1059" s="54"/>
    </row>
    <row r="1060" spans="2:31" x14ac:dyDescent="0.3">
      <c r="B1060" s="4" t="s">
        <v>95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11.671500000000002</v>
      </c>
      <c r="N1060" s="45">
        <v>19.288499999999992</v>
      </c>
      <c r="O1060" s="44">
        <v>56.103833333333277</v>
      </c>
      <c r="P1060" s="45">
        <v>47.552499999999974</v>
      </c>
      <c r="Q1060" s="44">
        <v>56.731333333333353</v>
      </c>
      <c r="R1060" s="45">
        <v>57.530833333333355</v>
      </c>
      <c r="S1060" s="44">
        <v>59.543333333333301</v>
      </c>
      <c r="T1060" s="45">
        <v>62.350999999999921</v>
      </c>
      <c r="U1060" s="44">
        <v>64.593166666666562</v>
      </c>
      <c r="V1060" s="45">
        <v>54.752833333333328</v>
      </c>
      <c r="W1060" s="44">
        <v>13.184166666666666</v>
      </c>
      <c r="X1060" s="45">
        <v>0.3731666666666667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503.67616666666646</v>
      </c>
      <c r="AE1060" s="54"/>
    </row>
    <row r="1061" spans="2:31" x14ac:dyDescent="0.3">
      <c r="B1061" s="4" t="s">
        <v>96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13.713833333333335</v>
      </c>
      <c r="N1061" s="45">
        <v>72.547499999999999</v>
      </c>
      <c r="O1061" s="44">
        <v>77.51366666666668</v>
      </c>
      <c r="P1061" s="45">
        <v>62.2441666666667</v>
      </c>
      <c r="Q1061" s="44">
        <v>58.553333333333349</v>
      </c>
      <c r="R1061" s="45">
        <v>60.27383333333335</v>
      </c>
      <c r="S1061" s="44">
        <v>63.548666666666691</v>
      </c>
      <c r="T1061" s="45">
        <v>65.02</v>
      </c>
      <c r="U1061" s="44">
        <v>67.168333333333337</v>
      </c>
      <c r="V1061" s="45">
        <v>55.971333333333313</v>
      </c>
      <c r="W1061" s="44">
        <v>15.890833333333335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612.44550000000015</v>
      </c>
      <c r="AE1061" s="54"/>
    </row>
    <row r="1062" spans="2:31" x14ac:dyDescent="0.3">
      <c r="B1062" s="4" t="s">
        <v>102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23.893999999999998</v>
      </c>
      <c r="N1062" s="45">
        <v>86.579166666666694</v>
      </c>
      <c r="O1062" s="44">
        <v>87.164666666666648</v>
      </c>
      <c r="P1062" s="45">
        <v>91.454333333333366</v>
      </c>
      <c r="Q1062" s="44">
        <v>90.157000000000025</v>
      </c>
      <c r="R1062" s="45">
        <v>90.138500000000022</v>
      </c>
      <c r="S1062" s="44">
        <v>91.599166666666662</v>
      </c>
      <c r="T1062" s="45">
        <v>92.094000000000023</v>
      </c>
      <c r="U1062" s="44">
        <v>91.851666666666659</v>
      </c>
      <c r="V1062" s="45">
        <v>79.83150000000002</v>
      </c>
      <c r="W1062" s="44">
        <v>44.106833333333341</v>
      </c>
      <c r="X1062" s="45">
        <v>4.5724999999999998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873.4433333333335</v>
      </c>
      <c r="AE1062" s="54"/>
    </row>
    <row r="1063" spans="2:31" x14ac:dyDescent="0.3">
      <c r="B1063" s="4" t="s">
        <v>103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0</v>
      </c>
      <c r="AE1063" s="54"/>
    </row>
    <row r="1064" spans="2:31" x14ac:dyDescent="0.3">
      <c r="B1064" s="4" t="s">
        <v>104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2.9035000000000006</v>
      </c>
      <c r="S1064" s="44">
        <v>5.2814999999999985</v>
      </c>
      <c r="T1064" s="45">
        <v>14.933833333333331</v>
      </c>
      <c r="U1064" s="44">
        <v>27.87166666666667</v>
      </c>
      <c r="V1064" s="45">
        <v>19.282666666666668</v>
      </c>
      <c r="W1064" s="44">
        <v>3.8731666666666649</v>
      </c>
      <c r="X1064" s="45">
        <v>1.1066666666666667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75.253</v>
      </c>
      <c r="AE1064" s="54"/>
    </row>
    <row r="1065" spans="2:31" x14ac:dyDescent="0.3">
      <c r="B1065" s="4" t="s">
        <v>113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0</v>
      </c>
      <c r="AE1065" s="54"/>
    </row>
    <row r="1066" spans="2:31" x14ac:dyDescent="0.3">
      <c r="B1066" s="4" t="s">
        <v>115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1.1758333333333342</v>
      </c>
      <c r="N1066" s="45">
        <v>11.641333333333332</v>
      </c>
      <c r="O1066" s="44">
        <v>14.674333333333333</v>
      </c>
      <c r="P1066" s="45">
        <v>6.4183333333333374</v>
      </c>
      <c r="Q1066" s="44">
        <v>14.445166666666681</v>
      </c>
      <c r="R1066" s="45">
        <v>16.58316666666666</v>
      </c>
      <c r="S1066" s="44">
        <v>17.444666666666663</v>
      </c>
      <c r="T1066" s="45">
        <v>19.013833333333331</v>
      </c>
      <c r="U1066" s="44">
        <v>21.007166666666638</v>
      </c>
      <c r="V1066" s="45">
        <v>8.6503333333333323</v>
      </c>
      <c r="W1066" s="44">
        <v>3.4461666666666657</v>
      </c>
      <c r="X1066" s="45">
        <v>0.13600000000000001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134.63633333333331</v>
      </c>
      <c r="AE1066" s="54"/>
    </row>
    <row r="1067" spans="2:31" x14ac:dyDescent="0.3">
      <c r="B1067" s="4" t="s">
        <v>116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117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3.7176666666666658</v>
      </c>
      <c r="N1068" s="45">
        <v>28.168999999999997</v>
      </c>
      <c r="O1068" s="44">
        <v>25.161499999999993</v>
      </c>
      <c r="P1068" s="45">
        <v>21.751999999999995</v>
      </c>
      <c r="Q1068" s="44">
        <v>26.951333333333345</v>
      </c>
      <c r="R1068" s="45">
        <v>28.895333333333333</v>
      </c>
      <c r="S1068" s="44">
        <v>31.219666666666676</v>
      </c>
      <c r="T1068" s="45">
        <v>34.526333333333348</v>
      </c>
      <c r="U1068" s="44">
        <v>36.082333333333303</v>
      </c>
      <c r="V1068" s="45">
        <v>33.884166666666665</v>
      </c>
      <c r="W1068" s="44">
        <v>33.724999999999994</v>
      </c>
      <c r="X1068" s="45">
        <v>8.5454999999999988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312.62983333333335</v>
      </c>
      <c r="AE1068" s="54"/>
    </row>
    <row r="1069" spans="2:31" x14ac:dyDescent="0.3">
      <c r="B1069" s="4" t="s">
        <v>119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11.17183333333333</v>
      </c>
      <c r="N1069" s="45">
        <v>49.562833333333359</v>
      </c>
      <c r="O1069" s="44">
        <v>43.042833333333327</v>
      </c>
      <c r="P1069" s="45">
        <v>42.998499999999993</v>
      </c>
      <c r="Q1069" s="44">
        <v>30.938499999999994</v>
      </c>
      <c r="R1069" s="45">
        <v>46.830833333333317</v>
      </c>
      <c r="S1069" s="44">
        <v>52.616666666666646</v>
      </c>
      <c r="T1069" s="45">
        <v>56.494500000000016</v>
      </c>
      <c r="U1069" s="44">
        <v>61.758000000000003</v>
      </c>
      <c r="V1069" s="45">
        <v>56.984000000000016</v>
      </c>
      <c r="W1069" s="44">
        <v>39.897999999999989</v>
      </c>
      <c r="X1069" s="45">
        <v>0.9883333333333334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493.28483333333332</v>
      </c>
      <c r="AE1069" s="54"/>
    </row>
    <row r="1070" spans="2:31" x14ac:dyDescent="0.3">
      <c r="B1070" s="4" t="s">
        <v>120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21.717499999999998</v>
      </c>
      <c r="N1070" s="45">
        <v>109.22000000000001</v>
      </c>
      <c r="O1070" s="44">
        <v>132.85</v>
      </c>
      <c r="P1070" s="45">
        <v>138.14000000000001</v>
      </c>
      <c r="Q1070" s="44">
        <v>139.94999999999999</v>
      </c>
      <c r="R1070" s="45">
        <v>104.83000000000001</v>
      </c>
      <c r="S1070" s="44">
        <v>83.89</v>
      </c>
      <c r="T1070" s="45">
        <v>89.700000000000017</v>
      </c>
      <c r="U1070" s="44">
        <v>96.250000000000014</v>
      </c>
      <c r="V1070" s="45">
        <v>81.81</v>
      </c>
      <c r="W1070" s="44">
        <v>39.120000000000005</v>
      </c>
      <c r="X1070" s="45">
        <v>2.851833333333333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1040.3293333333334</v>
      </c>
      <c r="AE1070" s="54"/>
    </row>
    <row r="1071" spans="2:31" x14ac:dyDescent="0.3">
      <c r="B1071" s="4" t="s">
        <v>122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3.266666666666667E-2</v>
      </c>
      <c r="N1071" s="45">
        <v>5.2549999999999999</v>
      </c>
      <c r="O1071" s="44">
        <v>8.2045000000000012</v>
      </c>
      <c r="P1071" s="45">
        <v>7.9876666666666791</v>
      </c>
      <c r="Q1071" s="44">
        <v>7.8650000000000082</v>
      </c>
      <c r="R1071" s="45">
        <v>7.942499999999999</v>
      </c>
      <c r="S1071" s="44">
        <v>8.0686666666666671</v>
      </c>
      <c r="T1071" s="45">
        <v>8.415166666666666</v>
      </c>
      <c r="U1071" s="44">
        <v>9.4305000000000021</v>
      </c>
      <c r="V1071" s="45">
        <v>7.8705000000000007</v>
      </c>
      <c r="W1071" s="44">
        <v>3.9536666666666678</v>
      </c>
      <c r="X1071" s="45">
        <v>0.625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75.650833333333352</v>
      </c>
      <c r="AE1071" s="54"/>
    </row>
    <row r="1072" spans="2:31" x14ac:dyDescent="0.3">
      <c r="B1072" s="4" t="s">
        <v>127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21.868666666666666</v>
      </c>
      <c r="N1072" s="45">
        <v>113.23766666666664</v>
      </c>
      <c r="O1072" s="44">
        <v>102.15816666666667</v>
      </c>
      <c r="P1072" s="45">
        <v>136.87350000000004</v>
      </c>
      <c r="Q1072" s="44">
        <v>208.81</v>
      </c>
      <c r="R1072" s="45">
        <v>219.06083333333336</v>
      </c>
      <c r="S1072" s="44">
        <v>234.20516666666668</v>
      </c>
      <c r="T1072" s="45">
        <v>184.43166666666664</v>
      </c>
      <c r="U1072" s="44">
        <v>134.57100000000003</v>
      </c>
      <c r="V1072" s="45">
        <v>25.350333333333335</v>
      </c>
      <c r="W1072" s="44">
        <v>17.180499999999999</v>
      </c>
      <c r="X1072" s="45">
        <v>5.7500000000000002E-2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1397.8049999999998</v>
      </c>
      <c r="AE1072" s="54"/>
    </row>
    <row r="1073" spans="2:31" x14ac:dyDescent="0.3">
      <c r="B1073" s="4" t="s">
        <v>301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0.84433333333333327</v>
      </c>
      <c r="N1073" s="45">
        <v>5.9661666666666697</v>
      </c>
      <c r="O1073" s="44">
        <v>12.970166666666669</v>
      </c>
      <c r="P1073" s="45">
        <v>22.160000000000011</v>
      </c>
      <c r="Q1073" s="44">
        <v>19.859999999999996</v>
      </c>
      <c r="R1073" s="45">
        <v>22.759999999999994</v>
      </c>
      <c r="S1073" s="44">
        <v>26.160000000000021</v>
      </c>
      <c r="T1073" s="45">
        <v>27.559999999999963</v>
      </c>
      <c r="U1073" s="44">
        <v>27.859999999999967</v>
      </c>
      <c r="V1073" s="45">
        <v>25.574666666666666</v>
      </c>
      <c r="W1073" s="44">
        <v>14.410499999999994</v>
      </c>
      <c r="X1073" s="45">
        <v>0.251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>SUM(E1073:AB1073)</f>
        <v>206.37683333333328</v>
      </c>
      <c r="AE1073" s="54"/>
    </row>
    <row r="1074" spans="2:31" x14ac:dyDescent="0.3">
      <c r="B1074" s="4" t="s">
        <v>302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0.57766666666666666</v>
      </c>
      <c r="N1074" s="45">
        <v>20.16950000000001</v>
      </c>
      <c r="O1074" s="44">
        <v>32.662833333333367</v>
      </c>
      <c r="P1074" s="45">
        <v>35.114666666666622</v>
      </c>
      <c r="Q1074" s="44">
        <v>37.59616666666664</v>
      </c>
      <c r="R1074" s="45">
        <v>40.02833333333335</v>
      </c>
      <c r="S1074" s="44">
        <v>40.104333333333308</v>
      </c>
      <c r="T1074" s="45">
        <v>37.632833333333373</v>
      </c>
      <c r="U1074" s="44">
        <v>35.123833333333295</v>
      </c>
      <c r="V1074" s="45">
        <v>27.575333333333312</v>
      </c>
      <c r="W1074" s="44">
        <v>9.9706666666666628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>SUM(E1074:AB1074)</f>
        <v>316.55616666666657</v>
      </c>
      <c r="AE1074" s="54"/>
    </row>
    <row r="1075" spans="2:31" x14ac:dyDescent="0.3">
      <c r="B1075" s="4" t="s">
        <v>303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ref="AD1075:AD1079" si="259">SUM(E1075:AB1075)</f>
        <v>0</v>
      </c>
      <c r="AE1075" s="54"/>
    </row>
    <row r="1076" spans="2:31" x14ac:dyDescent="0.3">
      <c r="B1076" s="4" t="s">
        <v>306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9"/>
        <v>0</v>
      </c>
      <c r="AE1076" s="54"/>
    </row>
    <row r="1077" spans="2:31" x14ac:dyDescent="0.3">
      <c r="B1077" s="4" t="s">
        <v>307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9"/>
        <v>0</v>
      </c>
      <c r="AE1077" s="54"/>
    </row>
    <row r="1078" spans="2:31" x14ac:dyDescent="0.3">
      <c r="B1078" s="4" t="s">
        <v>318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3.0246666666666662</v>
      </c>
      <c r="O1078" s="44">
        <v>9.8506666666666707</v>
      </c>
      <c r="P1078" s="45">
        <v>13.312000000000008</v>
      </c>
      <c r="Q1078" s="44">
        <v>22.471500000000002</v>
      </c>
      <c r="R1078" s="45">
        <v>9.7976666666666645</v>
      </c>
      <c r="S1078" s="44">
        <v>20.157666666666685</v>
      </c>
      <c r="T1078" s="45">
        <v>18.187833333333327</v>
      </c>
      <c r="U1078" s="44">
        <v>24.36183333333333</v>
      </c>
      <c r="V1078" s="45">
        <v>12.876500000000004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9"/>
        <v>134.04033333333336</v>
      </c>
      <c r="AE1078" s="54"/>
    </row>
    <row r="1079" spans="2:31" x14ac:dyDescent="0.3">
      <c r="B1079" s="4" t="s">
        <v>319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9"/>
        <v>0</v>
      </c>
      <c r="AE1079" s="54"/>
    </row>
    <row r="1080" spans="2:31" x14ac:dyDescent="0.3">
      <c r="B1080" s="12" t="s">
        <v>2</v>
      </c>
      <c r="C1080" s="12"/>
      <c r="D1080" s="12"/>
      <c r="E1080" s="13">
        <f>SUM(E1009:E1079)</f>
        <v>0</v>
      </c>
      <c r="F1080" s="13">
        <f t="shared" ref="F1080" si="260">SUM(F1009:F1079)</f>
        <v>0</v>
      </c>
      <c r="G1080" s="13">
        <f t="shared" ref="G1080" si="261">SUM(G1009:G1079)</f>
        <v>0</v>
      </c>
      <c r="H1080" s="13">
        <f t="shared" ref="H1080" si="262">SUM(H1009:H1079)</f>
        <v>0</v>
      </c>
      <c r="I1080" s="13">
        <f t="shared" ref="I1080" si="263">SUM(I1009:I1079)</f>
        <v>0</v>
      </c>
      <c r="J1080" s="13">
        <f t="shared" ref="J1080" si="264">SUM(J1009:J1079)</f>
        <v>0</v>
      </c>
      <c r="K1080" s="13">
        <f t="shared" ref="K1080" si="265">SUM(K1009:K1079)</f>
        <v>0</v>
      </c>
      <c r="L1080" s="13">
        <f t="shared" ref="L1080" si="266">SUM(L1009:L1079)</f>
        <v>0</v>
      </c>
      <c r="M1080" s="13">
        <f t="shared" ref="M1080" si="267">SUM(M1009:M1079)</f>
        <v>320.16466666666668</v>
      </c>
      <c r="N1080" s="13">
        <f t="shared" ref="N1080" si="268">SUM(N1009:N1079)</f>
        <v>2059.659333333334</v>
      </c>
      <c r="O1080" s="13">
        <f t="shared" ref="O1080" si="269">SUM(O1009:O1079)</f>
        <v>2210.884333333333</v>
      </c>
      <c r="P1080" s="13">
        <f t="shared" ref="P1080" si="270">SUM(P1009:P1079)</f>
        <v>2161.7743705900002</v>
      </c>
      <c r="Q1080" s="13">
        <f t="shared" ref="Q1080" si="271">SUM(Q1009:Q1079)</f>
        <v>2274.2920147666669</v>
      </c>
      <c r="R1080" s="13">
        <f t="shared" ref="R1080" si="272">SUM(R1009:R1079)</f>
        <v>2327.508953316667</v>
      </c>
      <c r="S1080" s="13">
        <f t="shared" ref="S1080" si="273">SUM(S1009:S1079)</f>
        <v>2474.0375811099993</v>
      </c>
      <c r="T1080" s="13">
        <f t="shared" ref="T1080" si="274">SUM(T1009:T1079)</f>
        <v>2477.8857265933343</v>
      </c>
      <c r="U1080" s="13">
        <f t="shared" ref="U1080" si="275">SUM(U1009:U1079)</f>
        <v>2609.3133333333326</v>
      </c>
      <c r="V1080" s="13">
        <f t="shared" ref="V1080" si="276">SUM(V1009:V1079)</f>
        <v>2104.6588333333325</v>
      </c>
      <c r="W1080" s="13">
        <f t="shared" ref="W1080" si="277">SUM(W1009:W1079)</f>
        <v>1049.6246666666666</v>
      </c>
      <c r="X1080" s="13">
        <f t="shared" ref="X1080" si="278">SUM(X1009:X1079)</f>
        <v>93.650833333333338</v>
      </c>
      <c r="Y1080" s="13">
        <f t="shared" ref="Y1080" si="279">SUM(Y1009:Y1079)</f>
        <v>0</v>
      </c>
      <c r="Z1080" s="13">
        <f t="shared" ref="Z1080" si="280">SUM(Z1009:Z1079)</f>
        <v>0</v>
      </c>
      <c r="AA1080" s="13">
        <f t="shared" ref="AA1080" si="281">SUM(AA1009:AA1079)</f>
        <v>0</v>
      </c>
      <c r="AB1080" s="13">
        <f t="shared" ref="AB1080" si="282">SUM(AB1009:AB1079)</f>
        <v>0</v>
      </c>
      <c r="AC1080" s="116">
        <f>SUM(AC1009:AE1079)</f>
        <v>22163.454646376664</v>
      </c>
      <c r="AD1080" s="116"/>
      <c r="AE1080" s="116"/>
    </row>
    <row r="1081" spans="2:31" x14ac:dyDescent="0.3">
      <c r="B1081" s="14"/>
      <c r="C1081" s="15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8">
        <f>'Resumen-Mensual'!$S$26</f>
        <v>45915</v>
      </c>
    </row>
    <row r="1084" spans="2:31" x14ac:dyDescent="0.3">
      <c r="B1084" s="8"/>
    </row>
    <row r="1085" spans="2:31" x14ac:dyDescent="0.3">
      <c r="B1085" s="9" t="s">
        <v>81</v>
      </c>
      <c r="C1085" s="10"/>
      <c r="D1085" s="10"/>
      <c r="E1085" s="11">
        <v>1</v>
      </c>
      <c r="F1085" s="11">
        <v>2</v>
      </c>
      <c r="G1085" s="11">
        <v>3</v>
      </c>
      <c r="H1085" s="11">
        <v>4</v>
      </c>
      <c r="I1085" s="11">
        <v>5</v>
      </c>
      <c r="J1085" s="11">
        <v>6</v>
      </c>
      <c r="K1085" s="11">
        <v>7</v>
      </c>
      <c r="L1085" s="11">
        <v>8</v>
      </c>
      <c r="M1085" s="11">
        <v>9</v>
      </c>
      <c r="N1085" s="11">
        <v>10</v>
      </c>
      <c r="O1085" s="11">
        <v>11</v>
      </c>
      <c r="P1085" s="11">
        <v>12</v>
      </c>
      <c r="Q1085" s="11">
        <v>13</v>
      </c>
      <c r="R1085" s="11">
        <v>14</v>
      </c>
      <c r="S1085" s="11">
        <v>15</v>
      </c>
      <c r="T1085" s="11">
        <v>16</v>
      </c>
      <c r="U1085" s="11">
        <v>17</v>
      </c>
      <c r="V1085" s="11">
        <v>18</v>
      </c>
      <c r="W1085" s="11">
        <v>19</v>
      </c>
      <c r="X1085" s="11">
        <v>20</v>
      </c>
      <c r="Y1085" s="11">
        <v>21</v>
      </c>
      <c r="Z1085" s="11">
        <v>22</v>
      </c>
      <c r="AA1085" s="11">
        <v>23</v>
      </c>
      <c r="AB1085" s="11">
        <v>24</v>
      </c>
      <c r="AC1085" s="100" t="s">
        <v>2</v>
      </c>
      <c r="AD1085" s="100"/>
      <c r="AE1085" s="100"/>
    </row>
    <row r="1086" spans="2:31" x14ac:dyDescent="0.3">
      <c r="B1086" s="14" t="s">
        <v>37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1.0149999999999997</v>
      </c>
      <c r="N1086" s="45">
        <v>5.800000000000006</v>
      </c>
      <c r="O1086" s="44">
        <v>6.1999999999999931</v>
      </c>
      <c r="P1086" s="45">
        <v>6.3000000000000069</v>
      </c>
      <c r="Q1086" s="44">
        <v>6.3000000000000069</v>
      </c>
      <c r="R1086" s="45">
        <v>6.1999999999999931</v>
      </c>
      <c r="S1086" s="44">
        <v>6.1999999999999931</v>
      </c>
      <c r="T1086" s="45">
        <v>6.1999999999999931</v>
      </c>
      <c r="U1086" s="44">
        <v>5.8999999999999959</v>
      </c>
      <c r="V1086" s="45">
        <v>5.300000000000006</v>
      </c>
      <c r="W1086" s="44">
        <v>2.6100000000000021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6"/>
      <c r="AD1086" s="57">
        <f>SUM(E1086:AB1086)</f>
        <v>58.024999999999999</v>
      </c>
      <c r="AE1086" s="56"/>
    </row>
    <row r="1087" spans="2:31" x14ac:dyDescent="0.3">
      <c r="B1087" s="14" t="s">
        <v>38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0.92050000000000021</v>
      </c>
      <c r="N1087" s="45">
        <v>9.4499999999999957</v>
      </c>
      <c r="O1087" s="44">
        <v>11.960000000000006</v>
      </c>
      <c r="P1087" s="45">
        <v>12.039999999999994</v>
      </c>
      <c r="Q1087" s="44">
        <v>12.190000000000015</v>
      </c>
      <c r="R1087" s="45">
        <v>12.210000000000006</v>
      </c>
      <c r="S1087" s="44">
        <v>12.210000000000006</v>
      </c>
      <c r="T1087" s="45">
        <v>12.25</v>
      </c>
      <c r="U1087" s="44">
        <v>12.220000000000018</v>
      </c>
      <c r="V1087" s="45">
        <v>11.940000000000015</v>
      </c>
      <c r="W1087" s="44">
        <v>6.012000000000004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113.40250000000005</v>
      </c>
      <c r="AE1087" s="54"/>
    </row>
    <row r="1088" spans="2:31" x14ac:dyDescent="0.3">
      <c r="B1088" s="14" t="s">
        <v>39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0.56366666666666654</v>
      </c>
      <c r="N1088" s="45">
        <v>4.769166666666667</v>
      </c>
      <c r="O1088" s="44">
        <v>4.2863333333333342</v>
      </c>
      <c r="P1088" s="45">
        <v>2.1718333333333333</v>
      </c>
      <c r="Q1088" s="44">
        <v>2.9326666666666679</v>
      </c>
      <c r="R1088" s="45">
        <v>5.1483333333333352</v>
      </c>
      <c r="S1088" s="44">
        <v>6.5065000000000008</v>
      </c>
      <c r="T1088" s="45">
        <v>8.0884999999999998</v>
      </c>
      <c r="U1088" s="44">
        <v>14.495000000000001</v>
      </c>
      <c r="V1088" s="45">
        <v>7.9709999999999992</v>
      </c>
      <c r="W1088" s="44">
        <v>1.9016666666666671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149" si="283">SUM(E1088:AB1088)</f>
        <v>58.834666666666678</v>
      </c>
      <c r="AE1088" s="54"/>
    </row>
    <row r="1089" spans="2:31" x14ac:dyDescent="0.3">
      <c r="B1089" s="14" t="s">
        <v>40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83"/>
        <v>0</v>
      </c>
      <c r="AE1089" s="54"/>
    </row>
    <row r="1090" spans="2:31" x14ac:dyDescent="0.3">
      <c r="B1090" s="14" t="s">
        <v>41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83"/>
        <v>0</v>
      </c>
      <c r="AE1090" s="54"/>
    </row>
    <row r="1091" spans="2:31" x14ac:dyDescent="0.3">
      <c r="B1091" s="14" t="s">
        <v>42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14.444666666666665</v>
      </c>
      <c r="O1091" s="44">
        <v>18.526666666666674</v>
      </c>
      <c r="P1091" s="45">
        <v>13.520166666666672</v>
      </c>
      <c r="Q1091" s="44">
        <v>28.30233333333333</v>
      </c>
      <c r="R1091" s="45">
        <v>25.33000000000002</v>
      </c>
      <c r="S1091" s="44">
        <v>26.003166666666669</v>
      </c>
      <c r="T1091" s="45">
        <v>22.800166666666676</v>
      </c>
      <c r="U1091" s="44">
        <v>45.026499999999992</v>
      </c>
      <c r="V1091" s="45">
        <v>58.615166666666667</v>
      </c>
      <c r="W1091" s="44">
        <v>24.142666666666649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83"/>
        <v>276.7115</v>
      </c>
      <c r="AE1091" s="54"/>
    </row>
    <row r="1092" spans="2:31" x14ac:dyDescent="0.3">
      <c r="B1092" s="14" t="s">
        <v>43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83"/>
        <v>0</v>
      </c>
      <c r="AE1092" s="54"/>
    </row>
    <row r="1093" spans="2:31" x14ac:dyDescent="0.3">
      <c r="B1093" s="14" t="s">
        <v>44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0.3068333333333334</v>
      </c>
      <c r="N1093" s="45">
        <v>16.330833333333334</v>
      </c>
      <c r="O1093" s="44">
        <v>9.7981666666666474</v>
      </c>
      <c r="P1093" s="45">
        <v>9.4428333333333345</v>
      </c>
      <c r="Q1093" s="44">
        <v>11.673166666666679</v>
      </c>
      <c r="R1093" s="45">
        <v>17.781000000000013</v>
      </c>
      <c r="S1093" s="44">
        <v>28.164499999999997</v>
      </c>
      <c r="T1093" s="45">
        <v>33.600499999999975</v>
      </c>
      <c r="U1093" s="44">
        <v>46.386333333333354</v>
      </c>
      <c r="V1093" s="45">
        <v>54.704000000000001</v>
      </c>
      <c r="W1093" s="44">
        <v>44.881000000000007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83"/>
        <v>273.06916666666672</v>
      </c>
      <c r="AE1093" s="54"/>
    </row>
    <row r="1094" spans="2:31" x14ac:dyDescent="0.3">
      <c r="B1094" s="14" t="s">
        <v>45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0.76333333333333309</v>
      </c>
      <c r="N1094" s="45">
        <v>11.638000000000007</v>
      </c>
      <c r="O1094" s="44">
        <v>7.6096666666666612</v>
      </c>
      <c r="P1094" s="45">
        <v>22.902000000000001</v>
      </c>
      <c r="Q1094" s="44">
        <v>43.875666666666675</v>
      </c>
      <c r="R1094" s="45">
        <v>45.415833333333325</v>
      </c>
      <c r="S1094" s="44">
        <v>29.95883333333332</v>
      </c>
      <c r="T1094" s="45">
        <v>43.61</v>
      </c>
      <c r="U1094" s="44">
        <v>29.981333333333353</v>
      </c>
      <c r="V1094" s="45">
        <v>26.152166666666666</v>
      </c>
      <c r="W1094" s="44">
        <v>11.888666666666667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283"/>
        <v>273.7955</v>
      </c>
      <c r="AE1094" s="54"/>
    </row>
    <row r="1095" spans="2:31" x14ac:dyDescent="0.3">
      <c r="B1095" s="14" t="s">
        <v>46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5.9666666666666521E-2</v>
      </c>
      <c r="N1095" s="45">
        <v>18.083999999999982</v>
      </c>
      <c r="O1095" s="44">
        <v>13.605666666666668</v>
      </c>
      <c r="P1095" s="45">
        <v>15.029999999999982</v>
      </c>
      <c r="Q1095" s="44">
        <v>18.541333333333341</v>
      </c>
      <c r="R1095" s="45">
        <v>24.620666666666697</v>
      </c>
      <c r="S1095" s="44">
        <v>19.22916666666665</v>
      </c>
      <c r="T1095" s="45">
        <v>39.344499999999975</v>
      </c>
      <c r="U1095" s="44">
        <v>49.811333333333323</v>
      </c>
      <c r="V1095" s="45">
        <v>52.896166666666673</v>
      </c>
      <c r="W1095" s="44">
        <v>26.721666666666657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283"/>
        <v>277.9441666666666</v>
      </c>
      <c r="AE1095" s="54"/>
    </row>
    <row r="1096" spans="2:31" x14ac:dyDescent="0.3">
      <c r="B1096" s="14" t="s">
        <v>47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3.0869999999999984</v>
      </c>
      <c r="N1096" s="45">
        <v>11.95</v>
      </c>
      <c r="O1096" s="44">
        <v>17.880000000000003</v>
      </c>
      <c r="P1096" s="45">
        <v>17.93</v>
      </c>
      <c r="Q1096" s="44">
        <v>17.7</v>
      </c>
      <c r="R1096" s="45">
        <v>17.240000000000002</v>
      </c>
      <c r="S1096" s="44">
        <v>17.079999999999998</v>
      </c>
      <c r="T1096" s="45">
        <v>17.010000000000002</v>
      </c>
      <c r="U1096" s="44">
        <v>16.95</v>
      </c>
      <c r="V1096" s="45">
        <v>16.89</v>
      </c>
      <c r="W1096" s="44">
        <v>12.527999999999992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283"/>
        <v>166.24499999999998</v>
      </c>
      <c r="AE1096" s="54"/>
    </row>
    <row r="1097" spans="2:31" x14ac:dyDescent="0.3">
      <c r="B1097" s="14" t="s">
        <v>48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8.8049999999999997</v>
      </c>
      <c r="O1097" s="44">
        <v>15.416000000000009</v>
      </c>
      <c r="P1097" s="45">
        <v>15.954000000000002</v>
      </c>
      <c r="Q1097" s="44">
        <v>16.112333333333329</v>
      </c>
      <c r="R1097" s="45">
        <v>16.555166666666665</v>
      </c>
      <c r="S1097" s="44">
        <v>16.764999999999993</v>
      </c>
      <c r="T1097" s="45">
        <v>16.626000000000001</v>
      </c>
      <c r="U1097" s="44">
        <v>16.590000000000011</v>
      </c>
      <c r="V1097" s="45">
        <v>14.909999999999993</v>
      </c>
      <c r="W1097" s="44">
        <v>5.7273333333333323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283"/>
        <v>143.46083333333331</v>
      </c>
      <c r="AE1097" s="54"/>
    </row>
    <row r="1098" spans="2:31" x14ac:dyDescent="0.3">
      <c r="B1098" s="14" t="s">
        <v>49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35.654500000000006</v>
      </c>
      <c r="O1098" s="44">
        <v>41.663999999999987</v>
      </c>
      <c r="P1098" s="45">
        <v>49.109999999999985</v>
      </c>
      <c r="Q1098" s="44">
        <v>54.397999999999996</v>
      </c>
      <c r="R1098" s="45">
        <v>70.389999999999986</v>
      </c>
      <c r="S1098" s="44">
        <v>90.588000000000008</v>
      </c>
      <c r="T1098" s="45">
        <v>104.98399999999999</v>
      </c>
      <c r="U1098" s="44">
        <v>134.08366666666672</v>
      </c>
      <c r="V1098" s="45">
        <v>130.72399999999996</v>
      </c>
      <c r="W1098" s="44">
        <v>46.513166666666685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283"/>
        <v>758.10933333333332</v>
      </c>
      <c r="AE1098" s="54"/>
    </row>
    <row r="1099" spans="2:31" x14ac:dyDescent="0.3">
      <c r="B1099" s="14" t="s">
        <v>50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5.1800000000000024</v>
      </c>
      <c r="N1099" s="45">
        <v>32.799999999999969</v>
      </c>
      <c r="O1099" s="44">
        <v>33.513499999999993</v>
      </c>
      <c r="P1099" s="45">
        <v>29.004166666666666</v>
      </c>
      <c r="Q1099" s="44">
        <v>23.952833333333331</v>
      </c>
      <c r="R1099" s="45">
        <v>25.728499999999997</v>
      </c>
      <c r="S1099" s="44">
        <v>33.099999999999959</v>
      </c>
      <c r="T1099" s="45">
        <v>32.150666666666702</v>
      </c>
      <c r="U1099" s="44">
        <v>32.09933333333332</v>
      </c>
      <c r="V1099" s="45">
        <v>23.988999999999997</v>
      </c>
      <c r="W1099" s="44">
        <v>14.722333333333335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283"/>
        <v>286.24033333333324</v>
      </c>
      <c r="AE1099" s="54"/>
    </row>
    <row r="1100" spans="2:31" x14ac:dyDescent="0.3">
      <c r="B1100" s="14" t="s">
        <v>109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12.868333333333334</v>
      </c>
      <c r="O1100" s="44">
        <v>8.9369999999999958</v>
      </c>
      <c r="P1100" s="45">
        <v>8.5239999999999974</v>
      </c>
      <c r="Q1100" s="44">
        <v>9.3941666666666652</v>
      </c>
      <c r="R1100" s="45">
        <v>11.989833333333332</v>
      </c>
      <c r="S1100" s="44">
        <v>17.127166666666657</v>
      </c>
      <c r="T1100" s="45">
        <v>19.286333333333332</v>
      </c>
      <c r="U1100" s="44">
        <v>25.31716666666664</v>
      </c>
      <c r="V1100" s="45">
        <v>25.729333333333322</v>
      </c>
      <c r="W1100" s="44">
        <v>12.24050000000001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283"/>
        <v>151.41383333333326</v>
      </c>
      <c r="AE1100" s="54"/>
    </row>
    <row r="1101" spans="2:31" x14ac:dyDescent="0.3">
      <c r="B1101" s="14" t="s">
        <v>51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32.643166666666659</v>
      </c>
      <c r="O1101" s="44">
        <v>77.825499999999977</v>
      </c>
      <c r="P1101" s="45">
        <v>65.483833333333294</v>
      </c>
      <c r="Q1101" s="44">
        <v>48.794999999999995</v>
      </c>
      <c r="R1101" s="45">
        <v>64.97</v>
      </c>
      <c r="S1101" s="44">
        <v>74.037333333333336</v>
      </c>
      <c r="T1101" s="45">
        <v>105.86116666666666</v>
      </c>
      <c r="U1101" s="44">
        <v>139.31316666666672</v>
      </c>
      <c r="V1101" s="45">
        <v>140.4471666666667</v>
      </c>
      <c r="W1101" s="44">
        <v>54.688833333333349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283"/>
        <v>804.06516666666664</v>
      </c>
      <c r="AE1101" s="54"/>
    </row>
    <row r="1102" spans="2:31" x14ac:dyDescent="0.3">
      <c r="B1102" s="14" t="s">
        <v>52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1.1048333333333338</v>
      </c>
      <c r="V1102" s="45">
        <v>6.5851666666666668</v>
      </c>
      <c r="W1102" s="44">
        <v>5.5929999999999973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283"/>
        <v>13.282999999999998</v>
      </c>
      <c r="AE1102" s="54"/>
    </row>
    <row r="1103" spans="2:31" x14ac:dyDescent="0.3">
      <c r="B1103" s="14" t="s">
        <v>53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0</v>
      </c>
      <c r="AE1103" s="54"/>
    </row>
    <row r="1104" spans="2:31" x14ac:dyDescent="0.3">
      <c r="B1104" s="14" t="s">
        <v>54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19.511499999999995</v>
      </c>
      <c r="O1104" s="44">
        <v>21.842333333333329</v>
      </c>
      <c r="P1104" s="45">
        <v>23.537833333333332</v>
      </c>
      <c r="Q1104" s="44">
        <v>25.0975</v>
      </c>
      <c r="R1104" s="45">
        <v>30.902000000000012</v>
      </c>
      <c r="S1104" s="44">
        <v>40.936500000000002</v>
      </c>
      <c r="T1104" s="45">
        <v>46.066500000000005</v>
      </c>
      <c r="U1104" s="44">
        <v>55.74616666666666</v>
      </c>
      <c r="V1104" s="45">
        <v>52.901333333333319</v>
      </c>
      <c r="W1104" s="44">
        <v>17.183499999999995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333.72516666666661</v>
      </c>
      <c r="AE1104" s="54"/>
    </row>
    <row r="1105" spans="2:31" x14ac:dyDescent="0.3">
      <c r="B1105" s="4" t="s">
        <v>55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50.325166666666725</v>
      </c>
      <c r="O1105" s="44">
        <v>68.186333333333351</v>
      </c>
      <c r="P1105" s="45">
        <v>71.08</v>
      </c>
      <c r="Q1105" s="44">
        <v>70.674833333333311</v>
      </c>
      <c r="R1105" s="45">
        <v>70.456666666666649</v>
      </c>
      <c r="S1105" s="44">
        <v>70.082666666666668</v>
      </c>
      <c r="T1105" s="45">
        <v>62.519999999999996</v>
      </c>
      <c r="U1105" s="44">
        <v>69.62</v>
      </c>
      <c r="V1105" s="45">
        <v>80.290333333333351</v>
      </c>
      <c r="W1105" s="44">
        <v>25.870666666666672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639.1066666666668</v>
      </c>
      <c r="AE1105" s="54"/>
    </row>
    <row r="1106" spans="2:31" x14ac:dyDescent="0.3">
      <c r="B1106" s="4" t="s">
        <v>56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3.308333333333334</v>
      </c>
      <c r="N1106" s="45">
        <v>30.591833333333323</v>
      </c>
      <c r="O1106" s="44">
        <v>37.643500000000017</v>
      </c>
      <c r="P1106" s="45">
        <v>34.049999999999969</v>
      </c>
      <c r="Q1106" s="44">
        <v>33.79</v>
      </c>
      <c r="R1106" s="45">
        <v>32.745333333333342</v>
      </c>
      <c r="S1106" s="44">
        <v>39.100000000000016</v>
      </c>
      <c r="T1106" s="45">
        <v>36.171333333333322</v>
      </c>
      <c r="U1106" s="44">
        <v>36.480000000000011</v>
      </c>
      <c r="V1106" s="45">
        <v>33.097833333333341</v>
      </c>
      <c r="W1106" s="44">
        <v>21.070166666666662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338.04833333333329</v>
      </c>
      <c r="AE1106" s="54"/>
    </row>
    <row r="1107" spans="2:31" x14ac:dyDescent="0.3">
      <c r="B1107" s="4" t="s">
        <v>110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2.4810000000000021</v>
      </c>
      <c r="O1107" s="44">
        <v>0</v>
      </c>
      <c r="P1107" s="45">
        <v>0</v>
      </c>
      <c r="Q1107" s="44">
        <v>0</v>
      </c>
      <c r="R1107" s="45">
        <v>0.79133333333333433</v>
      </c>
      <c r="S1107" s="44">
        <v>2.3558333333333374</v>
      </c>
      <c r="T1107" s="45">
        <v>7.3710000000000031</v>
      </c>
      <c r="U1107" s="44">
        <v>22.932500000000005</v>
      </c>
      <c r="V1107" s="45">
        <v>39.181500000000014</v>
      </c>
      <c r="W1107" s="44">
        <v>15.99133333333333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91.10450000000003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3.9399999999999982</v>
      </c>
      <c r="O1108" s="44">
        <v>4.7400000000000038</v>
      </c>
      <c r="P1108" s="45">
        <v>5.0400000000000018</v>
      </c>
      <c r="Q1108" s="44">
        <v>4.9399999999999986</v>
      </c>
      <c r="R1108" s="45">
        <v>4.6399999999999926</v>
      </c>
      <c r="S1108" s="44">
        <v>4.4399999999999986</v>
      </c>
      <c r="T1108" s="45">
        <v>5.5400000000000027</v>
      </c>
      <c r="U1108" s="44">
        <v>5.3399999999999954</v>
      </c>
      <c r="V1108" s="45">
        <v>4.0399999999999974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42.659999999999989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0</v>
      </c>
      <c r="AE1109" s="54"/>
    </row>
    <row r="1110" spans="2:31" x14ac:dyDescent="0.3">
      <c r="B1110" s="4" t="s">
        <v>111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15.317833333333342</v>
      </c>
      <c r="O1110" s="44">
        <v>7.649999999999911E-2</v>
      </c>
      <c r="P1110" s="45">
        <v>0</v>
      </c>
      <c r="Q1110" s="44">
        <v>0</v>
      </c>
      <c r="R1110" s="45">
        <v>0.86499999999999877</v>
      </c>
      <c r="S1110" s="44">
        <v>10.154500000000004</v>
      </c>
      <c r="T1110" s="45">
        <v>26.109500000000008</v>
      </c>
      <c r="U1110" s="44">
        <v>40.537333333333315</v>
      </c>
      <c r="V1110" s="45">
        <v>43.74199999999999</v>
      </c>
      <c r="W1110" s="44">
        <v>22.431166666666684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159.23383333333334</v>
      </c>
      <c r="AE1110" s="54"/>
    </row>
    <row r="1111" spans="2:31" x14ac:dyDescent="0.3">
      <c r="B1111" s="4" t="s">
        <v>59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7.4499999999999858E-2</v>
      </c>
      <c r="O1111" s="44">
        <v>1.3833333333333305E-2</v>
      </c>
      <c r="P1111" s="45">
        <v>0.52116666666666955</v>
      </c>
      <c r="Q1111" s="44">
        <v>0.60433333333333283</v>
      </c>
      <c r="R1111" s="45">
        <v>2.8148333333333313</v>
      </c>
      <c r="S1111" s="44">
        <v>9.9903333333333304</v>
      </c>
      <c r="T1111" s="45">
        <v>14.066833333333333</v>
      </c>
      <c r="U1111" s="44">
        <v>15.184499999999995</v>
      </c>
      <c r="V1111" s="45">
        <v>19.731833333333331</v>
      </c>
      <c r="W1111" s="44">
        <v>3.6731666666666665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66.675333333333313</v>
      </c>
      <c r="AE1111" s="54"/>
    </row>
    <row r="1112" spans="2:31" x14ac:dyDescent="0.3">
      <c r="B1112" s="4" t="s">
        <v>60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0.46166666666666711</v>
      </c>
      <c r="O1112" s="44">
        <v>0</v>
      </c>
      <c r="P1112" s="45">
        <v>0</v>
      </c>
      <c r="Q1112" s="44">
        <v>0</v>
      </c>
      <c r="R1112" s="45">
        <v>1.189166666666666</v>
      </c>
      <c r="S1112" s="44">
        <v>1.0343333333333311</v>
      </c>
      <c r="T1112" s="45">
        <v>2.5806666666666676</v>
      </c>
      <c r="U1112" s="44">
        <v>7.9303333333333272</v>
      </c>
      <c r="V1112" s="45">
        <v>16.673833333333324</v>
      </c>
      <c r="W1112" s="44">
        <v>9.6553333333333295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39.525333333333315</v>
      </c>
      <c r="AE1112" s="54"/>
    </row>
    <row r="1113" spans="2:31" x14ac:dyDescent="0.3">
      <c r="B1113" s="4" t="s">
        <v>61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0.62150000000000005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15.544666666666668</v>
      </c>
      <c r="W1113" s="44">
        <v>15.226000000000001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31.392166666666668</v>
      </c>
      <c r="AE1113" s="54"/>
    </row>
    <row r="1114" spans="2:31" x14ac:dyDescent="0.3">
      <c r="B1114" s="4" t="s">
        <v>62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11.337166666666667</v>
      </c>
      <c r="O1114" s="44">
        <v>13.075000000000001</v>
      </c>
      <c r="P1114" s="45">
        <v>23.980666666666668</v>
      </c>
      <c r="Q1114" s="44">
        <v>25.865999999999985</v>
      </c>
      <c r="R1114" s="45">
        <v>12.258666666666675</v>
      </c>
      <c r="S1114" s="44">
        <v>26.176333333333329</v>
      </c>
      <c r="T1114" s="45">
        <v>27.158000000000005</v>
      </c>
      <c r="U1114" s="44">
        <v>32.082166666666716</v>
      </c>
      <c r="V1114" s="45">
        <v>33.828166666666661</v>
      </c>
      <c r="W1114" s="44">
        <v>15.040833333333337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220.80300000000003</v>
      </c>
      <c r="AE1114" s="54"/>
    </row>
    <row r="1115" spans="2:31" x14ac:dyDescent="0.3">
      <c r="B1115" s="4" t="s">
        <v>63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15.020166666666663</v>
      </c>
      <c r="N1115" s="45">
        <v>62.416333333333341</v>
      </c>
      <c r="O1115" s="44">
        <v>5.0033333333333356</v>
      </c>
      <c r="P1115" s="45">
        <v>13.955833333333327</v>
      </c>
      <c r="Q1115" s="44">
        <v>11.915000000000001</v>
      </c>
      <c r="R1115" s="45">
        <v>29.200999999999976</v>
      </c>
      <c r="S1115" s="44">
        <v>60.351666666666652</v>
      </c>
      <c r="T1115" s="45">
        <v>90.96316666666668</v>
      </c>
      <c r="U1115" s="44">
        <v>93.5208333333334</v>
      </c>
      <c r="V1115" s="45">
        <v>110.34283333333336</v>
      </c>
      <c r="W1115" s="44">
        <v>48.712166666666675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541.40233333333344</v>
      </c>
      <c r="AE1115" s="54"/>
    </row>
    <row r="1116" spans="2:31" x14ac:dyDescent="0.3">
      <c r="B1116" s="4" t="s">
        <v>64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3.8515000000000006</v>
      </c>
      <c r="O1116" s="44">
        <v>2.1910000000000029</v>
      </c>
      <c r="P1116" s="45">
        <v>4.0228333333333381</v>
      </c>
      <c r="Q1116" s="44">
        <v>5.6768333333333363</v>
      </c>
      <c r="R1116" s="45">
        <v>9.2493333333333307</v>
      </c>
      <c r="S1116" s="44">
        <v>14.993333333333334</v>
      </c>
      <c r="T1116" s="45">
        <v>19.010666666666658</v>
      </c>
      <c r="U1116" s="44">
        <v>25.579166666666669</v>
      </c>
      <c r="V1116" s="45">
        <v>27.502500000000005</v>
      </c>
      <c r="W1116" s="44">
        <v>9.8921666666666628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121.96933333333334</v>
      </c>
      <c r="AE1116" s="54"/>
    </row>
    <row r="1117" spans="2:31" x14ac:dyDescent="0.3">
      <c r="B1117" s="4" t="s">
        <v>112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5.3621666666666661</v>
      </c>
      <c r="O1117" s="44">
        <v>0</v>
      </c>
      <c r="P1117" s="45">
        <v>0</v>
      </c>
      <c r="Q1117" s="44">
        <v>0</v>
      </c>
      <c r="R1117" s="45">
        <v>3.0833333333333358E-2</v>
      </c>
      <c r="S1117" s="44">
        <v>1.1065</v>
      </c>
      <c r="T1117" s="45">
        <v>6.6593333333333335</v>
      </c>
      <c r="U1117" s="44">
        <v>23.645500000000002</v>
      </c>
      <c r="V1117" s="45">
        <v>38.25233333333334</v>
      </c>
      <c r="W1117" s="44">
        <v>25.274499999999989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100.33116666666666</v>
      </c>
      <c r="AE1117" s="54"/>
    </row>
    <row r="1118" spans="2:31" x14ac:dyDescent="0.3">
      <c r="B1118" s="4" t="s">
        <v>65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1.8795000000000004</v>
      </c>
      <c r="N1118" s="45">
        <v>2.2149999999999985</v>
      </c>
      <c r="O1118" s="44">
        <v>6.942833333333331</v>
      </c>
      <c r="P1118" s="45">
        <v>9.293999999999988</v>
      </c>
      <c r="Q1118" s="44">
        <v>8.8329999999999966</v>
      </c>
      <c r="R1118" s="45">
        <v>10.032499999999999</v>
      </c>
      <c r="S1118" s="44">
        <v>12.715666666666682</v>
      </c>
      <c r="T1118" s="45">
        <v>14.086499999999996</v>
      </c>
      <c r="U1118" s="44">
        <v>22.29033333333334</v>
      </c>
      <c r="V1118" s="45">
        <v>22.839999999999986</v>
      </c>
      <c r="W1118" s="44">
        <v>10.709999999999988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121.83933333333331</v>
      </c>
      <c r="AE1118" s="54"/>
    </row>
    <row r="1119" spans="2:31" x14ac:dyDescent="0.3">
      <c r="B1119" s="4" t="s">
        <v>66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0</v>
      </c>
      <c r="AE1119" s="54"/>
    </row>
    <row r="1120" spans="2:31" x14ac:dyDescent="0.3">
      <c r="B1120" s="4" t="s">
        <v>67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1.3368333333333335</v>
      </c>
      <c r="O1120" s="44">
        <v>1.9099999999999997</v>
      </c>
      <c r="P1120" s="45">
        <v>2.4399999999999991</v>
      </c>
      <c r="Q1120" s="44">
        <v>4.1666666666667025E-2</v>
      </c>
      <c r="R1120" s="45">
        <v>8.1500000000000003E-2</v>
      </c>
      <c r="S1120" s="44">
        <v>1.4333333333333264E-2</v>
      </c>
      <c r="T1120" s="45">
        <v>0.45499999999999957</v>
      </c>
      <c r="U1120" s="44">
        <v>1.5458333333333332</v>
      </c>
      <c r="V1120" s="45">
        <v>2.7323333333333326</v>
      </c>
      <c r="W1120" s="44">
        <v>0.52866666666666662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11.086166666666664</v>
      </c>
      <c r="AE1120" s="54"/>
    </row>
    <row r="1121" spans="2:31" x14ac:dyDescent="0.3">
      <c r="B1121" s="4" t="s">
        <v>68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122.37783333333331</v>
      </c>
      <c r="O1121" s="44">
        <v>121.8036666666667</v>
      </c>
      <c r="P1121" s="45">
        <v>119.44733333333336</v>
      </c>
      <c r="Q1121" s="44">
        <v>127.31966666666668</v>
      </c>
      <c r="R1121" s="45">
        <v>150.67133333333334</v>
      </c>
      <c r="S1121" s="44">
        <v>166.71566666666664</v>
      </c>
      <c r="T1121" s="45">
        <v>189.39649999999997</v>
      </c>
      <c r="U1121" s="44">
        <v>240.26183333333339</v>
      </c>
      <c r="V1121" s="45">
        <v>285.53583333333324</v>
      </c>
      <c r="W1121" s="44">
        <v>163.42833333333331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1686.9580000000001</v>
      </c>
      <c r="AE1121" s="54"/>
    </row>
    <row r="1122" spans="2:31" x14ac:dyDescent="0.3">
      <c r="B1122" s="4" t="s">
        <v>69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0.52433333333333332</v>
      </c>
      <c r="N1122" s="45">
        <v>5.427666666666668</v>
      </c>
      <c r="O1122" s="44">
        <v>4.4986666666666677</v>
      </c>
      <c r="P1122" s="45">
        <v>4.9804999999999984</v>
      </c>
      <c r="Q1122" s="44">
        <v>2.2399999999999975</v>
      </c>
      <c r="R1122" s="45">
        <v>0</v>
      </c>
      <c r="S1122" s="44">
        <v>0</v>
      </c>
      <c r="T1122" s="45">
        <v>0.35533333333333345</v>
      </c>
      <c r="U1122" s="44">
        <v>2.4223333333333352</v>
      </c>
      <c r="V1122" s="45">
        <v>14.015666666666664</v>
      </c>
      <c r="W1122" s="44">
        <v>6.4294999999999991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40.893999999999998</v>
      </c>
      <c r="AE1122" s="54"/>
    </row>
    <row r="1123" spans="2:31" x14ac:dyDescent="0.3">
      <c r="B1123" s="4" t="s">
        <v>70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17.822499999999987</v>
      </c>
      <c r="O1123" s="44">
        <v>15.256166666666685</v>
      </c>
      <c r="P1123" s="45">
        <v>17.434333333333324</v>
      </c>
      <c r="Q1123" s="44">
        <v>18.810000000000006</v>
      </c>
      <c r="R1123" s="45">
        <v>26.830666666666659</v>
      </c>
      <c r="S1123" s="44">
        <v>41.735500000000002</v>
      </c>
      <c r="T1123" s="45">
        <v>105.80533333333332</v>
      </c>
      <c r="U1123" s="44">
        <v>105.40583333333329</v>
      </c>
      <c r="V1123" s="45">
        <v>88.018333333333359</v>
      </c>
      <c r="W1123" s="44">
        <v>30.497833333333332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467.61649999999997</v>
      </c>
      <c r="AE1123" s="54"/>
    </row>
    <row r="1124" spans="2:31" x14ac:dyDescent="0.3">
      <c r="B1124" s="4" t="s">
        <v>71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0.38783333333333397</v>
      </c>
      <c r="O1124" s="44">
        <v>0</v>
      </c>
      <c r="P1124" s="45">
        <v>0</v>
      </c>
      <c r="Q1124" s="44">
        <v>0</v>
      </c>
      <c r="R1124" s="45">
        <v>1.227166666666667</v>
      </c>
      <c r="S1124" s="44">
        <v>0</v>
      </c>
      <c r="T1124" s="45">
        <v>6.0841666666666692</v>
      </c>
      <c r="U1124" s="44">
        <v>24.268666666666672</v>
      </c>
      <c r="V1124" s="45">
        <v>31.988166666666647</v>
      </c>
      <c r="W1124" s="44">
        <v>14.232333333333335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78.188333333333318</v>
      </c>
      <c r="AE1124" s="54"/>
    </row>
    <row r="1125" spans="2:31" x14ac:dyDescent="0.3">
      <c r="B1125" s="4" t="s">
        <v>72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0</v>
      </c>
      <c r="AE1125" s="54"/>
    </row>
    <row r="1126" spans="2:31" x14ac:dyDescent="0.3">
      <c r="B1126" s="4" t="s">
        <v>73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8.5985000000000014</v>
      </c>
      <c r="O1126" s="44">
        <v>26.041500000000003</v>
      </c>
      <c r="P1126" s="45">
        <v>27.189499999999995</v>
      </c>
      <c r="Q1126" s="44">
        <v>26.374833333333338</v>
      </c>
      <c r="R1126" s="45">
        <v>32.212333333333348</v>
      </c>
      <c r="S1126" s="44">
        <v>46.480166666666676</v>
      </c>
      <c r="T1126" s="45">
        <v>54.65116666666664</v>
      </c>
      <c r="U1126" s="44">
        <v>68.527333333333345</v>
      </c>
      <c r="V1126" s="45">
        <v>69.72266666666664</v>
      </c>
      <c r="W1126" s="44">
        <v>19.049666666666663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378.84766666666667</v>
      </c>
      <c r="AE1126" s="54"/>
    </row>
    <row r="1127" spans="2:31" x14ac:dyDescent="0.3">
      <c r="B1127" s="4" t="s">
        <v>74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0.34500000000000014</v>
      </c>
      <c r="O1127" s="44">
        <v>1.000000000000038E-3</v>
      </c>
      <c r="P1127" s="45">
        <v>2.9986666666666668</v>
      </c>
      <c r="Q1127" s="44">
        <v>1.1478333333333324</v>
      </c>
      <c r="R1127" s="45">
        <v>0</v>
      </c>
      <c r="S1127" s="44">
        <v>5.9306666666666672</v>
      </c>
      <c r="T1127" s="45">
        <v>3.9813333333333314</v>
      </c>
      <c r="U1127" s="44">
        <v>8.9381666666666693</v>
      </c>
      <c r="V1127" s="45">
        <v>3.566999999999998</v>
      </c>
      <c r="W1127" s="44">
        <v>1.1641666666666661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28.073833333333329</v>
      </c>
      <c r="AE1127" s="54"/>
    </row>
    <row r="1128" spans="2:31" x14ac:dyDescent="0.3">
      <c r="B1128" s="4" t="s">
        <v>75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33.32983333333334</v>
      </c>
      <c r="O1128" s="44">
        <v>11.254500000000029</v>
      </c>
      <c r="P1128" s="45">
        <v>28.980166666666641</v>
      </c>
      <c r="Q1128" s="44">
        <v>35.934333333333328</v>
      </c>
      <c r="R1128" s="45">
        <v>34.049999999999962</v>
      </c>
      <c r="S1128" s="44">
        <v>35.439499999999988</v>
      </c>
      <c r="T1128" s="45">
        <v>27.329333333333331</v>
      </c>
      <c r="U1128" s="44">
        <v>71.142833333333328</v>
      </c>
      <c r="V1128" s="45">
        <v>44.984333333333339</v>
      </c>
      <c r="W1128" s="44">
        <v>2.9155000000000002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325.36033333333324</v>
      </c>
      <c r="AE1128" s="54"/>
    </row>
    <row r="1129" spans="2:31" x14ac:dyDescent="0.3">
      <c r="B1129" s="4" t="s">
        <v>76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11.971000000000005</v>
      </c>
      <c r="O1129" s="44">
        <v>11.549999999999985</v>
      </c>
      <c r="P1129" s="45">
        <v>12.644999999999982</v>
      </c>
      <c r="Q1129" s="44">
        <v>14.903666666666663</v>
      </c>
      <c r="R1129" s="45">
        <v>22.459999999999997</v>
      </c>
      <c r="S1129" s="44">
        <v>34.561333333333295</v>
      </c>
      <c r="T1129" s="45">
        <v>44.201999999999991</v>
      </c>
      <c r="U1129" s="44">
        <v>52.833666666666652</v>
      </c>
      <c r="V1129" s="45">
        <v>53.153500000000015</v>
      </c>
      <c r="W1129" s="44">
        <v>17.027333333333342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275.30749999999995</v>
      </c>
      <c r="AE1129" s="54"/>
    </row>
    <row r="1130" spans="2:31" x14ac:dyDescent="0.3">
      <c r="B1130" s="4" t="s">
        <v>77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2.700833333333335</v>
      </c>
      <c r="O1130" s="44">
        <v>0.46116666666666667</v>
      </c>
      <c r="P1130" s="45">
        <v>0</v>
      </c>
      <c r="Q1130" s="44">
        <v>0.13983333333333406</v>
      </c>
      <c r="R1130" s="45">
        <v>2.6048333333333344</v>
      </c>
      <c r="S1130" s="44">
        <v>6.5491666666666664</v>
      </c>
      <c r="T1130" s="45">
        <v>10.259333333333336</v>
      </c>
      <c r="U1130" s="44">
        <v>19.732333333333337</v>
      </c>
      <c r="V1130" s="45">
        <v>26.122499999999988</v>
      </c>
      <c r="W1130" s="44">
        <v>9.5478333333333385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78.117833333333337</v>
      </c>
      <c r="AE1130" s="54"/>
    </row>
    <row r="1131" spans="2:31" x14ac:dyDescent="0.3">
      <c r="B1131" s="4" t="s">
        <v>78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0.30449999999999994</v>
      </c>
      <c r="N1131" s="45">
        <v>5.9700000000000077</v>
      </c>
      <c r="O1131" s="44">
        <v>12.25</v>
      </c>
      <c r="P1131" s="45">
        <v>2.0300000000000011</v>
      </c>
      <c r="Q1131" s="44">
        <v>2.7300000000000004</v>
      </c>
      <c r="R1131" s="45">
        <v>3.3000000000000007</v>
      </c>
      <c r="S1131" s="44">
        <v>5.379999999999999</v>
      </c>
      <c r="T1131" s="45">
        <v>1.9399999999999977</v>
      </c>
      <c r="U1131" s="44">
        <v>4.3636666666666679</v>
      </c>
      <c r="V1131" s="45">
        <v>3.6311666666666671</v>
      </c>
      <c r="W1131" s="44">
        <v>1.7729999999999997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43.672333333333341</v>
      </c>
      <c r="AE1131" s="54"/>
    </row>
    <row r="1132" spans="2:31" x14ac:dyDescent="0.3">
      <c r="B1132" s="4" t="s">
        <v>79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9.3236666666666679</v>
      </c>
      <c r="O1132" s="44">
        <v>17.861333333333352</v>
      </c>
      <c r="P1132" s="45">
        <v>22.532333333333348</v>
      </c>
      <c r="Q1132" s="44">
        <v>22.756999999999991</v>
      </c>
      <c r="R1132" s="45">
        <v>27.295166666666663</v>
      </c>
      <c r="S1132" s="44">
        <v>38.366499999999995</v>
      </c>
      <c r="T1132" s="45">
        <v>31.653833333333328</v>
      </c>
      <c r="U1132" s="44">
        <v>27.375500000000006</v>
      </c>
      <c r="V1132" s="45">
        <v>22.465333333333337</v>
      </c>
      <c r="W1132" s="44">
        <v>7.2863333333333316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226.91700000000003</v>
      </c>
      <c r="AE1132" s="54"/>
    </row>
    <row r="1133" spans="2:31" x14ac:dyDescent="0.3">
      <c r="B1133" s="4" t="s">
        <v>80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4.0301666666666653</v>
      </c>
      <c r="O1133" s="44">
        <v>1.2510000000000008</v>
      </c>
      <c r="P1133" s="45">
        <v>0</v>
      </c>
      <c r="Q1133" s="44">
        <v>0</v>
      </c>
      <c r="R1133" s="45">
        <v>4.2678333333333338</v>
      </c>
      <c r="S1133" s="44">
        <v>10.463833333333337</v>
      </c>
      <c r="T1133" s="45">
        <v>14.840000000000003</v>
      </c>
      <c r="U1133" s="44">
        <v>26.431999999999999</v>
      </c>
      <c r="V1133" s="45">
        <v>32.360833333333332</v>
      </c>
      <c r="W1133" s="44">
        <v>12.931333333333331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106.577</v>
      </c>
      <c r="AE1133" s="54"/>
    </row>
    <row r="1134" spans="2:31" x14ac:dyDescent="0.3">
      <c r="B1134" s="4" t="s">
        <v>88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0</v>
      </c>
      <c r="AE1134" s="54"/>
    </row>
    <row r="1135" spans="2:31" x14ac:dyDescent="0.3">
      <c r="B1135" s="4" t="s">
        <v>97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16.697666666666667</v>
      </c>
      <c r="O1135" s="44">
        <v>0</v>
      </c>
      <c r="P1135" s="45">
        <v>7.8700000000000045</v>
      </c>
      <c r="Q1135" s="44">
        <v>9.2600000000000051</v>
      </c>
      <c r="R1135" s="45">
        <v>9.5200000000000031</v>
      </c>
      <c r="S1135" s="44">
        <v>9.2700000000000102</v>
      </c>
      <c r="T1135" s="45">
        <v>7.2900000000000063</v>
      </c>
      <c r="U1135" s="44">
        <v>4.3999999999999986</v>
      </c>
      <c r="V1135" s="45">
        <v>32.812333333333335</v>
      </c>
      <c r="W1135" s="44">
        <v>11.679500000000001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108.79950000000004</v>
      </c>
      <c r="AE1135" s="54"/>
    </row>
    <row r="1136" spans="2:31" x14ac:dyDescent="0.3">
      <c r="B1136" s="4" t="s">
        <v>94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40.869500000000016</v>
      </c>
      <c r="O1136" s="44">
        <v>28.370000000000005</v>
      </c>
      <c r="P1136" s="45">
        <v>14.219999999999999</v>
      </c>
      <c r="Q1136" s="44">
        <v>11.740000000000009</v>
      </c>
      <c r="R1136" s="45">
        <v>11.780000000000001</v>
      </c>
      <c r="S1136" s="44">
        <v>12.159999999999997</v>
      </c>
      <c r="T1136" s="45">
        <v>13.629999999999995</v>
      </c>
      <c r="U1136" s="44">
        <v>17.663999999999998</v>
      </c>
      <c r="V1136" s="45">
        <v>30.291499999999992</v>
      </c>
      <c r="W1136" s="44">
        <v>36.170999999999999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216.89599999999999</v>
      </c>
      <c r="AE1136" s="54"/>
    </row>
    <row r="1137" spans="2:31" x14ac:dyDescent="0.3">
      <c r="B1137" s="4" t="s">
        <v>95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0.51116666666666666</v>
      </c>
      <c r="O1137" s="44">
        <v>24.21333333333337</v>
      </c>
      <c r="P1137" s="45">
        <v>24.05833333333333</v>
      </c>
      <c r="Q1137" s="44">
        <v>27.079999999999966</v>
      </c>
      <c r="R1137" s="45">
        <v>32.263999999999996</v>
      </c>
      <c r="S1137" s="44">
        <v>23.479500000000005</v>
      </c>
      <c r="T1137" s="45">
        <v>44.815500000000007</v>
      </c>
      <c r="U1137" s="44">
        <v>58.196166666666649</v>
      </c>
      <c r="V1137" s="45">
        <v>58.471666666666621</v>
      </c>
      <c r="W1137" s="44">
        <v>16.148333333333333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309.23799999999994</v>
      </c>
      <c r="AE1137" s="54"/>
    </row>
    <row r="1138" spans="2:31" x14ac:dyDescent="0.3">
      <c r="B1138" s="4" t="s">
        <v>96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5.3696666666666664</v>
      </c>
      <c r="N1138" s="45">
        <v>26.806166666666673</v>
      </c>
      <c r="O1138" s="44">
        <v>33.605333333333313</v>
      </c>
      <c r="P1138" s="45">
        <v>33.655666666666647</v>
      </c>
      <c r="Q1138" s="44">
        <v>33.623666666666644</v>
      </c>
      <c r="R1138" s="45">
        <v>36.149666666666647</v>
      </c>
      <c r="S1138" s="44">
        <v>33.404166666666654</v>
      </c>
      <c r="T1138" s="45">
        <v>49.60183333333331</v>
      </c>
      <c r="U1138" s="44">
        <v>59.235833333333339</v>
      </c>
      <c r="V1138" s="45">
        <v>57.611500000000007</v>
      </c>
      <c r="W1138" s="44">
        <v>16.08316666666666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385.14666666666653</v>
      </c>
      <c r="AE1138" s="54"/>
    </row>
    <row r="1139" spans="2:31" x14ac:dyDescent="0.3">
      <c r="B1139" s="4" t="s">
        <v>102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32.18566666666667</v>
      </c>
      <c r="O1139" s="44">
        <v>54.992833333333337</v>
      </c>
      <c r="P1139" s="45">
        <v>55.004333333333335</v>
      </c>
      <c r="Q1139" s="44">
        <v>55.007500000000007</v>
      </c>
      <c r="R1139" s="45">
        <v>54.997000000000007</v>
      </c>
      <c r="S1139" s="44">
        <v>55.004499999999993</v>
      </c>
      <c r="T1139" s="45">
        <v>60.833999999999968</v>
      </c>
      <c r="U1139" s="44">
        <v>76.438666666666691</v>
      </c>
      <c r="V1139" s="45">
        <v>81.481166666666638</v>
      </c>
      <c r="W1139" s="44">
        <v>44.992500000000014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570.93816666666669</v>
      </c>
      <c r="AE1139" s="54"/>
    </row>
    <row r="1140" spans="2:31" x14ac:dyDescent="0.3">
      <c r="B1140" s="4" t="s">
        <v>103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0</v>
      </c>
      <c r="AE1140" s="54"/>
    </row>
    <row r="1141" spans="2:31" x14ac:dyDescent="0.3">
      <c r="B1141" s="4" t="s">
        <v>104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10.070500000000001</v>
      </c>
      <c r="V1141" s="45">
        <v>34.556166666666655</v>
      </c>
      <c r="W1141" s="44">
        <v>12.750166666666662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57.376833333333323</v>
      </c>
      <c r="AE1141" s="54"/>
    </row>
    <row r="1142" spans="2:31" x14ac:dyDescent="0.3">
      <c r="B1142" s="4" t="s">
        <v>113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0</v>
      </c>
      <c r="AE1142" s="54"/>
    </row>
    <row r="1143" spans="2:31" x14ac:dyDescent="0.3">
      <c r="B1143" s="4" t="s">
        <v>115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0.59100000000000041</v>
      </c>
      <c r="O1143" s="44">
        <v>0</v>
      </c>
      <c r="P1143" s="45">
        <v>0</v>
      </c>
      <c r="Q1143" s="44">
        <v>0</v>
      </c>
      <c r="R1143" s="45">
        <v>4.5000000000000519E-2</v>
      </c>
      <c r="S1143" s="44">
        <v>0</v>
      </c>
      <c r="T1143" s="45">
        <v>4.6564999999999994</v>
      </c>
      <c r="U1143" s="44">
        <v>14.299666666666672</v>
      </c>
      <c r="V1143" s="45">
        <v>26.230166666666673</v>
      </c>
      <c r="W1143" s="44">
        <v>9.366166666666663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55.188500000000012</v>
      </c>
      <c r="AE1143" s="54"/>
    </row>
    <row r="1144" spans="2:31" x14ac:dyDescent="0.3">
      <c r="B1144" s="4" t="s">
        <v>116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0</v>
      </c>
      <c r="AE1144" s="54"/>
    </row>
    <row r="1145" spans="2:31" x14ac:dyDescent="0.3">
      <c r="B1145" s="4" t="s">
        <v>117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9.1946666666666683</v>
      </c>
      <c r="O1145" s="44">
        <v>6.8240000000000025</v>
      </c>
      <c r="P1145" s="45">
        <v>7.3553333333333359</v>
      </c>
      <c r="Q1145" s="44">
        <v>9.0039999999999978</v>
      </c>
      <c r="R1145" s="45">
        <v>13.333999999999993</v>
      </c>
      <c r="S1145" s="44">
        <v>21.43650000000002</v>
      </c>
      <c r="T1145" s="45">
        <v>24.479499999999994</v>
      </c>
      <c r="U1145" s="44">
        <v>32.983166666666641</v>
      </c>
      <c r="V1145" s="45">
        <v>38.914166666666659</v>
      </c>
      <c r="W1145" s="44">
        <v>33.791833333333315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197.31716666666665</v>
      </c>
      <c r="AE1145" s="54"/>
    </row>
    <row r="1146" spans="2:31" x14ac:dyDescent="0.3">
      <c r="B1146" s="4" t="s">
        <v>119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3.7808333333333337</v>
      </c>
      <c r="N1146" s="45">
        <v>44.214500000000044</v>
      </c>
      <c r="O1146" s="44">
        <v>23.739666666666668</v>
      </c>
      <c r="P1146" s="45">
        <v>22.734833333333331</v>
      </c>
      <c r="Q1146" s="44">
        <v>24.916999999999998</v>
      </c>
      <c r="R1146" s="45">
        <v>31.04616666666665</v>
      </c>
      <c r="S1146" s="44">
        <v>40.791666666666671</v>
      </c>
      <c r="T1146" s="45">
        <v>46.453666666666663</v>
      </c>
      <c r="U1146" s="44">
        <v>58.609499999999997</v>
      </c>
      <c r="V1146" s="45">
        <v>66.31783333333334</v>
      </c>
      <c r="W1146" s="44">
        <v>41.395666666666678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404.00133333333332</v>
      </c>
      <c r="AE1146" s="54"/>
    </row>
    <row r="1147" spans="2:31" x14ac:dyDescent="0.3">
      <c r="B1147" s="4" t="s">
        <v>120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24.700000000000003</v>
      </c>
      <c r="O1147" s="44">
        <v>14.439999999999998</v>
      </c>
      <c r="P1147" s="45">
        <v>13.699999999999989</v>
      </c>
      <c r="Q1147" s="44">
        <v>17.199999999999989</v>
      </c>
      <c r="R1147" s="45">
        <v>27.920000000000016</v>
      </c>
      <c r="S1147" s="44">
        <v>50.830000000000013</v>
      </c>
      <c r="T1147" s="45">
        <v>63.590000000000018</v>
      </c>
      <c r="U1147" s="44">
        <v>90.230000000000018</v>
      </c>
      <c r="V1147" s="45">
        <v>97.66</v>
      </c>
      <c r="W1147" s="44">
        <v>49.14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449.41000000000008</v>
      </c>
      <c r="AE1147" s="54"/>
    </row>
    <row r="1148" spans="2:31" x14ac:dyDescent="0.3">
      <c r="B1148" s="4" t="s">
        <v>122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2.1948333333333339</v>
      </c>
      <c r="O1148" s="44">
        <v>4.123666666666665</v>
      </c>
      <c r="P1148" s="45">
        <v>5.3799999999999963</v>
      </c>
      <c r="Q1148" s="44">
        <v>5.4524999999999979</v>
      </c>
      <c r="R1148" s="45">
        <v>5.9993333333333343</v>
      </c>
      <c r="S1148" s="44">
        <v>7.0051666666666677</v>
      </c>
      <c r="T1148" s="45">
        <v>7.2379999999999951</v>
      </c>
      <c r="U1148" s="44">
        <v>7.5284999999999993</v>
      </c>
      <c r="V1148" s="45">
        <v>6.7654999999999985</v>
      </c>
      <c r="W1148" s="44">
        <v>2.4478333333333331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54.135333333333321</v>
      </c>
      <c r="AE1148" s="54"/>
    </row>
    <row r="1149" spans="2:31" x14ac:dyDescent="0.3">
      <c r="B1149" s="4" t="s">
        <v>127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28.101499999999994</v>
      </c>
      <c r="N1149" s="45">
        <v>185.47999999999973</v>
      </c>
      <c r="O1149" s="44">
        <v>99.579999999999984</v>
      </c>
      <c r="P1149" s="45">
        <v>63.180000000000007</v>
      </c>
      <c r="Q1149" s="44">
        <v>125</v>
      </c>
      <c r="R1149" s="45">
        <v>131</v>
      </c>
      <c r="S1149" s="44">
        <v>156</v>
      </c>
      <c r="T1149" s="45">
        <v>99.39049999999996</v>
      </c>
      <c r="U1149" s="44">
        <v>78.545999999999964</v>
      </c>
      <c r="V1149" s="45">
        <v>57.667166666666667</v>
      </c>
      <c r="W1149" s="44">
        <v>16.015833333333337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1039.9609999999996</v>
      </c>
      <c r="AE1149" s="54"/>
    </row>
    <row r="1150" spans="2:31" x14ac:dyDescent="0.3">
      <c r="B1150" s="4" t="s">
        <v>301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6.6515000000000004</v>
      </c>
      <c r="O1150" s="44">
        <v>0</v>
      </c>
      <c r="P1150" s="45">
        <v>2.2305000000000001</v>
      </c>
      <c r="Q1150" s="44">
        <v>6.2545000000000037</v>
      </c>
      <c r="R1150" s="45">
        <v>7.1628333333333396</v>
      </c>
      <c r="S1150" s="44">
        <v>7.2683333333333247</v>
      </c>
      <c r="T1150" s="45">
        <v>7.5653333333333306</v>
      </c>
      <c r="U1150" s="44">
        <v>6.6791666666666725</v>
      </c>
      <c r="V1150" s="45">
        <v>4.5778333333333343</v>
      </c>
      <c r="W1150" s="44">
        <v>3.3093333333333335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>SUM(E1150:AB1150)</f>
        <v>51.699333333333335</v>
      </c>
      <c r="AE1150" s="54"/>
    </row>
    <row r="1151" spans="2:31" x14ac:dyDescent="0.3">
      <c r="B1151" s="4" t="s">
        <v>302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16.752833333333324</v>
      </c>
      <c r="O1151" s="44">
        <v>32.667666666666712</v>
      </c>
      <c r="P1151" s="45">
        <v>40.115999999999971</v>
      </c>
      <c r="Q1151" s="44">
        <v>40.102166666666633</v>
      </c>
      <c r="R1151" s="45">
        <v>42.563500000000005</v>
      </c>
      <c r="S1151" s="44">
        <v>40.069666666666642</v>
      </c>
      <c r="T1151" s="45">
        <v>37.585499999999982</v>
      </c>
      <c r="U1151" s="44">
        <v>35.099166666666633</v>
      </c>
      <c r="V1151" s="45">
        <v>27.545333333333303</v>
      </c>
      <c r="W1151" s="44">
        <v>9.0783333333333367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321.58016666666651</v>
      </c>
      <c r="AE1151" s="54"/>
    </row>
    <row r="1152" spans="2:31" x14ac:dyDescent="0.3">
      <c r="B1152" s="4" t="s">
        <v>303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ref="AD1152:AD1155" si="284">SUM(E1152:AB1152)</f>
        <v>0</v>
      </c>
      <c r="AE1152" s="54"/>
    </row>
    <row r="1153" spans="2:31" x14ac:dyDescent="0.3">
      <c r="B1153" s="4" t="s">
        <v>306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4"/>
        <v>0</v>
      </c>
      <c r="AE1153" s="54"/>
    </row>
    <row r="1154" spans="2:31" x14ac:dyDescent="0.3">
      <c r="B1154" s="4" t="s">
        <v>307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4"/>
        <v>0</v>
      </c>
      <c r="AE1154" s="54"/>
    </row>
    <row r="1155" spans="2:31" x14ac:dyDescent="0.3">
      <c r="B1155" s="4" t="s">
        <v>318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7.7178333333333313</v>
      </c>
      <c r="O1155" s="44">
        <v>2.4049999999999994</v>
      </c>
      <c r="P1155" s="45">
        <v>0</v>
      </c>
      <c r="Q1155" s="44">
        <v>0</v>
      </c>
      <c r="R1155" s="45">
        <v>0.59233333333333316</v>
      </c>
      <c r="S1155" s="44">
        <v>0</v>
      </c>
      <c r="T1155" s="45">
        <v>4.6138333333333348</v>
      </c>
      <c r="U1155" s="44">
        <v>18.626666666666669</v>
      </c>
      <c r="V1155" s="45">
        <v>24.6965</v>
      </c>
      <c r="W1155" s="44">
        <v>1.8951666666666647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4"/>
        <v>60.547333333333327</v>
      </c>
      <c r="AE1155" s="54"/>
    </row>
    <row r="1156" spans="2:31" x14ac:dyDescent="0.3">
      <c r="B1156" s="4" t="s">
        <v>319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>SUM(E1156:AB1156)</f>
        <v>0</v>
      </c>
      <c r="AE1156" s="54"/>
    </row>
    <row r="1157" spans="2:31" x14ac:dyDescent="0.3">
      <c r="B1157" s="12" t="s">
        <v>2</v>
      </c>
      <c r="C1157" s="12"/>
      <c r="D1157" s="12"/>
      <c r="E1157" s="13">
        <f>SUM(E1086:E1156)</f>
        <v>0</v>
      </c>
      <c r="F1157" s="13">
        <f t="shared" ref="F1157" si="285">SUM(F1086:F1156)</f>
        <v>0</v>
      </c>
      <c r="G1157" s="13">
        <f t="shared" ref="G1157" si="286">SUM(G1086:G1156)</f>
        <v>0</v>
      </c>
      <c r="H1157" s="13">
        <f t="shared" ref="H1157" si="287">SUM(H1086:H1156)</f>
        <v>0</v>
      </c>
      <c r="I1157" s="13">
        <f t="shared" ref="I1157" si="288">SUM(I1086:I1156)</f>
        <v>0</v>
      </c>
      <c r="J1157" s="13">
        <f t="shared" ref="J1157" si="289">SUM(J1086:J1156)</f>
        <v>0</v>
      </c>
      <c r="K1157" s="13">
        <f t="shared" ref="K1157" si="290">SUM(K1086:K1156)</f>
        <v>0</v>
      </c>
      <c r="L1157" s="13">
        <f t="shared" ref="L1157" si="291">SUM(L1086:L1156)</f>
        <v>0</v>
      </c>
      <c r="M1157" s="13">
        <f t="shared" ref="M1157" si="292">SUM(M1086:M1156)</f>
        <v>70.18483333333333</v>
      </c>
      <c r="N1157" s="13">
        <f t="shared" ref="N1157" si="293">SUM(N1086:N1156)</f>
        <v>1061.9338333333333</v>
      </c>
      <c r="O1157" s="13">
        <f t="shared" ref="O1157" si="294">SUM(O1086:O1156)</f>
        <v>976.03766666666684</v>
      </c>
      <c r="P1157" s="13">
        <f t="shared" ref="P1157" si="295">SUM(P1086:P1156)</f>
        <v>983.07799999999941</v>
      </c>
      <c r="Q1157" s="13">
        <f t="shared" ref="Q1157" si="296">SUM(Q1086:Q1156)</f>
        <v>1098.6051666666667</v>
      </c>
      <c r="R1157" s="13">
        <f t="shared" ref="R1157" si="297">SUM(R1086:R1156)</f>
        <v>1258.1306666666667</v>
      </c>
      <c r="S1157" s="13">
        <f t="shared" ref="S1157" si="298">SUM(S1086:S1156)</f>
        <v>1518.7634999999996</v>
      </c>
      <c r="T1157" s="13">
        <f t="shared" ref="T1157" si="299">SUM(T1086:T1156)</f>
        <v>1782.8128333333329</v>
      </c>
      <c r="U1157" s="13">
        <f t="shared" ref="U1157" si="300">SUM(U1086:U1156)</f>
        <v>2242.0245000000009</v>
      </c>
      <c r="V1157" s="13">
        <f t="shared" ref="V1157" si="301">SUM(V1086:V1156)</f>
        <v>2438.7188333333329</v>
      </c>
      <c r="W1157" s="13">
        <f t="shared" ref="W1157" si="302">SUM(W1086:W1156)</f>
        <v>1101.9785000000002</v>
      </c>
      <c r="X1157" s="13">
        <f t="shared" ref="X1157" si="303">SUM(X1086:X1156)</f>
        <v>0</v>
      </c>
      <c r="Y1157" s="13">
        <f t="shared" ref="Y1157" si="304">SUM(Y1086:Y1156)</f>
        <v>0</v>
      </c>
      <c r="Z1157" s="13">
        <f t="shared" ref="Z1157" si="305">SUM(Z1086:Z1156)</f>
        <v>0</v>
      </c>
      <c r="AA1157" s="13">
        <f t="shared" ref="AA1157" si="306">SUM(AA1086:AA1156)</f>
        <v>0</v>
      </c>
      <c r="AB1157" s="13">
        <f t="shared" ref="AB1157" si="307">SUM(AB1086:AB1156)</f>
        <v>0</v>
      </c>
      <c r="AC1157" s="116">
        <f>SUM(AC1086:AE1156)</f>
        <v>14532.268333333337</v>
      </c>
      <c r="AD1157" s="116"/>
      <c r="AE1157" s="116"/>
    </row>
    <row r="1158" spans="2:31" x14ac:dyDescent="0.3">
      <c r="B1158" s="14"/>
      <c r="C1158" s="15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2:31" x14ac:dyDescent="0.3">
      <c r="B1159" s="14"/>
      <c r="C1159" s="15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2:31" x14ac:dyDescent="0.3">
      <c r="B1160" s="8">
        <f>'Resumen-Mensual'!$T$26</f>
        <v>45916</v>
      </c>
    </row>
    <row r="1161" spans="2:31" x14ac:dyDescent="0.3">
      <c r="B1161" s="8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100" t="s">
        <v>2</v>
      </c>
      <c r="AD1162" s="100"/>
      <c r="AE1162" s="100"/>
    </row>
    <row r="1163" spans="2:31" x14ac:dyDescent="0.3">
      <c r="B1163" s="14" t="s">
        <v>37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1.9599999999999986</v>
      </c>
      <c r="N1163" s="45">
        <v>5.800000000000006</v>
      </c>
      <c r="O1163" s="44">
        <v>6.1999999999999931</v>
      </c>
      <c r="P1163" s="45">
        <v>6.3000000000000069</v>
      </c>
      <c r="Q1163" s="44">
        <v>6.3000000000000069</v>
      </c>
      <c r="R1163" s="45">
        <v>6.3000000000000069</v>
      </c>
      <c r="S1163" s="44">
        <v>6.1999999999999931</v>
      </c>
      <c r="T1163" s="45">
        <v>6.1999999999999931</v>
      </c>
      <c r="U1163" s="44">
        <v>5.8999999999999959</v>
      </c>
      <c r="V1163" s="45">
        <v>5.300000000000006</v>
      </c>
      <c r="W1163" s="44">
        <v>2.1666666666666647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6"/>
      <c r="AD1163" s="57">
        <f>SUM(E1163:AB1163)</f>
        <v>58.626666666666679</v>
      </c>
      <c r="AE1163" s="56"/>
    </row>
    <row r="1164" spans="2:31" x14ac:dyDescent="0.3">
      <c r="B1164" s="14" t="s">
        <v>38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1.8059999999999989</v>
      </c>
      <c r="N1164" s="45">
        <v>9.1800000000000015</v>
      </c>
      <c r="O1164" s="44">
        <v>11.539999999999996</v>
      </c>
      <c r="P1164" s="45">
        <v>11.61000000000001</v>
      </c>
      <c r="Q1164" s="44">
        <v>11.25</v>
      </c>
      <c r="R1164" s="45">
        <v>11.629999999999997</v>
      </c>
      <c r="S1164" s="44">
        <v>12.159999999999998</v>
      </c>
      <c r="T1164" s="45">
        <v>11.940000000000015</v>
      </c>
      <c r="U1164" s="44">
        <v>11.950000000000008</v>
      </c>
      <c r="V1164" s="45">
        <v>11.919999999999991</v>
      </c>
      <c r="W1164" s="44">
        <v>5.6499999999999941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110.636</v>
      </c>
      <c r="AE1164" s="54"/>
    </row>
    <row r="1165" spans="2:31" x14ac:dyDescent="0.3">
      <c r="B1165" s="14" t="s">
        <v>39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1.7393333333333338</v>
      </c>
      <c r="N1165" s="45">
        <v>4.764333333333334</v>
      </c>
      <c r="O1165" s="44">
        <v>4.908500000000001</v>
      </c>
      <c r="P1165" s="45">
        <v>6.7576666666666663</v>
      </c>
      <c r="Q1165" s="44">
        <v>6.6466666666666665</v>
      </c>
      <c r="R1165" s="45">
        <v>6.7058333333333353</v>
      </c>
      <c r="S1165" s="44">
        <v>6.6739999999999986</v>
      </c>
      <c r="T1165" s="45">
        <v>6.613833333333333</v>
      </c>
      <c r="U1165" s="44">
        <v>6.7656666666666663</v>
      </c>
      <c r="V1165" s="45">
        <v>4.4185000000000008</v>
      </c>
      <c r="W1165" s="44">
        <v>1.4186666666666672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ref="AD1165:AD1226" si="308">SUM(E1165:AB1165)</f>
        <v>57.412999999999997</v>
      </c>
      <c r="AE1165" s="54"/>
    </row>
    <row r="1166" spans="2:31" x14ac:dyDescent="0.3">
      <c r="B1166" s="14" t="s">
        <v>40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08"/>
        <v>0</v>
      </c>
      <c r="AE1166" s="54"/>
    </row>
    <row r="1167" spans="2:31" x14ac:dyDescent="0.3">
      <c r="B1167" s="14" t="s">
        <v>41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0.33733333333333332</v>
      </c>
      <c r="N1167" s="45">
        <v>9.100500000000002</v>
      </c>
      <c r="O1167" s="44">
        <v>18.580166666666674</v>
      </c>
      <c r="P1167" s="45">
        <v>17.483166666666669</v>
      </c>
      <c r="Q1167" s="44">
        <v>19.504666666666662</v>
      </c>
      <c r="R1167" s="45">
        <v>20.761333333333333</v>
      </c>
      <c r="S1167" s="44">
        <v>18.8565</v>
      </c>
      <c r="T1167" s="45">
        <v>17.256166666666669</v>
      </c>
      <c r="U1167" s="44">
        <v>18.917333333333328</v>
      </c>
      <c r="V1167" s="45">
        <v>20.123499999999996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08"/>
        <v>160.92066666666668</v>
      </c>
      <c r="AE1167" s="54"/>
    </row>
    <row r="1168" spans="2:31" x14ac:dyDescent="0.3">
      <c r="B1168" s="14" t="s">
        <v>42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18.281000000000002</v>
      </c>
      <c r="N1168" s="45">
        <v>34.543500000000002</v>
      </c>
      <c r="O1168" s="44">
        <v>44.252666666666656</v>
      </c>
      <c r="P1168" s="45">
        <v>39.63750000000001</v>
      </c>
      <c r="Q1168" s="44">
        <v>38.88133333333333</v>
      </c>
      <c r="R1168" s="45">
        <v>38.993333333333318</v>
      </c>
      <c r="S1168" s="44">
        <v>32.877333333333333</v>
      </c>
      <c r="T1168" s="45">
        <v>27.221833333333343</v>
      </c>
      <c r="U1168" s="44">
        <v>29.31883333333332</v>
      </c>
      <c r="V1168" s="45">
        <v>41.142166666666647</v>
      </c>
      <c r="W1168" s="44">
        <v>21.243999999999996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08"/>
        <v>366.3934999999999</v>
      </c>
      <c r="AE1168" s="54"/>
    </row>
    <row r="1169" spans="2:31" x14ac:dyDescent="0.3">
      <c r="B1169" s="14" t="s">
        <v>43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08"/>
        <v>0</v>
      </c>
      <c r="AE1169" s="54"/>
    </row>
    <row r="1170" spans="2:31" x14ac:dyDescent="0.3">
      <c r="B1170" s="14" t="s">
        <v>44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0.59266666666666701</v>
      </c>
      <c r="N1170" s="45">
        <v>30.836333333333346</v>
      </c>
      <c r="O1170" s="44">
        <v>31.35083333333333</v>
      </c>
      <c r="P1170" s="45">
        <v>26.538833333333336</v>
      </c>
      <c r="Q1170" s="44">
        <v>25.204666666666657</v>
      </c>
      <c r="R1170" s="45">
        <v>28.677166666666672</v>
      </c>
      <c r="S1170" s="44">
        <v>28.15783333333335</v>
      </c>
      <c r="T1170" s="45">
        <v>29.039333333333317</v>
      </c>
      <c r="U1170" s="44">
        <v>31.92433333333334</v>
      </c>
      <c r="V1170" s="45">
        <v>40.909333333333329</v>
      </c>
      <c r="W1170" s="44">
        <v>38.670666666666655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08"/>
        <v>311.90199999999999</v>
      </c>
      <c r="AE1170" s="54"/>
    </row>
    <row r="1171" spans="2:31" x14ac:dyDescent="0.3">
      <c r="B1171" s="14" t="s">
        <v>45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3.1061666666666654</v>
      </c>
      <c r="N1171" s="45">
        <v>0.61533333333333351</v>
      </c>
      <c r="O1171" s="44">
        <v>0</v>
      </c>
      <c r="P1171" s="45">
        <v>1.6901666666666666</v>
      </c>
      <c r="Q1171" s="44">
        <v>31.913333333333334</v>
      </c>
      <c r="R1171" s="45">
        <v>30.706833333333339</v>
      </c>
      <c r="S1171" s="44">
        <v>33.618499999999997</v>
      </c>
      <c r="T1171" s="45">
        <v>25.524333333333342</v>
      </c>
      <c r="U1171" s="44">
        <v>13.808500000000006</v>
      </c>
      <c r="V1171" s="45">
        <v>17.718999999999987</v>
      </c>
      <c r="W1171" s="44">
        <v>10.369499999999997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08"/>
        <v>169.07166666666666</v>
      </c>
      <c r="AE1171" s="54"/>
    </row>
    <row r="1172" spans="2:31" x14ac:dyDescent="0.3">
      <c r="B1172" s="14" t="s">
        <v>46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10.65133333333333</v>
      </c>
      <c r="N1172" s="45">
        <v>34.082833333333362</v>
      </c>
      <c r="O1172" s="44">
        <v>38.140333333333345</v>
      </c>
      <c r="P1172" s="45">
        <v>36.47466666666665</v>
      </c>
      <c r="Q1172" s="44">
        <v>38.117166666666684</v>
      </c>
      <c r="R1172" s="45">
        <v>40.005499999999991</v>
      </c>
      <c r="S1172" s="44">
        <v>39.574333333333357</v>
      </c>
      <c r="T1172" s="45">
        <v>36.896166666666645</v>
      </c>
      <c r="U1172" s="44">
        <v>38.322166666666632</v>
      </c>
      <c r="V1172" s="45">
        <v>42.821999999999974</v>
      </c>
      <c r="W1172" s="44">
        <v>23.528500000000001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08"/>
        <v>378.61500000000001</v>
      </c>
      <c r="AE1172" s="54"/>
    </row>
    <row r="1173" spans="2:31" x14ac:dyDescent="0.3">
      <c r="B1173" s="14" t="s">
        <v>47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6.377000000000006</v>
      </c>
      <c r="N1173" s="45">
        <v>10.61</v>
      </c>
      <c r="O1173" s="44">
        <v>10.92</v>
      </c>
      <c r="P1173" s="45">
        <v>10.93</v>
      </c>
      <c r="Q1173" s="44">
        <v>10.729999999999999</v>
      </c>
      <c r="R1173" s="45">
        <v>10.390000000000002</v>
      </c>
      <c r="S1173" s="44">
        <v>10.249999999999998</v>
      </c>
      <c r="T1173" s="45">
        <v>10.66</v>
      </c>
      <c r="U1173" s="44">
        <v>10.72</v>
      </c>
      <c r="V1173" s="45">
        <v>11.02</v>
      </c>
      <c r="W1173" s="44">
        <v>11.650000000000007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08"/>
        <v>114.25699999999999</v>
      </c>
      <c r="AE1173" s="54"/>
    </row>
    <row r="1174" spans="2:31" x14ac:dyDescent="0.3">
      <c r="B1174" s="14" t="s">
        <v>48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2.4999999999999909E-3</v>
      </c>
      <c r="N1174" s="45">
        <v>8.4306666666666779</v>
      </c>
      <c r="O1174" s="44">
        <v>11.413333333333322</v>
      </c>
      <c r="P1174" s="45">
        <v>11.730000000000011</v>
      </c>
      <c r="Q1174" s="44">
        <v>11.97466666666668</v>
      </c>
      <c r="R1174" s="45">
        <v>12.239166666666659</v>
      </c>
      <c r="S1174" s="44">
        <v>12.65050000000001</v>
      </c>
      <c r="T1174" s="45">
        <v>12.833999999999994</v>
      </c>
      <c r="U1174" s="44">
        <v>12.75</v>
      </c>
      <c r="V1174" s="45">
        <v>11.070000000000006</v>
      </c>
      <c r="W1174" s="44">
        <v>2.6073333333333326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08"/>
        <v>107.70216666666668</v>
      </c>
      <c r="AE1174" s="54"/>
    </row>
    <row r="1175" spans="2:31" x14ac:dyDescent="0.3">
      <c r="B1175" s="14" t="s">
        <v>49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79.846666666666636</v>
      </c>
      <c r="O1175" s="44">
        <v>100.88283333333335</v>
      </c>
      <c r="P1175" s="45">
        <v>99.264833333333357</v>
      </c>
      <c r="Q1175" s="44">
        <v>114.98899999999999</v>
      </c>
      <c r="R1175" s="45">
        <v>105.49000000000001</v>
      </c>
      <c r="S1175" s="44">
        <v>102.32000000000001</v>
      </c>
      <c r="T1175" s="45">
        <v>101.75000000000001</v>
      </c>
      <c r="U1175" s="44">
        <v>116.40899999999998</v>
      </c>
      <c r="V1175" s="45">
        <v>61.157166666666676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08"/>
        <v>882.10949999999991</v>
      </c>
      <c r="AE1175" s="54"/>
    </row>
    <row r="1176" spans="2:31" x14ac:dyDescent="0.3">
      <c r="B1176" s="14" t="s">
        <v>50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0.20800000000000013</v>
      </c>
      <c r="N1176" s="45">
        <v>0</v>
      </c>
      <c r="O1176" s="44">
        <v>0</v>
      </c>
      <c r="P1176" s="45">
        <v>0</v>
      </c>
      <c r="Q1176" s="44">
        <v>14.193666666666669</v>
      </c>
      <c r="R1176" s="45">
        <v>0</v>
      </c>
      <c r="S1176" s="44">
        <v>0</v>
      </c>
      <c r="T1176" s="45">
        <v>18.788833333333329</v>
      </c>
      <c r="U1176" s="44">
        <v>0</v>
      </c>
      <c r="V1176" s="45">
        <v>0</v>
      </c>
      <c r="W1176" s="44">
        <v>1.6885000000000001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08"/>
        <v>34.878999999999998</v>
      </c>
      <c r="AE1176" s="54"/>
    </row>
    <row r="1177" spans="2:31" x14ac:dyDescent="0.3">
      <c r="B1177" s="14" t="s">
        <v>109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6.6749999999999945</v>
      </c>
      <c r="N1177" s="45">
        <v>24.131166666666648</v>
      </c>
      <c r="O1177" s="44">
        <v>22.288333333333338</v>
      </c>
      <c r="P1177" s="45">
        <v>19.972333333333324</v>
      </c>
      <c r="Q1177" s="44">
        <v>19.797000000000008</v>
      </c>
      <c r="R1177" s="45">
        <v>20.647666666666687</v>
      </c>
      <c r="S1177" s="44">
        <v>20.226166666666668</v>
      </c>
      <c r="T1177" s="45">
        <v>19.669666666666647</v>
      </c>
      <c r="U1177" s="44">
        <v>20.697000000000006</v>
      </c>
      <c r="V1177" s="45">
        <v>22.311833333333347</v>
      </c>
      <c r="W1177" s="44">
        <v>10.86683333333333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08"/>
        <v>207.28299999999999</v>
      </c>
      <c r="AE1177" s="54"/>
    </row>
    <row r="1178" spans="2:31" x14ac:dyDescent="0.3">
      <c r="B1178" s="14" t="s">
        <v>51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70.591666666666669</v>
      </c>
      <c r="O1178" s="44">
        <v>101.94133333333336</v>
      </c>
      <c r="P1178" s="45">
        <v>91.146833333333362</v>
      </c>
      <c r="Q1178" s="44">
        <v>76.56450000000001</v>
      </c>
      <c r="R1178" s="45">
        <v>94.074833333333373</v>
      </c>
      <c r="S1178" s="44">
        <v>101.78699999999999</v>
      </c>
      <c r="T1178" s="45">
        <v>101.53300000000003</v>
      </c>
      <c r="U1178" s="44">
        <v>109.80950000000001</v>
      </c>
      <c r="V1178" s="45">
        <v>98.202833333333345</v>
      </c>
      <c r="W1178" s="44">
        <v>31.914500000000007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08"/>
        <v>877.56600000000026</v>
      </c>
      <c r="AE1178" s="54"/>
    </row>
    <row r="1179" spans="2:31" x14ac:dyDescent="0.3">
      <c r="B1179" s="14" t="s">
        <v>52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6.3306666666666649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08"/>
        <v>6.3306666666666649</v>
      </c>
      <c r="AE1179" s="54"/>
    </row>
    <row r="1180" spans="2:31" x14ac:dyDescent="0.3">
      <c r="B1180" s="14" t="s">
        <v>53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308"/>
        <v>0</v>
      </c>
      <c r="AE1180" s="54"/>
    </row>
    <row r="1181" spans="2:31" x14ac:dyDescent="0.3">
      <c r="B1181" s="14" t="s">
        <v>54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0.72383333333333333</v>
      </c>
      <c r="N1181" s="45">
        <v>36.733500000000006</v>
      </c>
      <c r="O1181" s="44">
        <v>43.871333333333318</v>
      </c>
      <c r="P1181" s="45">
        <v>42.645166666666682</v>
      </c>
      <c r="Q1181" s="44">
        <v>40.829999999999963</v>
      </c>
      <c r="R1181" s="45">
        <v>41.30999999999996</v>
      </c>
      <c r="S1181" s="44">
        <v>41.680000000000014</v>
      </c>
      <c r="T1181" s="45">
        <v>41.75</v>
      </c>
      <c r="U1181" s="44">
        <v>45.068666666666665</v>
      </c>
      <c r="V1181" s="45">
        <v>45.776333333333334</v>
      </c>
      <c r="W1181" s="44">
        <v>14.248333333333326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394.63716666666664</v>
      </c>
      <c r="AE1181" s="54"/>
    </row>
    <row r="1182" spans="2:31" x14ac:dyDescent="0.3">
      <c r="B1182" s="4" t="s">
        <v>55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20.055500000000002</v>
      </c>
      <c r="N1182" s="45">
        <v>95.340499999999949</v>
      </c>
      <c r="O1182" s="44">
        <v>112.30966666666671</v>
      </c>
      <c r="P1182" s="45">
        <v>114.25366666666667</v>
      </c>
      <c r="Q1182" s="44">
        <v>112.65700000000002</v>
      </c>
      <c r="R1182" s="45">
        <v>112.40016666666669</v>
      </c>
      <c r="S1182" s="44">
        <v>111.84549999999993</v>
      </c>
      <c r="T1182" s="45">
        <v>63.459530270000002</v>
      </c>
      <c r="U1182" s="44">
        <v>50.595525639999991</v>
      </c>
      <c r="V1182" s="45">
        <v>63.937500000000028</v>
      </c>
      <c r="W1182" s="44">
        <v>22.222333333333335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879.07688924333331</v>
      </c>
      <c r="AE1182" s="54"/>
    </row>
    <row r="1183" spans="2:31" x14ac:dyDescent="0.3">
      <c r="B1183" s="4" t="s">
        <v>56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6.0705</v>
      </c>
      <c r="N1183" s="45">
        <v>27.773833333333332</v>
      </c>
      <c r="O1183" s="44">
        <v>30.84583333333336</v>
      </c>
      <c r="P1183" s="45">
        <v>31.374833333333363</v>
      </c>
      <c r="Q1183" s="44">
        <v>31.769666666666676</v>
      </c>
      <c r="R1183" s="45">
        <v>31.344500000000021</v>
      </c>
      <c r="S1183" s="44">
        <v>32.252000000000002</v>
      </c>
      <c r="T1183" s="45">
        <v>34.969833333333327</v>
      </c>
      <c r="U1183" s="44">
        <v>37.582166666666673</v>
      </c>
      <c r="V1183" s="45">
        <v>33.071333333333328</v>
      </c>
      <c r="W1183" s="44">
        <v>19.728666666666662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316.78316666666672</v>
      </c>
      <c r="AE1183" s="54"/>
    </row>
    <row r="1184" spans="2:31" x14ac:dyDescent="0.3">
      <c r="B1184" s="4" t="s">
        <v>110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0.70249999999999957</v>
      </c>
      <c r="N1184" s="45">
        <v>2.6096666666666661</v>
      </c>
      <c r="O1184" s="44">
        <v>13.361333333333334</v>
      </c>
      <c r="P1184" s="45">
        <v>11.124166666666659</v>
      </c>
      <c r="Q1184" s="44">
        <v>12.112333333333336</v>
      </c>
      <c r="R1184" s="45">
        <v>13.476333333333331</v>
      </c>
      <c r="S1184" s="44">
        <v>8.2893333333333388</v>
      </c>
      <c r="T1184" s="45">
        <v>4.2681666666666684</v>
      </c>
      <c r="U1184" s="44">
        <v>8.3319999999999972</v>
      </c>
      <c r="V1184" s="45">
        <v>23.918333333333329</v>
      </c>
      <c r="W1184" s="44">
        <v>13.109999999999998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111.30416666666666</v>
      </c>
      <c r="AE1184" s="54"/>
    </row>
    <row r="1185" spans="2:31" x14ac:dyDescent="0.3">
      <c r="B1185" s="4" t="s">
        <v>57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0</v>
      </c>
      <c r="AE1185" s="54"/>
    </row>
    <row r="1186" spans="2:31" x14ac:dyDescent="0.3">
      <c r="B1186" s="4" t="s">
        <v>58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0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3.9143333333333321</v>
      </c>
      <c r="N1187" s="45">
        <v>29.235666666666692</v>
      </c>
      <c r="O1187" s="44">
        <v>32.966833333333355</v>
      </c>
      <c r="P1187" s="45">
        <v>29.808333333333316</v>
      </c>
      <c r="Q1187" s="44">
        <v>29.879833333333341</v>
      </c>
      <c r="R1187" s="45">
        <v>31.800666666666661</v>
      </c>
      <c r="S1187" s="44">
        <v>29.708500000000015</v>
      </c>
      <c r="T1187" s="45">
        <v>32.05866666666666</v>
      </c>
      <c r="U1187" s="44">
        <v>37.675666666666672</v>
      </c>
      <c r="V1187" s="45">
        <v>34.803666666666686</v>
      </c>
      <c r="W1187" s="44">
        <v>13.745000000000005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305.59716666666668</v>
      </c>
      <c r="AE1187" s="54"/>
    </row>
    <row r="1188" spans="2:31" x14ac:dyDescent="0.3">
      <c r="B1188" s="4" t="s">
        <v>59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0.26733333333333331</v>
      </c>
      <c r="N1188" s="45">
        <v>0.27216666666666683</v>
      </c>
      <c r="O1188" s="44">
        <v>3.5833333333333071E-2</v>
      </c>
      <c r="P1188" s="45">
        <v>14.258666666666661</v>
      </c>
      <c r="Q1188" s="44">
        <v>16.123166666666659</v>
      </c>
      <c r="R1188" s="45">
        <v>14.406500000000017</v>
      </c>
      <c r="S1188" s="44">
        <v>14.49666666666667</v>
      </c>
      <c r="T1188" s="45">
        <v>14.239166666666668</v>
      </c>
      <c r="U1188" s="44">
        <v>17.271666666666665</v>
      </c>
      <c r="V1188" s="45">
        <v>15.429833333333336</v>
      </c>
      <c r="W1188" s="44">
        <v>1.751833333333334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108.55283333333334</v>
      </c>
      <c r="AE1188" s="54"/>
    </row>
    <row r="1189" spans="2:31" x14ac:dyDescent="0.3">
      <c r="B1189" s="4" t="s">
        <v>60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0.86166666666666658</v>
      </c>
      <c r="N1189" s="45">
        <v>4.8405000000000049</v>
      </c>
      <c r="O1189" s="44">
        <v>14.170500000000015</v>
      </c>
      <c r="P1189" s="45">
        <v>10.974666666666668</v>
      </c>
      <c r="Q1189" s="44">
        <v>9.8141666666666687</v>
      </c>
      <c r="R1189" s="45">
        <v>9.7153333333333283</v>
      </c>
      <c r="S1189" s="44">
        <v>5.9326666666666785</v>
      </c>
      <c r="T1189" s="45">
        <v>2.3201666666666663</v>
      </c>
      <c r="U1189" s="44">
        <v>3.5848333333333344</v>
      </c>
      <c r="V1189" s="45">
        <v>12.144166666666669</v>
      </c>
      <c r="W1189" s="44">
        <v>9.2633333333333425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83.622000000000043</v>
      </c>
      <c r="AE1189" s="54"/>
    </row>
    <row r="1190" spans="2:31" x14ac:dyDescent="0.3">
      <c r="B1190" s="4" t="s">
        <v>61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6.0833333333333399E-2</v>
      </c>
      <c r="N1190" s="45">
        <v>12.139666666666676</v>
      </c>
      <c r="O1190" s="44">
        <v>0.8869999999999999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11.789499999999999</v>
      </c>
      <c r="W1190" s="44">
        <v>11.347999999999997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36.225000000000009</v>
      </c>
      <c r="AE1190" s="54"/>
    </row>
    <row r="1191" spans="2:31" x14ac:dyDescent="0.3">
      <c r="B1191" s="4" t="s">
        <v>62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0.31483333333333313</v>
      </c>
      <c r="N1191" s="45">
        <v>20.470833333333324</v>
      </c>
      <c r="O1191" s="44">
        <v>19.484666666666659</v>
      </c>
      <c r="P1191" s="45">
        <v>4.6768333333333363</v>
      </c>
      <c r="Q1191" s="44">
        <v>5.2958333333333334</v>
      </c>
      <c r="R1191" s="45">
        <v>9.1718333333333248</v>
      </c>
      <c r="S1191" s="44">
        <v>26.691833333333328</v>
      </c>
      <c r="T1191" s="45">
        <v>28.721833333333333</v>
      </c>
      <c r="U1191" s="44">
        <v>20.405499999999993</v>
      </c>
      <c r="V1191" s="45">
        <v>29.152000000000029</v>
      </c>
      <c r="W1191" s="44">
        <v>7.0908333333333333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171.4768333333333</v>
      </c>
      <c r="AE1191" s="54"/>
    </row>
    <row r="1192" spans="2:31" x14ac:dyDescent="0.3">
      <c r="B1192" s="4" t="s">
        <v>63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1.1196666666666653</v>
      </c>
      <c r="N1192" s="45">
        <v>0</v>
      </c>
      <c r="O1192" s="44">
        <v>0</v>
      </c>
      <c r="P1192" s="45">
        <v>0</v>
      </c>
      <c r="Q1192" s="44">
        <v>50.920166666666674</v>
      </c>
      <c r="R1192" s="45">
        <v>46.83016666666667</v>
      </c>
      <c r="S1192" s="44">
        <v>58.884166666666637</v>
      </c>
      <c r="T1192" s="45">
        <v>73.075166666666675</v>
      </c>
      <c r="U1192" s="44">
        <v>73.813666666666677</v>
      </c>
      <c r="V1192" s="45">
        <v>103.75950000000003</v>
      </c>
      <c r="W1192" s="44">
        <v>40.638166666666685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449.04066666666671</v>
      </c>
      <c r="AE1192" s="54"/>
    </row>
    <row r="1193" spans="2:31" x14ac:dyDescent="0.3">
      <c r="B1193" s="4" t="s">
        <v>64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0.50183333333333369</v>
      </c>
      <c r="N1193" s="45">
        <v>26.670166666666706</v>
      </c>
      <c r="O1193" s="44">
        <v>29.728166666666677</v>
      </c>
      <c r="P1193" s="45">
        <v>17.879833333333337</v>
      </c>
      <c r="Q1193" s="44">
        <v>18.627666666666663</v>
      </c>
      <c r="R1193" s="45">
        <v>19.576499999999996</v>
      </c>
      <c r="S1193" s="44">
        <v>17.915333333333329</v>
      </c>
      <c r="T1193" s="45">
        <v>16.738666666666656</v>
      </c>
      <c r="U1193" s="44">
        <v>19.211833333333328</v>
      </c>
      <c r="V1193" s="45">
        <v>21.383666666666674</v>
      </c>
      <c r="W1193" s="44">
        <v>9.2795000000000023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197.51316666666671</v>
      </c>
      <c r="AE1193" s="54"/>
    </row>
    <row r="1194" spans="2:31" x14ac:dyDescent="0.3">
      <c r="B1194" s="4" t="s">
        <v>112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3.8701666666666665</v>
      </c>
      <c r="N1194" s="45">
        <v>20.062833333333334</v>
      </c>
      <c r="O1194" s="44">
        <v>12.589999999999996</v>
      </c>
      <c r="P1194" s="45">
        <v>7.6456666666666679</v>
      </c>
      <c r="Q1194" s="44">
        <v>1.1588333333333352</v>
      </c>
      <c r="R1194" s="45">
        <v>3.3129999999999975</v>
      </c>
      <c r="S1194" s="44">
        <v>5.0100000000000007</v>
      </c>
      <c r="T1194" s="45">
        <v>5.8139999999999983</v>
      </c>
      <c r="U1194" s="44">
        <v>12.054000000000002</v>
      </c>
      <c r="V1194" s="45">
        <v>26.448666666666686</v>
      </c>
      <c r="W1194" s="44">
        <v>21.56699999999999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119.53416666666666</v>
      </c>
      <c r="AE1194" s="54"/>
    </row>
    <row r="1195" spans="2:31" x14ac:dyDescent="0.3">
      <c r="B1195" s="4" t="s">
        <v>65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2.6109999999999993</v>
      </c>
      <c r="N1195" s="45">
        <v>12.830000000000011</v>
      </c>
      <c r="O1195" s="44">
        <v>15.477166666666655</v>
      </c>
      <c r="P1195" s="45">
        <v>15.571333333333353</v>
      </c>
      <c r="Q1195" s="44">
        <v>15.609333333333332</v>
      </c>
      <c r="R1195" s="45">
        <v>15.495999999999999</v>
      </c>
      <c r="S1195" s="44">
        <v>15.444166666666677</v>
      </c>
      <c r="T1195" s="45">
        <v>15.919999999999984</v>
      </c>
      <c r="U1195" s="44">
        <v>15.742500000000005</v>
      </c>
      <c r="V1195" s="45">
        <v>12.285499999999997</v>
      </c>
      <c r="W1195" s="44">
        <v>2.9650000000000003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139.95200000000003</v>
      </c>
      <c r="AE1195" s="54"/>
    </row>
    <row r="1196" spans="2:31" x14ac:dyDescent="0.3">
      <c r="B1196" s="4" t="s">
        <v>66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0</v>
      </c>
      <c r="AE1196" s="54"/>
    </row>
    <row r="1197" spans="2:31" x14ac:dyDescent="0.3">
      <c r="B1197" s="4" t="s">
        <v>67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0.24950000000000003</v>
      </c>
      <c r="N1197" s="45">
        <v>5.2230000000000025</v>
      </c>
      <c r="O1197" s="44">
        <v>5.6610000000000023</v>
      </c>
      <c r="P1197" s="45">
        <v>1.2089999999999994</v>
      </c>
      <c r="Q1197" s="44">
        <v>1.4580000000000009</v>
      </c>
      <c r="R1197" s="45">
        <v>1.9400000000000013</v>
      </c>
      <c r="S1197" s="44">
        <v>0.74833333333333474</v>
      </c>
      <c r="T1197" s="45">
        <v>5.4166666666666669E-2</v>
      </c>
      <c r="U1197" s="44">
        <v>0.26099999999999995</v>
      </c>
      <c r="V1197" s="45">
        <v>0.84583333333333355</v>
      </c>
      <c r="W1197" s="44">
        <v>0.30249999999999999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17.952333333333339</v>
      </c>
      <c r="AE1197" s="54"/>
    </row>
    <row r="1198" spans="2:31" x14ac:dyDescent="0.3">
      <c r="B1198" s="4" t="s">
        <v>68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10.973333333333329</v>
      </c>
      <c r="N1198" s="45">
        <v>202.26266666666666</v>
      </c>
      <c r="O1198" s="44">
        <v>202.32733333333337</v>
      </c>
      <c r="P1198" s="45">
        <v>187.66700000000006</v>
      </c>
      <c r="Q1198" s="44">
        <v>176.82916666666674</v>
      </c>
      <c r="R1198" s="45">
        <v>194.80216666666669</v>
      </c>
      <c r="S1198" s="44">
        <v>191.42299999999997</v>
      </c>
      <c r="T1198" s="45">
        <v>186.73600000000005</v>
      </c>
      <c r="U1198" s="44">
        <v>200.87733333333333</v>
      </c>
      <c r="V1198" s="45">
        <v>211.21216666666663</v>
      </c>
      <c r="W1198" s="44">
        <v>113.81899999999999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1878.929166666667</v>
      </c>
      <c r="AE1198" s="54"/>
    </row>
    <row r="1199" spans="2:31" x14ac:dyDescent="0.3">
      <c r="B1199" s="4" t="s">
        <v>69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3.9678333333333322</v>
      </c>
      <c r="N1199" s="45">
        <v>13.020166666666666</v>
      </c>
      <c r="O1199" s="44">
        <v>19.427499999999995</v>
      </c>
      <c r="P1199" s="45">
        <v>14.711833333333336</v>
      </c>
      <c r="Q1199" s="44">
        <v>11.135500000000004</v>
      </c>
      <c r="R1199" s="45">
        <v>8.8451666666666622</v>
      </c>
      <c r="S1199" s="44">
        <v>3.9641666666666699</v>
      </c>
      <c r="T1199" s="45">
        <v>0.16966666666666691</v>
      </c>
      <c r="U1199" s="44">
        <v>0.50416666666666443</v>
      </c>
      <c r="V1199" s="45">
        <v>10.457166666666671</v>
      </c>
      <c r="W1199" s="44">
        <v>6.7708333333333366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92.974000000000004</v>
      </c>
      <c r="AE1199" s="54"/>
    </row>
    <row r="1200" spans="2:31" x14ac:dyDescent="0.3">
      <c r="B1200" s="4" t="s">
        <v>70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2.9486666666666661</v>
      </c>
      <c r="N1200" s="45">
        <v>43.052499999999988</v>
      </c>
      <c r="O1200" s="44">
        <v>52.358166666666698</v>
      </c>
      <c r="P1200" s="45">
        <v>48.357333333333358</v>
      </c>
      <c r="Q1200" s="44">
        <v>47.267333333333319</v>
      </c>
      <c r="R1200" s="45">
        <v>49.310166666666667</v>
      </c>
      <c r="S1200" s="44">
        <v>47.517333333333333</v>
      </c>
      <c r="T1200" s="45">
        <v>47.206833333333357</v>
      </c>
      <c r="U1200" s="44">
        <v>51.590500000000034</v>
      </c>
      <c r="V1200" s="45">
        <v>58.135166666666677</v>
      </c>
      <c r="W1200" s="44">
        <v>27.90766666666665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475.65166666666676</v>
      </c>
      <c r="AE1200" s="54"/>
    </row>
    <row r="1201" spans="2:31" x14ac:dyDescent="0.3">
      <c r="B1201" s="4" t="s">
        <v>71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0.52033333333333376</v>
      </c>
      <c r="N1201" s="45">
        <v>13.797833333333333</v>
      </c>
      <c r="O1201" s="44">
        <v>12.869499999999993</v>
      </c>
      <c r="P1201" s="45">
        <v>12.345499999999999</v>
      </c>
      <c r="Q1201" s="44">
        <v>10.5745</v>
      </c>
      <c r="R1201" s="45">
        <v>8.9733333333333292</v>
      </c>
      <c r="S1201" s="44">
        <v>2.3456666666666672</v>
      </c>
      <c r="T1201" s="45">
        <v>3.59466666666667</v>
      </c>
      <c r="U1201" s="44">
        <v>13.308166666666663</v>
      </c>
      <c r="V1201" s="45">
        <v>21.278333333333322</v>
      </c>
      <c r="W1201" s="44">
        <v>11.560500000000001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111.16833333333332</v>
      </c>
      <c r="AE1201" s="54"/>
    </row>
    <row r="1202" spans="2:31" x14ac:dyDescent="0.3">
      <c r="B1202" s="4" t="s">
        <v>72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0</v>
      </c>
      <c r="AE1202" s="54"/>
    </row>
    <row r="1203" spans="2:31" x14ac:dyDescent="0.3">
      <c r="B1203" s="4" t="s">
        <v>73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20.230666666666675</v>
      </c>
      <c r="O1203" s="44">
        <v>39.113166666666686</v>
      </c>
      <c r="P1203" s="45">
        <v>37.152500000000003</v>
      </c>
      <c r="Q1203" s="44">
        <v>42.045333333333311</v>
      </c>
      <c r="R1203" s="45">
        <v>47.63499999999997</v>
      </c>
      <c r="S1203" s="44">
        <v>49.192000000000007</v>
      </c>
      <c r="T1203" s="45">
        <v>51.198833333333305</v>
      </c>
      <c r="U1203" s="44">
        <v>54.444999999999979</v>
      </c>
      <c r="V1203" s="45">
        <v>53.089999999999996</v>
      </c>
      <c r="W1203" s="44">
        <v>17.792333333333325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411.89483333333322</v>
      </c>
      <c r="AE1203" s="54"/>
    </row>
    <row r="1204" spans="2:31" x14ac:dyDescent="0.3">
      <c r="B1204" s="4" t="s">
        <v>74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0.14299999999999999</v>
      </c>
      <c r="N1204" s="45">
        <v>0.79366666666666663</v>
      </c>
      <c r="O1204" s="44">
        <v>4.0218333333333307</v>
      </c>
      <c r="P1204" s="45">
        <v>5.769333333333325</v>
      </c>
      <c r="Q1204" s="44">
        <v>6.5321666666666669</v>
      </c>
      <c r="R1204" s="45">
        <v>5.7741666666666669</v>
      </c>
      <c r="S1204" s="44">
        <v>6.7974999999999959</v>
      </c>
      <c r="T1204" s="45">
        <v>2.9470000000000001</v>
      </c>
      <c r="U1204" s="44">
        <v>6.0616666666666656</v>
      </c>
      <c r="V1204" s="45">
        <v>5.0010000000000012</v>
      </c>
      <c r="W1204" s="44">
        <v>1.1565000000000007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44.997833333333325</v>
      </c>
      <c r="AE1204" s="54"/>
    </row>
    <row r="1205" spans="2:31" x14ac:dyDescent="0.3">
      <c r="B1205" s="4" t="s">
        <v>75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1.7221666666666664</v>
      </c>
      <c r="N1205" s="45">
        <v>16.136333333333337</v>
      </c>
      <c r="O1205" s="44">
        <v>63.6235</v>
      </c>
      <c r="P1205" s="45">
        <v>50.187166666666691</v>
      </c>
      <c r="Q1205" s="44">
        <v>59.684999999999988</v>
      </c>
      <c r="R1205" s="45">
        <v>46.093166666666669</v>
      </c>
      <c r="S1205" s="44">
        <v>76.444666666666663</v>
      </c>
      <c r="T1205" s="45">
        <v>14.86949999999999</v>
      </c>
      <c r="U1205" s="44">
        <v>11.373333333333331</v>
      </c>
      <c r="V1205" s="45">
        <v>18.293833333333325</v>
      </c>
      <c r="W1205" s="44">
        <v>1.8611666666666669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360.28983333333338</v>
      </c>
      <c r="AE1205" s="54"/>
    </row>
    <row r="1206" spans="2:31" x14ac:dyDescent="0.3">
      <c r="B1206" s="4" t="s">
        <v>76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4.1144999999999987</v>
      </c>
      <c r="N1206" s="45">
        <v>29.990333333333329</v>
      </c>
      <c r="O1206" s="44">
        <v>40.656833333333338</v>
      </c>
      <c r="P1206" s="45">
        <v>36.180999999999976</v>
      </c>
      <c r="Q1206" s="44">
        <v>37.387666666666675</v>
      </c>
      <c r="R1206" s="45">
        <v>41.139499999999963</v>
      </c>
      <c r="S1206" s="44">
        <v>40.682333333333347</v>
      </c>
      <c r="T1206" s="45">
        <v>40.783333333333303</v>
      </c>
      <c r="U1206" s="44">
        <v>38.294499999999978</v>
      </c>
      <c r="V1206" s="45">
        <v>40.899166666666638</v>
      </c>
      <c r="W1206" s="44">
        <v>9.5755000000000035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359.70466666666653</v>
      </c>
      <c r="AE1206" s="54"/>
    </row>
    <row r="1207" spans="2:31" x14ac:dyDescent="0.3">
      <c r="B1207" s="4" t="s">
        <v>77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0.34716666666666673</v>
      </c>
      <c r="N1207" s="45">
        <v>11.196666666666662</v>
      </c>
      <c r="O1207" s="44">
        <v>19.571666666666658</v>
      </c>
      <c r="P1207" s="45">
        <v>17.439999999999998</v>
      </c>
      <c r="Q1207" s="44">
        <v>16.217499999999994</v>
      </c>
      <c r="R1207" s="45">
        <v>7.5256666666666643</v>
      </c>
      <c r="S1207" s="44">
        <v>13.895166666666649</v>
      </c>
      <c r="T1207" s="45">
        <v>12.957666666666665</v>
      </c>
      <c r="U1207" s="44">
        <v>16.221833333333347</v>
      </c>
      <c r="V1207" s="45">
        <v>21.101666666666674</v>
      </c>
      <c r="W1207" s="44">
        <v>8.3711666666666673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144.84616666666665</v>
      </c>
      <c r="AE1207" s="54"/>
    </row>
    <row r="1208" spans="2:31" x14ac:dyDescent="0.3">
      <c r="B1208" s="4" t="s">
        <v>78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0.95650000000000024</v>
      </c>
      <c r="N1208" s="45">
        <v>1.1769999999999996</v>
      </c>
      <c r="O1208" s="44">
        <v>0.61600000000000033</v>
      </c>
      <c r="P1208" s="45">
        <v>2.8015000000000012</v>
      </c>
      <c r="Q1208" s="44">
        <v>4.7018333333333349</v>
      </c>
      <c r="R1208" s="45">
        <v>3.0441666666666682</v>
      </c>
      <c r="S1208" s="44">
        <v>0.69616666666666638</v>
      </c>
      <c r="T1208" s="45">
        <v>0</v>
      </c>
      <c r="U1208" s="44">
        <v>1.6666666666666311E-4</v>
      </c>
      <c r="V1208" s="45">
        <v>0</v>
      </c>
      <c r="W1208" s="44">
        <v>0.28166666666666662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14.275000000000004</v>
      </c>
      <c r="AE1208" s="54"/>
    </row>
    <row r="1209" spans="2:31" x14ac:dyDescent="0.3">
      <c r="B1209" s="4" t="s">
        <v>79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0.52766666666666673</v>
      </c>
      <c r="N1209" s="45">
        <v>13.063833333333331</v>
      </c>
      <c r="O1209" s="44">
        <v>19.92016666666666</v>
      </c>
      <c r="P1209" s="45">
        <v>35.179166666666674</v>
      </c>
      <c r="Q1209" s="44">
        <v>40.751666666666672</v>
      </c>
      <c r="R1209" s="45">
        <v>44.889666666666649</v>
      </c>
      <c r="S1209" s="44">
        <v>43.561333333333351</v>
      </c>
      <c r="T1209" s="45">
        <v>35.54433333333332</v>
      </c>
      <c r="U1209" s="44">
        <v>23.17049999999999</v>
      </c>
      <c r="V1209" s="45">
        <v>16.125000000000004</v>
      </c>
      <c r="W1209" s="44">
        <v>5.2121666666666648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277.94549999999998</v>
      </c>
      <c r="AE1209" s="54"/>
    </row>
    <row r="1210" spans="2:31" x14ac:dyDescent="0.3">
      <c r="B1210" s="4" t="s">
        <v>80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2.4359999999999986</v>
      </c>
      <c r="N1210" s="45">
        <v>6.2693333333333383</v>
      </c>
      <c r="O1210" s="44">
        <v>21.711500000000004</v>
      </c>
      <c r="P1210" s="45">
        <v>20.49783333333334</v>
      </c>
      <c r="Q1210" s="44">
        <v>19.379333333333339</v>
      </c>
      <c r="R1210" s="45">
        <v>20.865833333333331</v>
      </c>
      <c r="S1210" s="44">
        <v>18.984000000000012</v>
      </c>
      <c r="T1210" s="45">
        <v>15.810333333333327</v>
      </c>
      <c r="U1210" s="44">
        <v>15.437166666666668</v>
      </c>
      <c r="V1210" s="45">
        <v>15.8405</v>
      </c>
      <c r="W1210" s="44">
        <v>6.1433333333333353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163.3751666666667</v>
      </c>
      <c r="AE1210" s="54"/>
    </row>
    <row r="1211" spans="2:31" x14ac:dyDescent="0.3">
      <c r="B1211" s="4" t="s">
        <v>88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0</v>
      </c>
      <c r="AE1211" s="54"/>
    </row>
    <row r="1212" spans="2:31" x14ac:dyDescent="0.3">
      <c r="B1212" s="4" t="s">
        <v>97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18.744333333333334</v>
      </c>
      <c r="O1212" s="44">
        <v>6.4600000000000009</v>
      </c>
      <c r="P1212" s="45">
        <v>9.259999999999998</v>
      </c>
      <c r="Q1212" s="44">
        <v>9.9500000000000028</v>
      </c>
      <c r="R1212" s="45">
        <v>8.8699999999999903</v>
      </c>
      <c r="S1212" s="44">
        <v>8.5500000000000043</v>
      </c>
      <c r="T1212" s="45">
        <v>6.0799999999999983</v>
      </c>
      <c r="U1212" s="44">
        <v>6.5</v>
      </c>
      <c r="V1212" s="45">
        <v>28.238166666666661</v>
      </c>
      <c r="W1212" s="44">
        <v>11.515000000000002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114.16749999999999</v>
      </c>
      <c r="AE1212" s="54"/>
    </row>
    <row r="1213" spans="2:31" x14ac:dyDescent="0.3">
      <c r="B1213" s="4" t="s">
        <v>94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6.9788333333333359</v>
      </c>
      <c r="N1213" s="45">
        <v>68.464166666666657</v>
      </c>
      <c r="O1213" s="44">
        <v>10.22999999999999</v>
      </c>
      <c r="P1213" s="45">
        <v>8.0900000000000034</v>
      </c>
      <c r="Q1213" s="44">
        <v>23.080000000000013</v>
      </c>
      <c r="R1213" s="45">
        <v>8.8199999999999932</v>
      </c>
      <c r="S1213" s="44">
        <v>11.86233333333333</v>
      </c>
      <c r="T1213" s="45">
        <v>12.292333333333334</v>
      </c>
      <c r="U1213" s="44">
        <v>13.932000000000007</v>
      </c>
      <c r="V1213" s="45">
        <v>80.564333333333337</v>
      </c>
      <c r="W1213" s="44">
        <v>40.156166666666671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284.47016666666667</v>
      </c>
      <c r="AE1213" s="54"/>
    </row>
    <row r="1214" spans="2:31" x14ac:dyDescent="0.3">
      <c r="B1214" s="4" t="s">
        <v>95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34.608500000000006</v>
      </c>
      <c r="N1214" s="45">
        <v>35.234833333333341</v>
      </c>
      <c r="O1214" s="44">
        <v>50.489000000000011</v>
      </c>
      <c r="P1214" s="45">
        <v>45.767333333333326</v>
      </c>
      <c r="Q1214" s="44">
        <v>47.559166666666698</v>
      </c>
      <c r="R1214" s="45">
        <v>48.167500000000004</v>
      </c>
      <c r="S1214" s="44">
        <v>48.650000000000055</v>
      </c>
      <c r="T1214" s="45">
        <v>47.550000000000033</v>
      </c>
      <c r="U1214" s="44">
        <v>46.909333333333322</v>
      </c>
      <c r="V1214" s="45">
        <v>47.354166666666643</v>
      </c>
      <c r="W1214" s="44">
        <v>14.586833333333336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466.87666666666672</v>
      </c>
      <c r="AE1214" s="54"/>
    </row>
    <row r="1215" spans="2:31" x14ac:dyDescent="0.3">
      <c r="B1215" s="4" t="s">
        <v>96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31.393500000000017</v>
      </c>
      <c r="N1215" s="45">
        <v>71.648499999999984</v>
      </c>
      <c r="O1215" s="44">
        <v>76.511166666666682</v>
      </c>
      <c r="P1215" s="45">
        <v>51.232166666666664</v>
      </c>
      <c r="Q1215" s="44">
        <v>51.180166666666651</v>
      </c>
      <c r="R1215" s="45">
        <v>53.565833333333345</v>
      </c>
      <c r="S1215" s="44">
        <v>53.572833333333321</v>
      </c>
      <c r="T1215" s="45">
        <v>53.569166666666661</v>
      </c>
      <c r="U1215" s="44">
        <v>50.692333333333309</v>
      </c>
      <c r="V1215" s="45">
        <v>47.840833333333329</v>
      </c>
      <c r="W1215" s="44">
        <v>15.151833333333336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556.35833333333335</v>
      </c>
      <c r="AE1215" s="54"/>
    </row>
    <row r="1216" spans="2:31" x14ac:dyDescent="0.3">
      <c r="B1216" s="4" t="s">
        <v>102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8.5700000000000021</v>
      </c>
      <c r="N1216" s="45">
        <v>64.149333333333303</v>
      </c>
      <c r="O1216" s="44">
        <v>76.979666666666674</v>
      </c>
      <c r="P1216" s="45">
        <v>77.005666666666656</v>
      </c>
      <c r="Q1216" s="44">
        <v>76.999333333333325</v>
      </c>
      <c r="R1216" s="45">
        <v>77.014333333333312</v>
      </c>
      <c r="S1216" s="44">
        <v>77.019833333333324</v>
      </c>
      <c r="T1216" s="45">
        <v>77.037833333333325</v>
      </c>
      <c r="U1216" s="44">
        <v>77.15749999999997</v>
      </c>
      <c r="V1216" s="45">
        <v>67.878</v>
      </c>
      <c r="W1216" s="44">
        <v>31.50116666666667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711.31266666666659</v>
      </c>
      <c r="AE1216" s="54"/>
    </row>
    <row r="1217" spans="2:31" x14ac:dyDescent="0.3">
      <c r="B1217" s="4" t="s">
        <v>103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0</v>
      </c>
      <c r="AE1217" s="54"/>
    </row>
    <row r="1218" spans="2:31" x14ac:dyDescent="0.3">
      <c r="B1218" s="4" t="s">
        <v>104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2.716499999999999</v>
      </c>
      <c r="O1218" s="44">
        <v>0.25416666666666499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4.2243333333333322</v>
      </c>
      <c r="W1218" s="44">
        <v>7.3586666666666671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14.553666666666665</v>
      </c>
      <c r="AE1218" s="54"/>
    </row>
    <row r="1219" spans="2:31" x14ac:dyDescent="0.3">
      <c r="B1219" s="4" t="s">
        <v>113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0</v>
      </c>
      <c r="AE1219" s="54"/>
    </row>
    <row r="1220" spans="2:31" x14ac:dyDescent="0.3">
      <c r="B1220" s="4" t="s">
        <v>115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3.0131666666666672</v>
      </c>
      <c r="N1220" s="45">
        <v>0.2134999999999998</v>
      </c>
      <c r="O1220" s="44">
        <v>11.63233333333333</v>
      </c>
      <c r="P1220" s="45">
        <v>11.137666666666659</v>
      </c>
      <c r="Q1220" s="44">
        <v>10.588333333333322</v>
      </c>
      <c r="R1220" s="45">
        <v>12.248333333333337</v>
      </c>
      <c r="S1220" s="44">
        <v>5.5451666666666641</v>
      </c>
      <c r="T1220" s="45">
        <v>0.89483333333333259</v>
      </c>
      <c r="U1220" s="44">
        <v>0.73283333333333822</v>
      </c>
      <c r="V1220" s="45">
        <v>9.497166666666665</v>
      </c>
      <c r="W1220" s="44">
        <v>6.9045000000000005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72.407833333333315</v>
      </c>
      <c r="AE1220" s="54"/>
    </row>
    <row r="1221" spans="2:31" x14ac:dyDescent="0.3">
      <c r="B1221" s="4" t="s">
        <v>116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0</v>
      </c>
      <c r="AE1221" s="54"/>
    </row>
    <row r="1222" spans="2:31" x14ac:dyDescent="0.3">
      <c r="B1222" s="4" t="s">
        <v>117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1.1373333333333335</v>
      </c>
      <c r="N1222" s="45">
        <v>22.478499999999983</v>
      </c>
      <c r="O1222" s="44">
        <v>23.23749999999999</v>
      </c>
      <c r="P1222" s="45">
        <v>21.529333333333327</v>
      </c>
      <c r="Q1222" s="44">
        <v>22.511833333333346</v>
      </c>
      <c r="R1222" s="45">
        <v>25.186333333333341</v>
      </c>
      <c r="S1222" s="44">
        <v>25.816500000000023</v>
      </c>
      <c r="T1222" s="45">
        <v>25.577500000000008</v>
      </c>
      <c r="U1222" s="44">
        <v>27.765666666666672</v>
      </c>
      <c r="V1222" s="45">
        <v>32.020500000000006</v>
      </c>
      <c r="W1222" s="44">
        <v>30.619500000000006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257.88050000000004</v>
      </c>
      <c r="AE1222" s="54"/>
    </row>
    <row r="1223" spans="2:31" x14ac:dyDescent="0.3">
      <c r="B1223" s="4" t="s">
        <v>119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15.184666666666667</v>
      </c>
      <c r="N1223" s="45">
        <v>56.294833333333344</v>
      </c>
      <c r="O1223" s="44">
        <v>42.109333333333339</v>
      </c>
      <c r="P1223" s="45">
        <v>42.068499999999979</v>
      </c>
      <c r="Q1223" s="44">
        <v>41.080999999999989</v>
      </c>
      <c r="R1223" s="45">
        <v>43.715166666666654</v>
      </c>
      <c r="S1223" s="44">
        <v>45.983333333333341</v>
      </c>
      <c r="T1223" s="45">
        <v>45.334999999999994</v>
      </c>
      <c r="U1223" s="44">
        <v>48.610333333333351</v>
      </c>
      <c r="V1223" s="45">
        <v>57.561500000000031</v>
      </c>
      <c r="W1223" s="44">
        <v>37.702166666666677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475.64583333333337</v>
      </c>
      <c r="AE1223" s="54"/>
    </row>
    <row r="1224" spans="2:31" x14ac:dyDescent="0.3">
      <c r="B1224" s="4" t="s">
        <v>120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7.3700000000000045</v>
      </c>
      <c r="N1224" s="45">
        <v>66.38</v>
      </c>
      <c r="O1224" s="44">
        <v>65.309999999999988</v>
      </c>
      <c r="P1224" s="45">
        <v>58.550000000000011</v>
      </c>
      <c r="Q1224" s="44">
        <v>50.36999999999999</v>
      </c>
      <c r="R1224" s="45">
        <v>57.580000000000013</v>
      </c>
      <c r="S1224" s="44">
        <v>59.92</v>
      </c>
      <c r="T1224" s="45">
        <v>60.010000000000005</v>
      </c>
      <c r="U1224" s="44">
        <v>65.81</v>
      </c>
      <c r="V1224" s="45">
        <v>62.22999999999999</v>
      </c>
      <c r="W1224" s="44">
        <v>38.720000000000006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592.25000000000011</v>
      </c>
      <c r="AE1224" s="54"/>
    </row>
    <row r="1225" spans="2:31" x14ac:dyDescent="0.3">
      <c r="B1225" s="4" t="s">
        <v>122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4.5666666666666682E-2</v>
      </c>
      <c r="N1225" s="45">
        <v>0.58033333333333315</v>
      </c>
      <c r="O1225" s="44">
        <v>1.3396666666666666</v>
      </c>
      <c r="P1225" s="45">
        <v>6.4871666666666696</v>
      </c>
      <c r="Q1225" s="44">
        <v>6.4063333333333325</v>
      </c>
      <c r="R1225" s="45">
        <v>6.4443333333333301</v>
      </c>
      <c r="S1225" s="44">
        <v>6.6611666666666682</v>
      </c>
      <c r="T1225" s="45">
        <v>6.6794999999999991</v>
      </c>
      <c r="U1225" s="44">
        <v>6.6419999999999995</v>
      </c>
      <c r="V1225" s="45">
        <v>4.9379999999999997</v>
      </c>
      <c r="W1225" s="44">
        <v>1.5728333333333329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47.796999999999997</v>
      </c>
      <c r="AE1225" s="54"/>
    </row>
    <row r="1226" spans="2:31" x14ac:dyDescent="0.3">
      <c r="B1226" s="4" t="s">
        <v>127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10.2485</v>
      </c>
      <c r="N1226" s="45">
        <v>6.9345000000000043</v>
      </c>
      <c r="O1226" s="44">
        <v>44.650999999999996</v>
      </c>
      <c r="P1226" s="45">
        <v>103.863</v>
      </c>
      <c r="Q1226" s="44">
        <v>129.22666666666663</v>
      </c>
      <c r="R1226" s="45">
        <v>162.62199999999996</v>
      </c>
      <c r="S1226" s="44">
        <v>152.82250000000002</v>
      </c>
      <c r="T1226" s="45">
        <v>109.92550000000003</v>
      </c>
      <c r="U1226" s="44">
        <v>60.771833333333348</v>
      </c>
      <c r="V1226" s="45">
        <v>21.990166666666671</v>
      </c>
      <c r="W1226" s="44">
        <v>7.8208333333333355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810.87650000000008</v>
      </c>
      <c r="AE1226" s="54"/>
    </row>
    <row r="1227" spans="2:31" x14ac:dyDescent="0.3">
      <c r="B1227" s="4" t="s">
        <v>301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2.1748333333333334</v>
      </c>
      <c r="N1227" s="45">
        <v>3.1654999999999998</v>
      </c>
      <c r="O1227" s="44">
        <v>4.6278333333333332</v>
      </c>
      <c r="P1227" s="45">
        <v>4.5150000000000006</v>
      </c>
      <c r="Q1227" s="44">
        <v>4.2648333333333328</v>
      </c>
      <c r="R1227" s="45">
        <v>7.1576666666666684</v>
      </c>
      <c r="S1227" s="44">
        <v>8.2949999999999946</v>
      </c>
      <c r="T1227" s="45">
        <v>8.0186666666666646</v>
      </c>
      <c r="U1227" s="44">
        <v>9.2443333333333282</v>
      </c>
      <c r="V1227" s="45">
        <v>13.102999999999996</v>
      </c>
      <c r="W1227" s="44">
        <v>11.978166666666663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76.544833333333315</v>
      </c>
      <c r="AE1227" s="54"/>
    </row>
    <row r="1228" spans="2:31" x14ac:dyDescent="0.3">
      <c r="B1228" s="4" t="s">
        <v>302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10.57716666666667</v>
      </c>
      <c r="S1228" s="44">
        <v>12.602000000000007</v>
      </c>
      <c r="T1228" s="45">
        <v>12.606500000000009</v>
      </c>
      <c r="U1228" s="44">
        <v>7.6195000000000022</v>
      </c>
      <c r="V1228" s="45">
        <v>2.6463333333333328</v>
      </c>
      <c r="W1228" s="44">
        <v>1.9370000000000001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>SUM(E1228:AB1228)</f>
        <v>47.988500000000016</v>
      </c>
      <c r="AE1228" s="54"/>
    </row>
    <row r="1229" spans="2:31" x14ac:dyDescent="0.3">
      <c r="B1229" s="4" t="s">
        <v>303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ref="AD1229:AD1233" si="309">SUM(E1229:AB1229)</f>
        <v>0</v>
      </c>
      <c r="AE1229" s="54"/>
    </row>
    <row r="1230" spans="2:31" x14ac:dyDescent="0.3">
      <c r="B1230" s="4" t="s">
        <v>306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9"/>
        <v>0</v>
      </c>
      <c r="AE1230" s="54"/>
    </row>
    <row r="1231" spans="2:31" x14ac:dyDescent="0.3">
      <c r="B1231" s="4" t="s">
        <v>307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9"/>
        <v>0</v>
      </c>
      <c r="AE1231" s="54"/>
    </row>
    <row r="1232" spans="2:31" x14ac:dyDescent="0.3">
      <c r="B1232" s="4" t="s">
        <v>318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10.193833333333327</v>
      </c>
      <c r="N1232" s="45">
        <v>41.191166666666653</v>
      </c>
      <c r="O1232" s="44">
        <v>53.585666666666697</v>
      </c>
      <c r="P1232" s="45">
        <v>50.026833333333336</v>
      </c>
      <c r="Q1232" s="44">
        <v>35.286999999999985</v>
      </c>
      <c r="R1232" s="45">
        <v>3.9169999999999994</v>
      </c>
      <c r="S1232" s="44">
        <v>0</v>
      </c>
      <c r="T1232" s="45">
        <v>0</v>
      </c>
      <c r="U1232" s="44">
        <v>0.18599999999999994</v>
      </c>
      <c r="V1232" s="45">
        <v>8.1668333333333347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9"/>
        <v>202.55433333333332</v>
      </c>
      <c r="AE1232" s="54"/>
    </row>
    <row r="1233" spans="2:31" x14ac:dyDescent="0.3">
      <c r="B1233" s="4" t="s">
        <v>319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9"/>
        <v>0</v>
      </c>
      <c r="AE1233" s="54"/>
    </row>
    <row r="1234" spans="2:31" x14ac:dyDescent="0.3">
      <c r="B1234" s="12" t="s">
        <v>2</v>
      </c>
      <c r="C1234" s="12"/>
      <c r="D1234" s="12"/>
      <c r="E1234" s="13">
        <f>SUM(E1163:E1233)</f>
        <v>0</v>
      </c>
      <c r="F1234" s="13">
        <f t="shared" ref="F1234" si="310">SUM(F1163:F1233)</f>
        <v>0</v>
      </c>
      <c r="G1234" s="13">
        <f t="shared" ref="G1234" si="311">SUM(G1163:G1233)</f>
        <v>0</v>
      </c>
      <c r="H1234" s="13">
        <f t="shared" ref="H1234" si="312">SUM(H1163:H1233)</f>
        <v>0</v>
      </c>
      <c r="I1234" s="13">
        <f t="shared" ref="I1234" si="313">SUM(I1163:I1233)</f>
        <v>0</v>
      </c>
      <c r="J1234" s="13">
        <f t="shared" ref="J1234" si="314">SUM(J1163:J1233)</f>
        <v>0</v>
      </c>
      <c r="K1234" s="13">
        <f t="shared" ref="K1234" si="315">SUM(K1163:K1233)</f>
        <v>0</v>
      </c>
      <c r="L1234" s="13">
        <f t="shared" ref="L1234" si="316">SUM(L1163:L1233)</f>
        <v>0</v>
      </c>
      <c r="M1234" s="13">
        <f t="shared" ref="M1234" si="317">SUM(M1163:M1233)</f>
        <v>252.63583333333335</v>
      </c>
      <c r="N1234" s="13">
        <f t="shared" ref="N1234" si="318">SUM(N1163:N1233)</f>
        <v>1452.2530000000002</v>
      </c>
      <c r="O1234" s="13">
        <f t="shared" ref="O1234" si="319">SUM(O1163:O1233)</f>
        <v>1697.4421666666667</v>
      </c>
      <c r="P1234" s="13">
        <f t="shared" ref="P1234" si="320">SUM(P1163:P1233)</f>
        <v>1638.7810000000004</v>
      </c>
      <c r="Q1234" s="13">
        <f t="shared" ref="Q1234" si="321">SUM(Q1163:Q1233)</f>
        <v>1753.334333333333</v>
      </c>
      <c r="R1234" s="13">
        <f t="shared" ref="R1234" si="322">SUM(R1163:R1233)</f>
        <v>1782.1863333333331</v>
      </c>
      <c r="S1234" s="13">
        <f t="shared" ref="S1234" si="323">SUM(S1163:S1233)</f>
        <v>1807.0546666666671</v>
      </c>
      <c r="T1234" s="13">
        <f t="shared" ref="T1234" si="324">SUM(T1163:T1233)</f>
        <v>1636.7115302699997</v>
      </c>
      <c r="U1234" s="13">
        <f t="shared" ref="U1234" si="325">SUM(U1163:U1233)</f>
        <v>1622.7493589733328</v>
      </c>
      <c r="V1234" s="13">
        <f t="shared" ref="V1234" si="326">SUM(V1163:V1233)</f>
        <v>1782.5495000000008</v>
      </c>
      <c r="W1234" s="13">
        <f t="shared" ref="W1234" si="327">SUM(W1163:W1233)</f>
        <v>817.01216666666664</v>
      </c>
      <c r="X1234" s="13">
        <f t="shared" ref="X1234" si="328">SUM(X1163:X1233)</f>
        <v>0</v>
      </c>
      <c r="Y1234" s="13">
        <f t="shared" ref="Y1234" si="329">SUM(Y1163:Y1233)</f>
        <v>0</v>
      </c>
      <c r="Z1234" s="13">
        <f t="shared" ref="Z1234" si="330">SUM(Z1163:Z1233)</f>
        <v>0</v>
      </c>
      <c r="AA1234" s="13">
        <f t="shared" ref="AA1234" si="331">SUM(AA1163:AA1233)</f>
        <v>0</v>
      </c>
      <c r="AB1234" s="13">
        <f t="shared" ref="AB1234" si="332">SUM(AB1163:AB1233)</f>
        <v>0</v>
      </c>
      <c r="AC1234" s="116">
        <f>SUM(AC1163:AE1233)</f>
        <v>16242.709889243333</v>
      </c>
      <c r="AD1234" s="116"/>
      <c r="AE1234" s="116"/>
    </row>
    <row r="1235" spans="2:31" x14ac:dyDescent="0.3">
      <c r="B1235" s="14"/>
      <c r="C1235" s="15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2:31" x14ac:dyDescent="0.3">
      <c r="B1236" s="14"/>
      <c r="C1236" s="15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2:31" x14ac:dyDescent="0.3">
      <c r="B1237" s="8">
        <f>'Resumen-Mensual'!$U$26</f>
        <v>45917</v>
      </c>
    </row>
    <row r="1238" spans="2:31" x14ac:dyDescent="0.3">
      <c r="B1238" s="8"/>
    </row>
    <row r="1239" spans="2:31" x14ac:dyDescent="0.3">
      <c r="B1239" s="9" t="s">
        <v>81</v>
      </c>
      <c r="C1239" s="10"/>
      <c r="D1239" s="10"/>
      <c r="E1239" s="11">
        <v>1</v>
      </c>
      <c r="F1239" s="11">
        <v>2</v>
      </c>
      <c r="G1239" s="11">
        <v>3</v>
      </c>
      <c r="H1239" s="11">
        <v>4</v>
      </c>
      <c r="I1239" s="11">
        <v>5</v>
      </c>
      <c r="J1239" s="11">
        <v>6</v>
      </c>
      <c r="K1239" s="11">
        <v>7</v>
      </c>
      <c r="L1239" s="11">
        <v>8</v>
      </c>
      <c r="M1239" s="11">
        <v>9</v>
      </c>
      <c r="N1239" s="11">
        <v>10</v>
      </c>
      <c r="O1239" s="11">
        <v>11</v>
      </c>
      <c r="P1239" s="11">
        <v>12</v>
      </c>
      <c r="Q1239" s="11">
        <v>13</v>
      </c>
      <c r="R1239" s="11">
        <v>14</v>
      </c>
      <c r="S1239" s="11">
        <v>15</v>
      </c>
      <c r="T1239" s="11">
        <v>16</v>
      </c>
      <c r="U1239" s="11">
        <v>17</v>
      </c>
      <c r="V1239" s="11">
        <v>18</v>
      </c>
      <c r="W1239" s="11">
        <v>19</v>
      </c>
      <c r="X1239" s="11">
        <v>20</v>
      </c>
      <c r="Y1239" s="11">
        <v>21</v>
      </c>
      <c r="Z1239" s="11">
        <v>22</v>
      </c>
      <c r="AA1239" s="11">
        <v>23</v>
      </c>
      <c r="AB1239" s="11">
        <v>24</v>
      </c>
      <c r="AC1239" s="100" t="s">
        <v>2</v>
      </c>
      <c r="AD1239" s="100"/>
      <c r="AE1239" s="100"/>
    </row>
    <row r="1240" spans="2:31" x14ac:dyDescent="0.3">
      <c r="B1240" s="14" t="s">
        <v>37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1.226666666666667</v>
      </c>
      <c r="N1240" s="45">
        <v>0.87999999999999989</v>
      </c>
      <c r="O1240" s="44">
        <v>1.25</v>
      </c>
      <c r="P1240" s="45">
        <v>1.3200000000000003</v>
      </c>
      <c r="Q1240" s="44">
        <v>1.1600000000000001</v>
      </c>
      <c r="R1240" s="45">
        <v>1.1200000000000001</v>
      </c>
      <c r="S1240" s="44">
        <v>1.1499999999999995</v>
      </c>
      <c r="T1240" s="45">
        <v>1.0300000000000002</v>
      </c>
      <c r="U1240" s="44">
        <v>0.86000000000000032</v>
      </c>
      <c r="V1240" s="45">
        <v>0.44000000000000039</v>
      </c>
      <c r="W1240" s="44">
        <v>2.8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6"/>
      <c r="AD1240" s="57">
        <f>SUM(E1240:AB1240)</f>
        <v>13.236666666666668</v>
      </c>
      <c r="AE1240" s="56"/>
    </row>
    <row r="1241" spans="2:31" x14ac:dyDescent="0.3">
      <c r="B1241" s="14" t="s">
        <v>38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1.0388333333333335</v>
      </c>
      <c r="N1241" s="45">
        <v>9.5899999999999945</v>
      </c>
      <c r="O1241" s="44">
        <v>11.88999999999999</v>
      </c>
      <c r="P1241" s="45">
        <v>12.120000000000003</v>
      </c>
      <c r="Q1241" s="44">
        <v>12.120000000000003</v>
      </c>
      <c r="R1241" s="45">
        <v>12.149999999999986</v>
      </c>
      <c r="S1241" s="44">
        <v>4.37</v>
      </c>
      <c r="T1241" s="45">
        <v>1</v>
      </c>
      <c r="U1241" s="44">
        <v>0.31999999999999851</v>
      </c>
      <c r="V1241" s="45">
        <v>0.38999999999999879</v>
      </c>
      <c r="W1241" s="44">
        <v>6.2160000000000055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>SUM(E1241:AB1241)</f>
        <v>71.204833333333312</v>
      </c>
      <c r="AE1241" s="54"/>
    </row>
    <row r="1242" spans="2:31" x14ac:dyDescent="0.3">
      <c r="B1242" s="14" t="s">
        <v>39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0.90299999999999991</v>
      </c>
      <c r="N1242" s="45">
        <v>7.6366666666666667</v>
      </c>
      <c r="O1242" s="44">
        <v>8.5786666666666722</v>
      </c>
      <c r="P1242" s="45">
        <v>5.3924999999999992</v>
      </c>
      <c r="Q1242" s="44">
        <v>10.431166666666666</v>
      </c>
      <c r="R1242" s="45">
        <v>15</v>
      </c>
      <c r="S1242" s="44">
        <v>11.537833333333337</v>
      </c>
      <c r="T1242" s="45">
        <v>11.193000000000003</v>
      </c>
      <c r="U1242" s="44">
        <v>12.327666666666667</v>
      </c>
      <c r="V1242" s="45">
        <v>9.0818333333333374</v>
      </c>
      <c r="W1242" s="44">
        <v>2.8990000000000014</v>
      </c>
      <c r="X1242" s="45">
        <v>6.6666666666666666E-2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ref="AD1242:AD1303" si="333">SUM(E1242:AB1242)</f>
        <v>95.048000000000016</v>
      </c>
      <c r="AE1242" s="54"/>
    </row>
    <row r="1243" spans="2:31" x14ac:dyDescent="0.3">
      <c r="B1243" s="14" t="s">
        <v>40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333"/>
        <v>0</v>
      </c>
      <c r="AE1243" s="54"/>
    </row>
    <row r="1244" spans="2:31" x14ac:dyDescent="0.3">
      <c r="B1244" s="14" t="s">
        <v>41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3.8898333333333337</v>
      </c>
      <c r="O1244" s="44">
        <v>0</v>
      </c>
      <c r="P1244" s="45">
        <v>0.2648333333333337</v>
      </c>
      <c r="Q1244" s="44">
        <v>0</v>
      </c>
      <c r="R1244" s="45">
        <v>0</v>
      </c>
      <c r="S1244" s="44">
        <v>0</v>
      </c>
      <c r="T1244" s="45">
        <v>0</v>
      </c>
      <c r="U1244" s="44">
        <v>16.827666666666666</v>
      </c>
      <c r="V1244" s="45">
        <v>16.122666666666667</v>
      </c>
      <c r="W1244" s="44">
        <v>3.7681666666666662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333"/>
        <v>40.87316666666667</v>
      </c>
      <c r="AE1244" s="54"/>
    </row>
    <row r="1245" spans="2:31" x14ac:dyDescent="0.3">
      <c r="B1245" s="14" t="s">
        <v>42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14.075000000000008</v>
      </c>
      <c r="O1245" s="44">
        <v>11.64433333333333</v>
      </c>
      <c r="P1245" s="45">
        <v>8.7344999999999988</v>
      </c>
      <c r="Q1245" s="44">
        <v>50.374833333333335</v>
      </c>
      <c r="R1245" s="45">
        <v>101.79833333333336</v>
      </c>
      <c r="S1245" s="44">
        <v>76.410166666666683</v>
      </c>
      <c r="T1245" s="45">
        <v>73.527666666666676</v>
      </c>
      <c r="U1245" s="44">
        <v>77.286333333333332</v>
      </c>
      <c r="V1245" s="45">
        <v>74.856000000000009</v>
      </c>
      <c r="W1245" s="44">
        <v>34.035833333333322</v>
      </c>
      <c r="X1245" s="45">
        <v>0.11433333333333333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33"/>
        <v>522.85733333333337</v>
      </c>
      <c r="AE1245" s="54"/>
    </row>
    <row r="1246" spans="2:31" x14ac:dyDescent="0.3">
      <c r="B1246" s="14" t="s">
        <v>43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33"/>
        <v>0</v>
      </c>
      <c r="AE1246" s="54"/>
    </row>
    <row r="1247" spans="2:31" x14ac:dyDescent="0.3">
      <c r="B1247" s="14" t="s">
        <v>44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1.2413333333333341</v>
      </c>
      <c r="O1247" s="44">
        <v>7.5981666666666587</v>
      </c>
      <c r="P1247" s="45">
        <v>4.6008333333333269</v>
      </c>
      <c r="Q1247" s="44">
        <v>1.439500000000002</v>
      </c>
      <c r="R1247" s="45">
        <v>0</v>
      </c>
      <c r="S1247" s="44">
        <v>3.6031666666666715</v>
      </c>
      <c r="T1247" s="45">
        <v>3.1203333333333281</v>
      </c>
      <c r="U1247" s="44">
        <v>24.482500000000002</v>
      </c>
      <c r="V1247" s="45">
        <v>38.244166666666658</v>
      </c>
      <c r="W1247" s="44">
        <v>33.8705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33"/>
        <v>118.20049999999998</v>
      </c>
      <c r="AE1247" s="54"/>
    </row>
    <row r="1248" spans="2:31" x14ac:dyDescent="0.3">
      <c r="B1248" s="14" t="s">
        <v>45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3.0981666666666667</v>
      </c>
      <c r="O1248" s="44">
        <v>0.61883333333333357</v>
      </c>
      <c r="P1248" s="45">
        <v>1.4266666666666665</v>
      </c>
      <c r="Q1248" s="44">
        <v>2.5658333333333312</v>
      </c>
      <c r="R1248" s="45">
        <v>34.867666666666658</v>
      </c>
      <c r="S1248" s="44">
        <v>44.313666666666663</v>
      </c>
      <c r="T1248" s="45">
        <v>51.782000000000004</v>
      </c>
      <c r="U1248" s="44">
        <v>19.870666666666668</v>
      </c>
      <c r="V1248" s="45">
        <v>13.705</v>
      </c>
      <c r="W1248" s="44">
        <v>10.682333333333334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33"/>
        <v>182.93083333333334</v>
      </c>
      <c r="AE1248" s="54"/>
    </row>
    <row r="1249" spans="2:31" x14ac:dyDescent="0.3">
      <c r="B1249" s="14" t="s">
        <v>46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4.5500000000000186E-2</v>
      </c>
      <c r="N1249" s="45">
        <v>18.130166666666678</v>
      </c>
      <c r="O1249" s="44">
        <v>11.204166666666664</v>
      </c>
      <c r="P1249" s="45">
        <v>10.186833333333334</v>
      </c>
      <c r="Q1249" s="44">
        <v>8.0995000000000008</v>
      </c>
      <c r="R1249" s="45">
        <v>7.5056666666666603</v>
      </c>
      <c r="S1249" s="44">
        <v>10.152166666666661</v>
      </c>
      <c r="T1249" s="45">
        <v>9.0549999999999944</v>
      </c>
      <c r="U1249" s="44">
        <v>31.255833333333332</v>
      </c>
      <c r="V1249" s="45">
        <v>37.359666666666655</v>
      </c>
      <c r="W1249" s="44">
        <v>19.461833333333331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33"/>
        <v>162.4563333333333</v>
      </c>
      <c r="AE1249" s="54"/>
    </row>
    <row r="1250" spans="2:31" x14ac:dyDescent="0.3">
      <c r="B1250" s="14" t="s">
        <v>47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3.6224999999999983</v>
      </c>
      <c r="N1250" s="45">
        <v>7.2899999999999991</v>
      </c>
      <c r="O1250" s="44">
        <v>7.9600000000000009</v>
      </c>
      <c r="P1250" s="45">
        <v>7.93</v>
      </c>
      <c r="Q1250" s="44">
        <v>7.5600000000000023</v>
      </c>
      <c r="R1250" s="45">
        <v>7.490000000000002</v>
      </c>
      <c r="S1250" s="44">
        <v>7.2299999999999969</v>
      </c>
      <c r="T1250" s="45">
        <v>7.4499999999999993</v>
      </c>
      <c r="U1250" s="44">
        <v>9.2399999999999984</v>
      </c>
      <c r="V1250" s="45">
        <v>6.5</v>
      </c>
      <c r="W1250" s="44">
        <v>13.15066666666667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333"/>
        <v>85.42316666666666</v>
      </c>
      <c r="AE1250" s="54"/>
    </row>
    <row r="1251" spans="2:31" x14ac:dyDescent="0.3">
      <c r="B1251" s="14" t="s">
        <v>48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6.1016666666666657</v>
      </c>
      <c r="O1251" s="44">
        <v>9.3931666666666551</v>
      </c>
      <c r="P1251" s="45">
        <v>9.7300000000000093</v>
      </c>
      <c r="Q1251" s="44">
        <v>10.116500000000014</v>
      </c>
      <c r="R1251" s="45">
        <v>10.220000000000017</v>
      </c>
      <c r="S1251" s="44">
        <v>10.476833333333335</v>
      </c>
      <c r="T1251" s="45">
        <v>10.129999999999997</v>
      </c>
      <c r="U1251" s="44">
        <v>11.497999999999998</v>
      </c>
      <c r="V1251" s="45">
        <v>7.8001666666666667</v>
      </c>
      <c r="W1251" s="44">
        <v>2.460666666666667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333"/>
        <v>87.927000000000035</v>
      </c>
      <c r="AE1251" s="54"/>
    </row>
    <row r="1252" spans="2:31" x14ac:dyDescent="0.3">
      <c r="B1252" s="14" t="s">
        <v>49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31.372999999999983</v>
      </c>
      <c r="O1252" s="44">
        <v>50.169999999999987</v>
      </c>
      <c r="P1252" s="45">
        <v>39.409999999999997</v>
      </c>
      <c r="Q1252" s="44">
        <v>21.670000000000016</v>
      </c>
      <c r="R1252" s="45">
        <v>6.8700000000000045</v>
      </c>
      <c r="S1252" s="44">
        <v>36.95999999999998</v>
      </c>
      <c r="T1252" s="45">
        <v>37.19</v>
      </c>
      <c r="U1252" s="44">
        <v>91.64</v>
      </c>
      <c r="V1252" s="45">
        <v>89.253833333333347</v>
      </c>
      <c r="W1252" s="44">
        <v>47.65066666666668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333"/>
        <v>452.1875</v>
      </c>
      <c r="AE1252" s="54"/>
    </row>
    <row r="1253" spans="2:31" x14ac:dyDescent="0.3">
      <c r="B1253" s="14" t="s">
        <v>50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9.0610000000000017</v>
      </c>
      <c r="R1253" s="45">
        <v>0</v>
      </c>
      <c r="S1253" s="44">
        <v>0</v>
      </c>
      <c r="T1253" s="45">
        <v>0</v>
      </c>
      <c r="U1253" s="44">
        <v>4.7666666666666656E-2</v>
      </c>
      <c r="V1253" s="45">
        <v>4.1073333333333339</v>
      </c>
      <c r="W1253" s="44">
        <v>7.1083333333333325</v>
      </c>
      <c r="X1253" s="45">
        <v>5.9943333333333335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333"/>
        <v>26.318666666666669</v>
      </c>
      <c r="AE1253" s="54"/>
    </row>
    <row r="1254" spans="2:31" x14ac:dyDescent="0.3">
      <c r="B1254" s="14" t="s">
        <v>109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12.368000000000006</v>
      </c>
      <c r="O1254" s="44">
        <v>8.3615000000000066</v>
      </c>
      <c r="P1254" s="45">
        <v>6.3079999999999945</v>
      </c>
      <c r="Q1254" s="44">
        <v>2.9696666666666687</v>
      </c>
      <c r="R1254" s="45">
        <v>0</v>
      </c>
      <c r="S1254" s="44">
        <v>3.8746666666666703</v>
      </c>
      <c r="T1254" s="45">
        <v>3.6078333333333319</v>
      </c>
      <c r="U1254" s="44">
        <v>16.015500000000007</v>
      </c>
      <c r="V1254" s="45">
        <v>17.531833333333328</v>
      </c>
      <c r="W1254" s="44">
        <v>6.2445000000000013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333"/>
        <v>77.281500000000008</v>
      </c>
      <c r="AE1254" s="54"/>
    </row>
    <row r="1255" spans="2:31" x14ac:dyDescent="0.3">
      <c r="B1255" s="14" t="s">
        <v>51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11.237666666666655</v>
      </c>
      <c r="O1255" s="44">
        <v>10.389166666666664</v>
      </c>
      <c r="P1255" s="45">
        <v>33.855999999999987</v>
      </c>
      <c r="Q1255" s="44">
        <v>27.366999999999983</v>
      </c>
      <c r="R1255" s="45">
        <v>27.28233333333333</v>
      </c>
      <c r="S1255" s="44">
        <v>32.424500000000009</v>
      </c>
      <c r="T1255" s="45">
        <v>33.381499999999988</v>
      </c>
      <c r="U1255" s="44">
        <v>100.84583333333333</v>
      </c>
      <c r="V1255" s="45">
        <v>97.517666666666685</v>
      </c>
      <c r="W1255" s="44">
        <v>30.373333333333335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333"/>
        <v>404.67499999999995</v>
      </c>
      <c r="AE1255" s="54"/>
    </row>
    <row r="1256" spans="2:31" x14ac:dyDescent="0.3">
      <c r="B1256" s="14" t="s">
        <v>52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5.7333333333333299E-2</v>
      </c>
      <c r="W1256" s="44">
        <v>0.80766666666666742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333"/>
        <v>0.86500000000000077</v>
      </c>
      <c r="AE1256" s="54"/>
    </row>
    <row r="1257" spans="2:31" x14ac:dyDescent="0.3">
      <c r="B1257" s="14" t="s">
        <v>53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0</v>
      </c>
      <c r="T1257" s="45">
        <v>0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333"/>
        <v>0</v>
      </c>
      <c r="AE1257" s="54"/>
    </row>
    <row r="1258" spans="2:31" x14ac:dyDescent="0.3">
      <c r="B1258" s="14" t="s">
        <v>54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13.995833333333326</v>
      </c>
      <c r="O1258" s="44">
        <v>18.01916666666666</v>
      </c>
      <c r="P1258" s="45">
        <v>16.111666666666661</v>
      </c>
      <c r="Q1258" s="44">
        <v>11.11316666666667</v>
      </c>
      <c r="R1258" s="45">
        <v>5.628999999999996</v>
      </c>
      <c r="S1258" s="44">
        <v>14.917999999999999</v>
      </c>
      <c r="T1258" s="45">
        <v>16.112666666666673</v>
      </c>
      <c r="U1258" s="44">
        <v>38.726666666666688</v>
      </c>
      <c r="V1258" s="45">
        <v>36.315666666666665</v>
      </c>
      <c r="W1258" s="44">
        <v>6.751999999999998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333"/>
        <v>177.69383333333334</v>
      </c>
      <c r="AE1258" s="54"/>
    </row>
    <row r="1259" spans="2:31" x14ac:dyDescent="0.3">
      <c r="B1259" s="4" t="s">
        <v>55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55.930166666666729</v>
      </c>
      <c r="O1259" s="44">
        <v>73.706499999999977</v>
      </c>
      <c r="P1259" s="45">
        <v>53.500000000000014</v>
      </c>
      <c r="Q1259" s="44">
        <v>46.289999999999992</v>
      </c>
      <c r="R1259" s="45">
        <v>44.08</v>
      </c>
      <c r="S1259" s="44">
        <v>43.610000000000014</v>
      </c>
      <c r="T1259" s="45">
        <v>43.53</v>
      </c>
      <c r="U1259" s="44">
        <v>36.919999999999987</v>
      </c>
      <c r="V1259" s="45">
        <v>59.062166666666648</v>
      </c>
      <c r="W1259" s="44">
        <v>8.7231666666666694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465.35200000000003</v>
      </c>
      <c r="AE1259" s="54"/>
    </row>
    <row r="1260" spans="2:31" x14ac:dyDescent="0.3">
      <c r="B1260" s="4" t="s">
        <v>56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5.1529999999999996</v>
      </c>
      <c r="N1260" s="45">
        <v>30.499333333333329</v>
      </c>
      <c r="O1260" s="44">
        <v>36.653500000000015</v>
      </c>
      <c r="P1260" s="45">
        <v>34.85</v>
      </c>
      <c r="Q1260" s="44">
        <v>35.137666666666668</v>
      </c>
      <c r="R1260" s="45">
        <v>34.631666666666675</v>
      </c>
      <c r="S1260" s="44">
        <v>35.088999999999992</v>
      </c>
      <c r="T1260" s="45">
        <v>36.146499999999982</v>
      </c>
      <c r="U1260" s="44">
        <v>36.541166666666655</v>
      </c>
      <c r="V1260" s="45">
        <v>34.188666666666663</v>
      </c>
      <c r="W1260" s="44">
        <v>22.80899999999999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341.69949999999994</v>
      </c>
      <c r="AE1260" s="54"/>
    </row>
    <row r="1261" spans="2:31" x14ac:dyDescent="0.3">
      <c r="B1261" s="4" t="s">
        <v>110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0.93533333333333346</v>
      </c>
      <c r="O1261" s="44">
        <v>0</v>
      </c>
      <c r="P1261" s="45">
        <v>0</v>
      </c>
      <c r="Q1261" s="44">
        <v>0</v>
      </c>
      <c r="R1261" s="45">
        <v>0</v>
      </c>
      <c r="S1261" s="44">
        <v>0</v>
      </c>
      <c r="T1261" s="45">
        <v>0</v>
      </c>
      <c r="U1261" s="44">
        <v>3.5948333333333315</v>
      </c>
      <c r="V1261" s="45">
        <v>9.0763333333333325</v>
      </c>
      <c r="W1261" s="44">
        <v>5.7230000000000008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19.329499999999996</v>
      </c>
      <c r="AE1261" s="54"/>
    </row>
    <row r="1262" spans="2:31" x14ac:dyDescent="0.3">
      <c r="B1262" s="4" t="s">
        <v>57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3.8400000000000016</v>
      </c>
      <c r="O1262" s="44">
        <v>5.0400000000000018</v>
      </c>
      <c r="P1262" s="45">
        <v>4.9399999999999986</v>
      </c>
      <c r="Q1262" s="44">
        <v>4.7400000000000038</v>
      </c>
      <c r="R1262" s="45">
        <v>4.5399999999999983</v>
      </c>
      <c r="S1262" s="44">
        <v>4.3400000000000007</v>
      </c>
      <c r="T1262" s="45">
        <v>5.3399999999999954</v>
      </c>
      <c r="U1262" s="44">
        <v>5.2400000000000047</v>
      </c>
      <c r="V1262" s="45">
        <v>3.9399999999999982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41.959999999999994</v>
      </c>
      <c r="AE1262" s="54"/>
    </row>
    <row r="1263" spans="2:31" x14ac:dyDescent="0.3">
      <c r="B1263" s="4" t="s">
        <v>58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0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0</v>
      </c>
      <c r="AE1263" s="54"/>
    </row>
    <row r="1264" spans="2:31" x14ac:dyDescent="0.3">
      <c r="B1264" s="4" t="s">
        <v>111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10.677333333333326</v>
      </c>
      <c r="O1264" s="44">
        <v>11.629499999999991</v>
      </c>
      <c r="P1264" s="45">
        <v>4.9968333333333357</v>
      </c>
      <c r="Q1264" s="44">
        <v>9.8593333333333408</v>
      </c>
      <c r="R1264" s="45">
        <v>10.120999999999997</v>
      </c>
      <c r="S1264" s="44">
        <v>11.200166666666673</v>
      </c>
      <c r="T1264" s="45">
        <v>14.473500000000005</v>
      </c>
      <c r="U1264" s="44">
        <v>28.283666666666647</v>
      </c>
      <c r="V1264" s="45">
        <v>28.768833333333312</v>
      </c>
      <c r="W1264" s="44">
        <v>5.5931666666666668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135.6033333333333</v>
      </c>
      <c r="AE1264" s="54"/>
    </row>
    <row r="1265" spans="2:31" x14ac:dyDescent="0.3">
      <c r="B1265" s="4" t="s">
        <v>59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0.74699999999999944</v>
      </c>
      <c r="O1265" s="44">
        <v>0.26416666666666705</v>
      </c>
      <c r="P1265" s="45">
        <v>1.4546666666666672</v>
      </c>
      <c r="Q1265" s="44">
        <v>1.2333333333333248E-2</v>
      </c>
      <c r="R1265" s="45">
        <v>0</v>
      </c>
      <c r="S1265" s="44">
        <v>0</v>
      </c>
      <c r="T1265" s="45">
        <v>0.69616666666666649</v>
      </c>
      <c r="U1265" s="44">
        <v>13.925166666666653</v>
      </c>
      <c r="V1265" s="45">
        <v>13.7925</v>
      </c>
      <c r="W1265" s="44">
        <v>3.0961666666666674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33.988166666666658</v>
      </c>
      <c r="AE1265" s="54"/>
    </row>
    <row r="1266" spans="2:31" x14ac:dyDescent="0.3">
      <c r="B1266" s="4" t="s">
        <v>60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0.49633333333333352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1.7958333333333336</v>
      </c>
      <c r="V1266" s="45">
        <v>6.1893333333333285</v>
      </c>
      <c r="W1266" s="44">
        <v>3.9694999999999983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12.450999999999993</v>
      </c>
      <c r="AE1266" s="54"/>
    </row>
    <row r="1267" spans="2:31" x14ac:dyDescent="0.3">
      <c r="B1267" s="4" t="s">
        <v>61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0</v>
      </c>
      <c r="U1267" s="44">
        <v>3.5216666666666736</v>
      </c>
      <c r="V1267" s="45">
        <v>5.1096666666666675</v>
      </c>
      <c r="W1267" s="44">
        <v>3.6281666666666665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12.259500000000008</v>
      </c>
      <c r="AE1267" s="54"/>
    </row>
    <row r="1268" spans="2:31" x14ac:dyDescent="0.3">
      <c r="B1268" s="4" t="s">
        <v>62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13.702999999999992</v>
      </c>
      <c r="O1268" s="44">
        <v>0.86383333333333356</v>
      </c>
      <c r="P1268" s="45">
        <v>0.37916666666666787</v>
      </c>
      <c r="Q1268" s="44">
        <v>1.8540000000000005</v>
      </c>
      <c r="R1268" s="45">
        <v>6.5301666666666618</v>
      </c>
      <c r="S1268" s="44">
        <v>10.229000000000006</v>
      </c>
      <c r="T1268" s="45">
        <v>18.691333333333336</v>
      </c>
      <c r="U1268" s="44">
        <v>23.646166666666655</v>
      </c>
      <c r="V1268" s="45">
        <v>26.077166666666677</v>
      </c>
      <c r="W1268" s="44">
        <v>12.041166666666658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114.015</v>
      </c>
      <c r="AE1268" s="54"/>
    </row>
    <row r="1269" spans="2:31" x14ac:dyDescent="0.3">
      <c r="B1269" s="4" t="s">
        <v>63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9.9833333333333246E-2</v>
      </c>
      <c r="N1269" s="45">
        <v>45.833499999999987</v>
      </c>
      <c r="O1269" s="44">
        <v>29.286500000000007</v>
      </c>
      <c r="P1269" s="45">
        <v>21.150666666666684</v>
      </c>
      <c r="Q1269" s="44">
        <v>11.288333333333339</v>
      </c>
      <c r="R1269" s="45">
        <v>14.184499999999998</v>
      </c>
      <c r="S1269" s="44">
        <v>12.876833333333327</v>
      </c>
      <c r="T1269" s="45">
        <v>22.791666666666671</v>
      </c>
      <c r="U1269" s="44">
        <v>81.265666666666675</v>
      </c>
      <c r="V1269" s="45">
        <v>97.350999999999985</v>
      </c>
      <c r="W1269" s="44">
        <v>46.088999999999984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382.21750000000003</v>
      </c>
      <c r="AE1269" s="54"/>
    </row>
    <row r="1270" spans="2:31" x14ac:dyDescent="0.3">
      <c r="B1270" s="4" t="s">
        <v>64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1.0946666666666656</v>
      </c>
      <c r="O1270" s="44">
        <v>2.5751666666666657</v>
      </c>
      <c r="P1270" s="45">
        <v>0.6161666666666662</v>
      </c>
      <c r="Q1270" s="44">
        <v>9.4666666666668439E-2</v>
      </c>
      <c r="R1270" s="45">
        <v>0</v>
      </c>
      <c r="S1270" s="44">
        <v>0</v>
      </c>
      <c r="T1270" s="45">
        <v>0</v>
      </c>
      <c r="U1270" s="44">
        <v>15.36100000000001</v>
      </c>
      <c r="V1270" s="45">
        <v>18.541333333333327</v>
      </c>
      <c r="W1270" s="44">
        <v>4.8236666666666679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43.106666666666669</v>
      </c>
      <c r="AE1270" s="54"/>
    </row>
    <row r="1271" spans="2:31" x14ac:dyDescent="0.3">
      <c r="B1271" s="4" t="s">
        <v>112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2.6874999999999991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7.2071666666666658</v>
      </c>
      <c r="V1271" s="45">
        <v>20.762000000000008</v>
      </c>
      <c r="W1271" s="44">
        <v>14.699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45.355666666666671</v>
      </c>
      <c r="AE1271" s="54"/>
    </row>
    <row r="1272" spans="2:31" x14ac:dyDescent="0.3">
      <c r="B1272" s="4" t="s">
        <v>65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0.96183333333333432</v>
      </c>
      <c r="O1272" s="44">
        <v>8.077499999999997</v>
      </c>
      <c r="P1272" s="45">
        <v>10.098499999999994</v>
      </c>
      <c r="Q1272" s="44">
        <v>10.005333333333333</v>
      </c>
      <c r="R1272" s="45">
        <v>9.9323333333333323</v>
      </c>
      <c r="S1272" s="44">
        <v>9.8899999999999899</v>
      </c>
      <c r="T1272" s="45">
        <v>9.7303333333333413</v>
      </c>
      <c r="U1272" s="44">
        <v>14.347333333333337</v>
      </c>
      <c r="V1272" s="45">
        <v>12.084499999999993</v>
      </c>
      <c r="W1272" s="44">
        <v>5.5526666666666635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90.680333333333309</v>
      </c>
      <c r="AE1272" s="54"/>
    </row>
    <row r="1273" spans="2:31" x14ac:dyDescent="0.3">
      <c r="B1273" s="4" t="s">
        <v>66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4" t="s">
        <v>67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0.80833333333333313</v>
      </c>
      <c r="O1274" s="44">
        <v>2.0688333333333326</v>
      </c>
      <c r="P1274" s="45">
        <v>1.6401666666666681</v>
      </c>
      <c r="Q1274" s="44">
        <v>0.80133333333333234</v>
      </c>
      <c r="R1274" s="45">
        <v>0</v>
      </c>
      <c r="S1274" s="44">
        <v>0</v>
      </c>
      <c r="T1274" s="45">
        <v>0</v>
      </c>
      <c r="U1274" s="44">
        <v>1.2833333333333268E-2</v>
      </c>
      <c r="V1274" s="45">
        <v>0.38883333333333309</v>
      </c>
      <c r="W1274" s="44">
        <v>0.78016666666666656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6.5004999999999988</v>
      </c>
      <c r="AE1274" s="54"/>
    </row>
    <row r="1275" spans="2:31" x14ac:dyDescent="0.3">
      <c r="B1275" s="4" t="s">
        <v>68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99.756666666666618</v>
      </c>
      <c r="O1275" s="44">
        <v>54.358166666666669</v>
      </c>
      <c r="P1275" s="45">
        <v>79.821833333333359</v>
      </c>
      <c r="Q1275" s="44">
        <v>67.598333333333358</v>
      </c>
      <c r="R1275" s="45">
        <v>66.565499999999986</v>
      </c>
      <c r="S1275" s="44">
        <v>66.564999999999998</v>
      </c>
      <c r="T1275" s="45">
        <v>63.708500000000022</v>
      </c>
      <c r="U1275" s="44">
        <v>161.7118333333334</v>
      </c>
      <c r="V1275" s="45">
        <v>172.27150000000009</v>
      </c>
      <c r="W1275" s="44">
        <v>142.35833333333332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974.71566666666672</v>
      </c>
      <c r="AE1275" s="54"/>
    </row>
    <row r="1276" spans="2:31" x14ac:dyDescent="0.3">
      <c r="B1276" s="4" t="s">
        <v>69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0.6916666666666671</v>
      </c>
      <c r="N1276" s="45">
        <v>7.5289999999999999</v>
      </c>
      <c r="O1276" s="44">
        <v>7.5861666666666601</v>
      </c>
      <c r="P1276" s="45">
        <v>6.3683333333333305</v>
      </c>
      <c r="Q1276" s="44">
        <v>4.5768333333333349</v>
      </c>
      <c r="R1276" s="45">
        <v>1.4089999999999976</v>
      </c>
      <c r="S1276" s="44">
        <v>0</v>
      </c>
      <c r="T1276" s="45">
        <v>0</v>
      </c>
      <c r="U1276" s="44">
        <v>2.1721666666666666</v>
      </c>
      <c r="V1276" s="45">
        <v>3.8040000000000003</v>
      </c>
      <c r="W1276" s="44">
        <v>3.5493333333333341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37.686499999999988</v>
      </c>
      <c r="AE1276" s="54"/>
    </row>
    <row r="1277" spans="2:31" x14ac:dyDescent="0.3">
      <c r="B1277" s="4" t="s">
        <v>70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14.650000000000004</v>
      </c>
      <c r="O1277" s="44">
        <v>16.962500000000023</v>
      </c>
      <c r="P1277" s="45">
        <v>9.3081666666666454</v>
      </c>
      <c r="Q1277" s="44">
        <v>4.8700000000000045</v>
      </c>
      <c r="R1277" s="45">
        <v>3.8700000000000045</v>
      </c>
      <c r="S1277" s="44">
        <v>4.1038333333333306</v>
      </c>
      <c r="T1277" s="45">
        <v>4.1326666666666645</v>
      </c>
      <c r="U1277" s="44">
        <v>44.295833333333299</v>
      </c>
      <c r="V1277" s="45">
        <v>46.592000000000013</v>
      </c>
      <c r="W1277" s="44">
        <v>17.587166666666658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166.37216666666666</v>
      </c>
      <c r="AE1277" s="54"/>
    </row>
    <row r="1278" spans="2:31" x14ac:dyDescent="0.3">
      <c r="B1278" s="4" t="s">
        <v>71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0</v>
      </c>
      <c r="U1278" s="44">
        <v>7.3681666666666699</v>
      </c>
      <c r="V1278" s="45">
        <v>10.657833333333334</v>
      </c>
      <c r="W1278" s="44">
        <v>2.6298333333333357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20.655833333333341</v>
      </c>
      <c r="AE1278" s="54"/>
    </row>
    <row r="1279" spans="2:31" x14ac:dyDescent="0.3">
      <c r="B1279" s="4" t="s">
        <v>72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0</v>
      </c>
      <c r="AE1279" s="54"/>
    </row>
    <row r="1280" spans="2:31" x14ac:dyDescent="0.3">
      <c r="B1280" s="4" t="s">
        <v>73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1.7579999999999996</v>
      </c>
      <c r="O1280" s="44">
        <v>18.608166666666662</v>
      </c>
      <c r="P1280" s="45">
        <v>23.281833333333331</v>
      </c>
      <c r="Q1280" s="44">
        <v>14.154333333333343</v>
      </c>
      <c r="R1280" s="45">
        <v>12.290333333333331</v>
      </c>
      <c r="S1280" s="44">
        <v>12.838500000000002</v>
      </c>
      <c r="T1280" s="45">
        <v>13.17266666666667</v>
      </c>
      <c r="U1280" s="44">
        <v>41.790999999999968</v>
      </c>
      <c r="V1280" s="45">
        <v>41.568500000000014</v>
      </c>
      <c r="W1280" s="44">
        <v>2.7784999999999997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182.24183333333332</v>
      </c>
      <c r="AE1280" s="54"/>
    </row>
    <row r="1281" spans="2:31" x14ac:dyDescent="0.3">
      <c r="B1281" s="4" t="s">
        <v>74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0.18383333333333335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2.953333333333334</v>
      </c>
      <c r="V1281" s="45">
        <v>1.3201666666666665</v>
      </c>
      <c r="W1281" s="44">
        <v>1.0363333333333331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5.4936666666666669</v>
      </c>
      <c r="AE1281" s="54"/>
    </row>
    <row r="1282" spans="2:31" x14ac:dyDescent="0.3">
      <c r="B1282" s="4" t="s">
        <v>75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15.312833333333341</v>
      </c>
      <c r="O1282" s="44">
        <v>24.656833333333292</v>
      </c>
      <c r="P1282" s="45">
        <v>51.813333333333325</v>
      </c>
      <c r="Q1282" s="44">
        <v>64.776166666666654</v>
      </c>
      <c r="R1282" s="45">
        <v>78.094666666666697</v>
      </c>
      <c r="S1282" s="44">
        <v>60.49166666666666</v>
      </c>
      <c r="T1282" s="45">
        <v>53.501666666666665</v>
      </c>
      <c r="U1282" s="44">
        <v>63.844000000000008</v>
      </c>
      <c r="V1282" s="45">
        <v>13.646833333333339</v>
      </c>
      <c r="W1282" s="44">
        <v>5.4503333333333348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431.58833333333331</v>
      </c>
      <c r="AE1282" s="54"/>
    </row>
    <row r="1283" spans="2:31" x14ac:dyDescent="0.3">
      <c r="B1283" s="4" t="s">
        <v>76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11.152833333333335</v>
      </c>
      <c r="O1283" s="44">
        <v>15.829166666666655</v>
      </c>
      <c r="P1283" s="45">
        <v>7.6491666666666704</v>
      </c>
      <c r="Q1283" s="44">
        <v>5.4556666666666604</v>
      </c>
      <c r="R1283" s="45">
        <v>5.784833333333335</v>
      </c>
      <c r="S1283" s="44">
        <v>7.91116666666667</v>
      </c>
      <c r="T1283" s="45">
        <v>10.374666666666661</v>
      </c>
      <c r="U1283" s="44">
        <v>31.917500000000004</v>
      </c>
      <c r="V1283" s="45">
        <v>30.421166666666647</v>
      </c>
      <c r="W1283" s="44">
        <v>2.933333333333334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129.42949999999996</v>
      </c>
      <c r="AE1283" s="54"/>
    </row>
    <row r="1284" spans="2:31" x14ac:dyDescent="0.3">
      <c r="B1284" s="4" t="s">
        <v>77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0.96799999999999986</v>
      </c>
      <c r="O1284" s="44">
        <v>3.631166666666668</v>
      </c>
      <c r="P1284" s="45">
        <v>0.74616666666666531</v>
      </c>
      <c r="Q1284" s="44">
        <v>0</v>
      </c>
      <c r="R1284" s="45">
        <v>0</v>
      </c>
      <c r="S1284" s="44">
        <v>0.18666666666666659</v>
      </c>
      <c r="T1284" s="45">
        <v>0.41950000000000048</v>
      </c>
      <c r="U1284" s="44">
        <v>13.200500000000002</v>
      </c>
      <c r="V1284" s="45">
        <v>15.468833333333322</v>
      </c>
      <c r="W1284" s="44">
        <v>4.2888333333333328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38.909666666666652</v>
      </c>
      <c r="AE1284" s="54"/>
    </row>
    <row r="1285" spans="2:31" x14ac:dyDescent="0.3">
      <c r="B1285" s="4" t="s">
        <v>78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8.8166666666666713E-2</v>
      </c>
      <c r="N1285" s="45">
        <v>4.1333333333333333E-2</v>
      </c>
      <c r="O1285" s="44">
        <v>0.61766666666666681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0.23283333333333334</v>
      </c>
      <c r="V1285" s="45">
        <v>2.7000000000000017E-2</v>
      </c>
      <c r="W1285" s="44">
        <v>1.4141666666666663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2.4211666666666662</v>
      </c>
      <c r="AE1285" s="54"/>
    </row>
    <row r="1286" spans="2:31" x14ac:dyDescent="0.3">
      <c r="B1286" s="4" t="s">
        <v>79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2.2593333333333332</v>
      </c>
      <c r="N1286" s="45">
        <v>31.103500000000004</v>
      </c>
      <c r="O1286" s="44">
        <v>12.567000000000002</v>
      </c>
      <c r="P1286" s="45">
        <v>0</v>
      </c>
      <c r="Q1286" s="44">
        <v>0</v>
      </c>
      <c r="R1286" s="45">
        <v>3.4343333333333343</v>
      </c>
      <c r="S1286" s="44">
        <v>20.491999999999997</v>
      </c>
      <c r="T1286" s="45">
        <v>17.974</v>
      </c>
      <c r="U1286" s="44">
        <v>21.514333333333344</v>
      </c>
      <c r="V1286" s="45">
        <v>12.285</v>
      </c>
      <c r="W1286" s="44">
        <v>10.301500000000003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131.93100000000001</v>
      </c>
      <c r="AE1286" s="54"/>
    </row>
    <row r="1287" spans="2:31" x14ac:dyDescent="0.3">
      <c r="B1287" s="4" t="s">
        <v>80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1.1423333333333336</v>
      </c>
      <c r="N1287" s="45">
        <v>21.67916666666666</v>
      </c>
      <c r="O1287" s="44">
        <v>10.065499999999998</v>
      </c>
      <c r="P1287" s="45">
        <v>0</v>
      </c>
      <c r="Q1287" s="44">
        <v>0</v>
      </c>
      <c r="R1287" s="45">
        <v>1.1798333333333337</v>
      </c>
      <c r="S1287" s="44">
        <v>8.8666666666666742</v>
      </c>
      <c r="T1287" s="45">
        <v>6.8295000000000075</v>
      </c>
      <c r="U1287" s="44">
        <v>6.2358333333333311</v>
      </c>
      <c r="V1287" s="45">
        <v>1.8788333333333347</v>
      </c>
      <c r="W1287" s="44">
        <v>3.8533333333333339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61.731000000000009</v>
      </c>
      <c r="AE1287" s="54"/>
    </row>
    <row r="1288" spans="2:31" x14ac:dyDescent="0.3">
      <c r="B1288" s="4" t="s">
        <v>88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0</v>
      </c>
      <c r="AE1288" s="54"/>
    </row>
    <row r="1289" spans="2:31" x14ac:dyDescent="0.3">
      <c r="B1289" s="4" t="s">
        <v>97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0.83600000000000008</v>
      </c>
      <c r="N1289" s="45">
        <v>32.388333333333357</v>
      </c>
      <c r="O1289" s="44">
        <v>12.079999999999998</v>
      </c>
      <c r="P1289" s="45">
        <v>13.069999999999993</v>
      </c>
      <c r="Q1289" s="44">
        <v>14.580000000000005</v>
      </c>
      <c r="R1289" s="45">
        <v>13.430000000000007</v>
      </c>
      <c r="S1289" s="44">
        <v>13.829999999999991</v>
      </c>
      <c r="T1289" s="45">
        <v>13.5</v>
      </c>
      <c r="U1289" s="44">
        <v>9.9400000000000048</v>
      </c>
      <c r="V1289" s="45">
        <v>6.6700000000000017</v>
      </c>
      <c r="W1289" s="44">
        <v>9.6466666666666701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139.97100000000003</v>
      </c>
      <c r="AE1289" s="54"/>
    </row>
    <row r="1290" spans="2:31" x14ac:dyDescent="0.3">
      <c r="B1290" s="4" t="s">
        <v>94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0</v>
      </c>
      <c r="AE1290" s="54"/>
    </row>
    <row r="1291" spans="2:31" x14ac:dyDescent="0.3">
      <c r="B1291" s="4" t="s">
        <v>95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0.43683333333333346</v>
      </c>
      <c r="O1291" s="44">
        <v>23.484833333333334</v>
      </c>
      <c r="P1291" s="45">
        <v>18.848833333333321</v>
      </c>
      <c r="Q1291" s="44">
        <v>11.4085</v>
      </c>
      <c r="R1291" s="45">
        <v>1.5433333333333272</v>
      </c>
      <c r="S1291" s="44">
        <v>14.779666666666648</v>
      </c>
      <c r="T1291" s="45">
        <v>14.080000000000009</v>
      </c>
      <c r="U1291" s="44">
        <v>38.808500000000002</v>
      </c>
      <c r="V1291" s="45">
        <v>41.582166666666673</v>
      </c>
      <c r="W1291" s="44">
        <v>6.2041666666666675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171.17683333333332</v>
      </c>
      <c r="AE1291" s="54"/>
    </row>
    <row r="1292" spans="2:31" x14ac:dyDescent="0.3">
      <c r="B1292" s="4" t="s">
        <v>96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9.1246666666666663</v>
      </c>
      <c r="N1292" s="45">
        <v>54.648666666666678</v>
      </c>
      <c r="O1292" s="44">
        <v>24.18933333333332</v>
      </c>
      <c r="P1292" s="45">
        <v>27.53733333333334</v>
      </c>
      <c r="Q1292" s="44">
        <v>26.624333333333325</v>
      </c>
      <c r="R1292" s="45">
        <v>21.114833333333319</v>
      </c>
      <c r="S1292" s="44">
        <v>20.932666666666684</v>
      </c>
      <c r="T1292" s="45">
        <v>20.970999999999989</v>
      </c>
      <c r="U1292" s="44">
        <v>38.685666666666648</v>
      </c>
      <c r="V1292" s="45">
        <v>40.023333333333341</v>
      </c>
      <c r="W1292" s="44">
        <v>5.3411666666666653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289.19299999999993</v>
      </c>
      <c r="AE1292" s="54"/>
    </row>
    <row r="1293" spans="2:31" x14ac:dyDescent="0.3">
      <c r="B1293" s="4" t="s">
        <v>102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26.290666666666667</v>
      </c>
      <c r="O1293" s="44">
        <v>43.963666666666676</v>
      </c>
      <c r="P1293" s="45">
        <v>43.94733333333334</v>
      </c>
      <c r="Q1293" s="44">
        <v>43.973499999999987</v>
      </c>
      <c r="R1293" s="45">
        <v>43.996000000000002</v>
      </c>
      <c r="S1293" s="44">
        <v>44.002500000000005</v>
      </c>
      <c r="T1293" s="45">
        <v>44.048999999999992</v>
      </c>
      <c r="U1293" s="44">
        <v>60.726166666666657</v>
      </c>
      <c r="V1293" s="45">
        <v>60.498666666666665</v>
      </c>
      <c r="W1293" s="44">
        <v>32.470666666666666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443.91816666666665</v>
      </c>
      <c r="AE1293" s="54"/>
    </row>
    <row r="1294" spans="2:31" x14ac:dyDescent="0.3">
      <c r="B1294" s="4" t="s">
        <v>103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0</v>
      </c>
      <c r="AE1294" s="54"/>
    </row>
    <row r="1295" spans="2:31" x14ac:dyDescent="0.3">
      <c r="B1295" s="4" t="s">
        <v>104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0.86383333333333356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0.86383333333333356</v>
      </c>
      <c r="AE1295" s="54"/>
    </row>
    <row r="1296" spans="2:31" x14ac:dyDescent="0.3">
      <c r="B1296" s="4" t="s">
        <v>113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0</v>
      </c>
      <c r="AE1296" s="54"/>
    </row>
    <row r="1297" spans="2:31" x14ac:dyDescent="0.3">
      <c r="B1297" s="4" t="s">
        <v>115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1.031166666666667</v>
      </c>
      <c r="P1297" s="45">
        <v>0</v>
      </c>
      <c r="Q1297" s="44">
        <v>0</v>
      </c>
      <c r="R1297" s="45">
        <v>0</v>
      </c>
      <c r="S1297" s="44">
        <v>0</v>
      </c>
      <c r="T1297" s="45">
        <v>0.35383333333333339</v>
      </c>
      <c r="U1297" s="44">
        <v>4.3066666666666613</v>
      </c>
      <c r="V1297" s="45">
        <v>2.2031666666666667</v>
      </c>
      <c r="W1297" s="44">
        <v>0.60283333333333333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8.497666666666662</v>
      </c>
      <c r="AE1297" s="54"/>
    </row>
    <row r="1298" spans="2:31" x14ac:dyDescent="0.3">
      <c r="B1298" s="4" t="s">
        <v>116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0</v>
      </c>
      <c r="AE1298" s="54"/>
    </row>
    <row r="1299" spans="2:31" x14ac:dyDescent="0.3">
      <c r="B1299" s="4" t="s">
        <v>117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8.0578333333333365</v>
      </c>
      <c r="O1299" s="44">
        <v>0.85900000000000021</v>
      </c>
      <c r="P1299" s="45">
        <v>4.0745000000000031</v>
      </c>
      <c r="Q1299" s="44">
        <v>2.0916666666666637</v>
      </c>
      <c r="R1299" s="45">
        <v>0</v>
      </c>
      <c r="S1299" s="44">
        <v>6.6741666666666681</v>
      </c>
      <c r="T1299" s="45">
        <v>7.0104999999999995</v>
      </c>
      <c r="U1299" s="44">
        <v>21.897999999999989</v>
      </c>
      <c r="V1299" s="45">
        <v>24.926666666666659</v>
      </c>
      <c r="W1299" s="44">
        <v>26.79816666666666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102.39049999999997</v>
      </c>
      <c r="AE1299" s="54"/>
    </row>
    <row r="1300" spans="2:31" x14ac:dyDescent="0.3">
      <c r="B1300" s="4" t="s">
        <v>119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1.872666666666666</v>
      </c>
      <c r="N1300" s="45">
        <v>29.142333333333344</v>
      </c>
      <c r="O1300" s="44">
        <v>25.194500000000005</v>
      </c>
      <c r="P1300" s="45">
        <v>20.734666666666666</v>
      </c>
      <c r="Q1300" s="44">
        <v>9.8888333333333307</v>
      </c>
      <c r="R1300" s="45">
        <v>3.4166666666666616E-2</v>
      </c>
      <c r="S1300" s="44">
        <v>20.237500000000008</v>
      </c>
      <c r="T1300" s="45">
        <v>18.687833333333344</v>
      </c>
      <c r="U1300" s="44">
        <v>46.60649999999999</v>
      </c>
      <c r="V1300" s="45">
        <v>50.38000000000001</v>
      </c>
      <c r="W1300" s="44">
        <v>33.29366666666666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256.07266666666669</v>
      </c>
      <c r="AE1300" s="54"/>
    </row>
    <row r="1301" spans="2:31" x14ac:dyDescent="0.3">
      <c r="B1301" s="4" t="s">
        <v>120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15.879999999999995</v>
      </c>
      <c r="O1301" s="44">
        <v>17.150000000000006</v>
      </c>
      <c r="P1301" s="45">
        <v>11.410000000000025</v>
      </c>
      <c r="Q1301" s="44">
        <v>3.1300000000000239</v>
      </c>
      <c r="R1301" s="45">
        <v>0.65000000000000568</v>
      </c>
      <c r="S1301" s="44">
        <v>5.9000000000000057</v>
      </c>
      <c r="T1301" s="45">
        <v>8.7199999999999989</v>
      </c>
      <c r="U1301" s="44">
        <v>59.349999999999994</v>
      </c>
      <c r="V1301" s="45">
        <v>65.459999999999994</v>
      </c>
      <c r="W1301" s="44">
        <v>30.270000000000003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217.92000000000004</v>
      </c>
      <c r="AE1301" s="54"/>
    </row>
    <row r="1302" spans="2:31" x14ac:dyDescent="0.3">
      <c r="B1302" s="4" t="s">
        <v>122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2.1741666666666672</v>
      </c>
      <c r="O1302" s="44">
        <v>3.0803333333333338</v>
      </c>
      <c r="P1302" s="45">
        <v>2.5606666666666671</v>
      </c>
      <c r="Q1302" s="44">
        <v>1.3978333333333333</v>
      </c>
      <c r="R1302" s="45">
        <v>2.6391666666666662</v>
      </c>
      <c r="S1302" s="44">
        <v>2.8474999999999997</v>
      </c>
      <c r="T1302" s="45">
        <v>3.1101666666666667</v>
      </c>
      <c r="U1302" s="44">
        <v>6.0088333333333326</v>
      </c>
      <c r="V1302" s="45">
        <v>5.7051666666666652</v>
      </c>
      <c r="W1302" s="44">
        <v>2.0876666666666668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31.611499999999996</v>
      </c>
      <c r="AE1302" s="54"/>
    </row>
    <row r="1303" spans="2:31" x14ac:dyDescent="0.3">
      <c r="B1303" s="4" t="s">
        <v>127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11.238833333333325</v>
      </c>
      <c r="O1303" s="44">
        <v>12.897666666666662</v>
      </c>
      <c r="P1303" s="45">
        <v>7.8670000000000142</v>
      </c>
      <c r="Q1303" s="44">
        <v>62.25716666666667</v>
      </c>
      <c r="R1303" s="45">
        <v>62.327666666666659</v>
      </c>
      <c r="S1303" s="44">
        <v>62.475333333333346</v>
      </c>
      <c r="T1303" s="45">
        <v>8.4931666666666832</v>
      </c>
      <c r="U1303" s="44">
        <v>60.577999999999989</v>
      </c>
      <c r="V1303" s="45">
        <v>7.6748333333333276</v>
      </c>
      <c r="W1303" s="44">
        <v>9.6788333333333316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305.48849999999999</v>
      </c>
      <c r="AE1303" s="54"/>
    </row>
    <row r="1304" spans="2:31" x14ac:dyDescent="0.3">
      <c r="B1304" s="4" t="s">
        <v>301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0.68483333333333307</v>
      </c>
      <c r="O1304" s="44">
        <v>3.363166666666666</v>
      </c>
      <c r="P1304" s="45">
        <v>0</v>
      </c>
      <c r="Q1304" s="44">
        <v>0</v>
      </c>
      <c r="R1304" s="45">
        <v>0.53899999999999992</v>
      </c>
      <c r="S1304" s="44">
        <v>11.283666666666663</v>
      </c>
      <c r="T1304" s="45">
        <v>14.175999999999991</v>
      </c>
      <c r="U1304" s="44">
        <v>12.459500000000004</v>
      </c>
      <c r="V1304" s="45">
        <v>17.749666666666666</v>
      </c>
      <c r="W1304" s="44">
        <v>19.847499999999989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>SUM(E1304:AB1304)</f>
        <v>80.103333333333325</v>
      </c>
      <c r="AE1304" s="54"/>
    </row>
    <row r="1305" spans="2:31" x14ac:dyDescent="0.3">
      <c r="B1305" s="4" t="s">
        <v>302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8.6333333333333359E-2</v>
      </c>
      <c r="N1305" s="45">
        <v>7.6151666666666662</v>
      </c>
      <c r="O1305" s="44">
        <v>3.421666666666666</v>
      </c>
      <c r="P1305" s="45">
        <v>0</v>
      </c>
      <c r="Q1305" s="44">
        <v>0</v>
      </c>
      <c r="R1305" s="45">
        <v>3.2580000000000005</v>
      </c>
      <c r="S1305" s="44">
        <v>30.088999999999984</v>
      </c>
      <c r="T1305" s="45">
        <v>27.652500000000014</v>
      </c>
      <c r="U1305" s="44">
        <v>27.557833333333317</v>
      </c>
      <c r="V1305" s="45">
        <v>20.046166666666647</v>
      </c>
      <c r="W1305" s="44">
        <v>5.4793333333333338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125.20599999999996</v>
      </c>
      <c r="AE1305" s="54"/>
    </row>
    <row r="1306" spans="2:31" x14ac:dyDescent="0.3">
      <c r="B1306" s="4" t="s">
        <v>303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09" si="334">SUM(E1306:AB1306)</f>
        <v>0</v>
      </c>
      <c r="AE1306" s="54"/>
    </row>
    <row r="1307" spans="2:31" x14ac:dyDescent="0.3">
      <c r="B1307" s="4" t="s">
        <v>306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4"/>
        <v>0</v>
      </c>
      <c r="AE1307" s="54"/>
    </row>
    <row r="1308" spans="2:31" x14ac:dyDescent="0.3">
      <c r="B1308" s="4" t="s">
        <v>307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4"/>
        <v>0</v>
      </c>
      <c r="AE1308" s="54"/>
    </row>
    <row r="1309" spans="2:31" x14ac:dyDescent="0.3">
      <c r="B1309" s="4" t="s">
        <v>318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2.4436666666666671</v>
      </c>
      <c r="N1309" s="45">
        <v>16.047999999999995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2.217833333333334</v>
      </c>
      <c r="V1309" s="45">
        <v>0.63833333333333342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4"/>
        <v>21.347833333333327</v>
      </c>
      <c r="AE1309" s="54"/>
    </row>
    <row r="1310" spans="2:31" x14ac:dyDescent="0.3">
      <c r="B1310" s="4" t="s">
        <v>319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>SUM(E1310:AB1310)</f>
        <v>0</v>
      </c>
      <c r="AE1310" s="54"/>
    </row>
    <row r="1311" spans="2:31" x14ac:dyDescent="0.3">
      <c r="B1311" s="12" t="s">
        <v>2</v>
      </c>
      <c r="C1311" s="12"/>
      <c r="D1311" s="12"/>
      <c r="E1311" s="13">
        <f>SUM(E1240:E1310)</f>
        <v>0</v>
      </c>
      <c r="F1311" s="13">
        <f t="shared" ref="F1311" si="335">SUM(F1240:F1310)</f>
        <v>0</v>
      </c>
      <c r="G1311" s="13">
        <f t="shared" ref="G1311" si="336">SUM(G1240:G1310)</f>
        <v>0</v>
      </c>
      <c r="H1311" s="13">
        <f t="shared" ref="H1311" si="337">SUM(H1240:H1310)</f>
        <v>0</v>
      </c>
      <c r="I1311" s="13">
        <f t="shared" ref="I1311" si="338">SUM(I1240:I1310)</f>
        <v>0</v>
      </c>
      <c r="J1311" s="13">
        <f t="shared" ref="J1311" si="339">SUM(J1240:J1310)</f>
        <v>0</v>
      </c>
      <c r="K1311" s="13">
        <f t="shared" ref="K1311" si="340">SUM(K1240:K1310)</f>
        <v>0</v>
      </c>
      <c r="L1311" s="13">
        <f t="shared" ref="L1311" si="341">SUM(L1240:L1310)</f>
        <v>0</v>
      </c>
      <c r="M1311" s="13">
        <f t="shared" ref="M1311" si="342">SUM(M1240:M1310)</f>
        <v>30.634166666666665</v>
      </c>
      <c r="N1311" s="13">
        <f t="shared" ref="N1311" si="343">SUM(N1240:N1310)</f>
        <v>717.86249999999995</v>
      </c>
      <c r="O1311" s="13">
        <f t="shared" ref="O1311" si="344">SUM(O1240:O1310)</f>
        <v>662.84033333333298</v>
      </c>
      <c r="P1311" s="13">
        <f t="shared" ref="P1311" si="345">SUM(P1240:P1310)</f>
        <v>620.0571666666666</v>
      </c>
      <c r="Q1311" s="13">
        <f t="shared" ref="Q1311" si="346">SUM(Q1240:Q1310)</f>
        <v>632.91433333333339</v>
      </c>
      <c r="R1311" s="13">
        <f t="shared" ref="R1311" si="347">SUM(R1240:R1310)</f>
        <v>676.11333333333357</v>
      </c>
      <c r="S1311" s="13">
        <f t="shared" ref="S1311" si="348">SUM(S1240:S1310)</f>
        <v>799.16349999999989</v>
      </c>
      <c r="T1311" s="13">
        <f t="shared" ref="T1311" si="349">SUM(T1240:T1310)</f>
        <v>760.89666666666687</v>
      </c>
      <c r="U1311" s="13">
        <f t="shared" ref="U1311" si="350">SUM(U1240:U1310)</f>
        <v>1509.2876666666666</v>
      </c>
      <c r="V1311" s="13">
        <f t="shared" ref="V1311" si="351">SUM(V1240:V1310)</f>
        <v>1478.979166666667</v>
      </c>
      <c r="W1311" s="13">
        <f t="shared" ref="W1311" si="352">SUM(W1240:W1310)</f>
        <v>745.71100000000001</v>
      </c>
      <c r="X1311" s="13">
        <f t="shared" ref="X1311" si="353">SUM(X1240:X1310)</f>
        <v>6.1753333333333336</v>
      </c>
      <c r="Y1311" s="13">
        <f t="shared" ref="Y1311" si="354">SUM(Y1240:Y1310)</f>
        <v>0</v>
      </c>
      <c r="Z1311" s="13">
        <f t="shared" ref="Z1311" si="355">SUM(Z1240:Z1310)</f>
        <v>0</v>
      </c>
      <c r="AA1311" s="13">
        <f t="shared" ref="AA1311" si="356">SUM(AA1240:AA1310)</f>
        <v>0</v>
      </c>
      <c r="AB1311" s="13">
        <f t="shared" ref="AB1311" si="357">SUM(AB1240:AB1310)</f>
        <v>0</v>
      </c>
      <c r="AC1311" s="116">
        <f>SUM(AC1240:AE1310)</f>
        <v>8640.6351666666669</v>
      </c>
      <c r="AD1311" s="116"/>
      <c r="AE1311" s="116"/>
    </row>
    <row r="1312" spans="2:31" x14ac:dyDescent="0.3">
      <c r="B1312" s="14"/>
      <c r="C1312" s="15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2:31" x14ac:dyDescent="0.3">
      <c r="B1313" s="14"/>
      <c r="C1313" s="15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2:31" x14ac:dyDescent="0.3">
      <c r="B1314" s="8">
        <f>'Resumen-Mensual'!$V$26</f>
        <v>45918</v>
      </c>
    </row>
    <row r="1315" spans="2:31" x14ac:dyDescent="0.3">
      <c r="B1315" s="8"/>
    </row>
    <row r="1316" spans="2:31" x14ac:dyDescent="0.3">
      <c r="B1316" s="9" t="s">
        <v>81</v>
      </c>
      <c r="C1316" s="10"/>
      <c r="D1316" s="10"/>
      <c r="E1316" s="11">
        <v>1</v>
      </c>
      <c r="F1316" s="11">
        <v>2</v>
      </c>
      <c r="G1316" s="11">
        <v>3</v>
      </c>
      <c r="H1316" s="11">
        <v>4</v>
      </c>
      <c r="I1316" s="11">
        <v>5</v>
      </c>
      <c r="J1316" s="11">
        <v>6</v>
      </c>
      <c r="K1316" s="11">
        <v>7</v>
      </c>
      <c r="L1316" s="11">
        <v>8</v>
      </c>
      <c r="M1316" s="11">
        <v>9</v>
      </c>
      <c r="N1316" s="11">
        <v>10</v>
      </c>
      <c r="O1316" s="11">
        <v>11</v>
      </c>
      <c r="P1316" s="11">
        <v>12</v>
      </c>
      <c r="Q1316" s="11">
        <v>13</v>
      </c>
      <c r="R1316" s="11">
        <v>14</v>
      </c>
      <c r="S1316" s="11">
        <v>15</v>
      </c>
      <c r="T1316" s="11">
        <v>16</v>
      </c>
      <c r="U1316" s="11">
        <v>17</v>
      </c>
      <c r="V1316" s="11">
        <v>18</v>
      </c>
      <c r="W1316" s="11">
        <v>19</v>
      </c>
      <c r="X1316" s="11">
        <v>20</v>
      </c>
      <c r="Y1316" s="11">
        <v>21</v>
      </c>
      <c r="Z1316" s="11">
        <v>22</v>
      </c>
      <c r="AA1316" s="11">
        <v>23</v>
      </c>
      <c r="AB1316" s="11">
        <v>24</v>
      </c>
      <c r="AC1316" s="100" t="s">
        <v>2</v>
      </c>
      <c r="AD1316" s="100"/>
      <c r="AE1316" s="100"/>
    </row>
    <row r="1317" spans="2:31" x14ac:dyDescent="0.3">
      <c r="B1317" s="14" t="s">
        <v>37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1.3333333333333334E-2</v>
      </c>
      <c r="M1317" s="44">
        <v>3.4000000000000035</v>
      </c>
      <c r="N1317" s="45">
        <v>0.79999999999999982</v>
      </c>
      <c r="O1317" s="44">
        <v>1.08</v>
      </c>
      <c r="P1317" s="45">
        <v>1.3000000000000007</v>
      </c>
      <c r="Q1317" s="44">
        <v>1.3399999999999999</v>
      </c>
      <c r="R1317" s="45">
        <v>1.3899999999999997</v>
      </c>
      <c r="S1317" s="44">
        <v>1.4399999999999995</v>
      </c>
      <c r="T1317" s="45">
        <v>1.21</v>
      </c>
      <c r="U1317" s="44">
        <v>0.84000000000000075</v>
      </c>
      <c r="V1317" s="45">
        <v>0.35999999999999943</v>
      </c>
      <c r="W1317" s="44">
        <v>3</v>
      </c>
      <c r="X1317" s="45">
        <v>3.0000000000000002E-2</v>
      </c>
      <c r="Y1317" s="44">
        <v>0</v>
      </c>
      <c r="Z1317" s="45">
        <v>0</v>
      </c>
      <c r="AA1317" s="44">
        <v>0</v>
      </c>
      <c r="AB1317" s="45">
        <v>0</v>
      </c>
      <c r="AC1317" s="56"/>
      <c r="AD1317" s="57">
        <f>SUM(E1317:AB1317)</f>
        <v>16.203333333333337</v>
      </c>
      <c r="AE1317" s="56"/>
    </row>
    <row r="1318" spans="2:31" x14ac:dyDescent="0.3">
      <c r="B1318" s="14" t="s">
        <v>38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2.6666666666666666E-3</v>
      </c>
      <c r="M1318" s="44">
        <v>2.7099999999999995</v>
      </c>
      <c r="N1318" s="45">
        <v>0</v>
      </c>
      <c r="O1318" s="44">
        <v>0.24000000000000021</v>
      </c>
      <c r="P1318" s="45">
        <v>0.4399999999999995</v>
      </c>
      <c r="Q1318" s="44">
        <v>0.75999999999999979</v>
      </c>
      <c r="R1318" s="45">
        <v>0.86999999999999922</v>
      </c>
      <c r="S1318" s="44">
        <v>0.97999999999999865</v>
      </c>
      <c r="T1318" s="45">
        <v>0.64000000000000057</v>
      </c>
      <c r="U1318" s="44">
        <v>0.42999999999999972</v>
      </c>
      <c r="V1318" s="45">
        <v>0.27999999999999936</v>
      </c>
      <c r="W1318" s="44">
        <v>6.6999999999999931</v>
      </c>
      <c r="X1318" s="45">
        <v>6.8999999999999992E-2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14.121666666666657</v>
      </c>
      <c r="AE1318" s="54"/>
    </row>
    <row r="1319" spans="2:31" x14ac:dyDescent="0.3">
      <c r="B1319" s="14" t="s">
        <v>39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0.04</v>
      </c>
      <c r="M1319" s="44">
        <v>3.2931666666666657</v>
      </c>
      <c r="N1319" s="45">
        <v>5.8225000000000025</v>
      </c>
      <c r="O1319" s="44">
        <v>8.2905000000000051</v>
      </c>
      <c r="P1319" s="45">
        <v>7.134500000000001</v>
      </c>
      <c r="Q1319" s="44">
        <v>7.0995000000000008</v>
      </c>
      <c r="R1319" s="45">
        <v>7.1363333333333303</v>
      </c>
      <c r="S1319" s="44">
        <v>6.7314999999999978</v>
      </c>
      <c r="T1319" s="45">
        <v>6.831999999999999</v>
      </c>
      <c r="U1319" s="44">
        <v>6.9459999999999988</v>
      </c>
      <c r="V1319" s="45">
        <v>4.1311666666666671</v>
      </c>
      <c r="W1319" s="44">
        <v>1.7096666666666676</v>
      </c>
      <c r="X1319" s="45">
        <v>0.04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80" si="358">SUM(E1319:AB1319)</f>
        <v>65.206833333333336</v>
      </c>
      <c r="AE1319" s="54"/>
    </row>
    <row r="1320" spans="2:31" x14ac:dyDescent="0.3">
      <c r="B1320" s="14" t="s">
        <v>40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358"/>
        <v>0</v>
      </c>
      <c r="AE1320" s="54"/>
    </row>
    <row r="1321" spans="2:31" x14ac:dyDescent="0.3">
      <c r="B1321" s="14" t="s">
        <v>41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8.1979999999999968</v>
      </c>
      <c r="N1321" s="45">
        <v>18.512666666666671</v>
      </c>
      <c r="O1321" s="44">
        <v>22.166500000000003</v>
      </c>
      <c r="P1321" s="45">
        <v>19.632666666666672</v>
      </c>
      <c r="Q1321" s="44">
        <v>19.069000000000003</v>
      </c>
      <c r="R1321" s="45">
        <v>19.697666666666674</v>
      </c>
      <c r="S1321" s="44">
        <v>32.761333333333347</v>
      </c>
      <c r="T1321" s="45">
        <v>32.237333333333325</v>
      </c>
      <c r="U1321" s="44">
        <v>38.635833333333331</v>
      </c>
      <c r="V1321" s="45">
        <v>32.174166666666665</v>
      </c>
      <c r="W1321" s="44">
        <v>6.6234999999999982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358"/>
        <v>249.70866666666669</v>
      </c>
      <c r="AE1321" s="54"/>
    </row>
    <row r="1322" spans="2:31" x14ac:dyDescent="0.3">
      <c r="B1322" s="14" t="s">
        <v>42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20.876666666666683</v>
      </c>
      <c r="N1322" s="45">
        <v>53.418333333333322</v>
      </c>
      <c r="O1322" s="44">
        <v>53.596333333333327</v>
      </c>
      <c r="P1322" s="45">
        <v>41.318499999999986</v>
      </c>
      <c r="Q1322" s="44">
        <v>44.11816666666666</v>
      </c>
      <c r="R1322" s="45">
        <v>42.146333333333317</v>
      </c>
      <c r="S1322" s="44">
        <v>56.771666666666682</v>
      </c>
      <c r="T1322" s="45">
        <v>59.763500000000043</v>
      </c>
      <c r="U1322" s="44">
        <v>70.92283333333333</v>
      </c>
      <c r="V1322" s="45">
        <v>65.545166666666688</v>
      </c>
      <c r="W1322" s="44">
        <v>24.527833333333334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358"/>
        <v>533.0053333333334</v>
      </c>
      <c r="AE1322" s="54"/>
    </row>
    <row r="1323" spans="2:31" x14ac:dyDescent="0.3">
      <c r="B1323" s="14" t="s">
        <v>43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58"/>
        <v>0</v>
      </c>
      <c r="AE1323" s="54"/>
    </row>
    <row r="1324" spans="2:31" x14ac:dyDescent="0.3">
      <c r="B1324" s="14" t="s">
        <v>44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23.370166666666666</v>
      </c>
      <c r="N1324" s="45">
        <v>50.059999999999974</v>
      </c>
      <c r="O1324" s="44">
        <v>45.789499999999983</v>
      </c>
      <c r="P1324" s="45">
        <v>37.423499999999997</v>
      </c>
      <c r="Q1324" s="44">
        <v>39.997166666666629</v>
      </c>
      <c r="R1324" s="45">
        <v>43.802333333333351</v>
      </c>
      <c r="S1324" s="44">
        <v>51.068333333333356</v>
      </c>
      <c r="T1324" s="45">
        <v>51.951333333333338</v>
      </c>
      <c r="U1324" s="44">
        <v>59.309333333333342</v>
      </c>
      <c r="V1324" s="45">
        <v>57.99800000000004</v>
      </c>
      <c r="W1324" s="44">
        <v>45.426666666666669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58"/>
        <v>506.19633333333337</v>
      </c>
      <c r="AE1324" s="54"/>
    </row>
    <row r="1325" spans="2:31" x14ac:dyDescent="0.3">
      <c r="B1325" s="14" t="s">
        <v>45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3.6000000000000004E-2</v>
      </c>
      <c r="M1325" s="44">
        <v>3.7061666666666722</v>
      </c>
      <c r="N1325" s="45">
        <v>7.7711666666666703</v>
      </c>
      <c r="O1325" s="44">
        <v>22.793166666666668</v>
      </c>
      <c r="P1325" s="45">
        <v>31.526000000000003</v>
      </c>
      <c r="Q1325" s="44">
        <v>36.370333333333335</v>
      </c>
      <c r="R1325" s="45">
        <v>39.324000000000005</v>
      </c>
      <c r="S1325" s="44">
        <v>43.058333333333323</v>
      </c>
      <c r="T1325" s="45">
        <v>41.416000000000004</v>
      </c>
      <c r="U1325" s="44">
        <v>28.330500000000004</v>
      </c>
      <c r="V1325" s="45">
        <v>20.496666666666673</v>
      </c>
      <c r="W1325" s="44">
        <v>12.839166666666666</v>
      </c>
      <c r="X1325" s="45">
        <v>6.3333333333333311E-2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58"/>
        <v>287.73083333333335</v>
      </c>
      <c r="AE1325" s="54"/>
    </row>
    <row r="1326" spans="2:31" x14ac:dyDescent="0.3">
      <c r="B1326" s="14" t="s">
        <v>46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20.985333333333333</v>
      </c>
      <c r="N1326" s="45">
        <v>43.92349999999999</v>
      </c>
      <c r="O1326" s="44">
        <v>44.711333333333307</v>
      </c>
      <c r="P1326" s="45">
        <v>38.01833333333331</v>
      </c>
      <c r="Q1326" s="44">
        <v>41.810333333333332</v>
      </c>
      <c r="R1326" s="45">
        <v>51.559499999999971</v>
      </c>
      <c r="S1326" s="44">
        <v>55.026166666666732</v>
      </c>
      <c r="T1326" s="45">
        <v>54.430000000000014</v>
      </c>
      <c r="U1326" s="44">
        <v>60.865666666666655</v>
      </c>
      <c r="V1326" s="45">
        <v>56.230000000000011</v>
      </c>
      <c r="W1326" s="44">
        <v>27.826000000000001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58"/>
        <v>495.38616666666661</v>
      </c>
      <c r="AE1326" s="54"/>
    </row>
    <row r="1327" spans="2:31" x14ac:dyDescent="0.3">
      <c r="B1327" s="14" t="s">
        <v>47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1.9333333333333331E-2</v>
      </c>
      <c r="M1327" s="44">
        <v>9.7400000000000055</v>
      </c>
      <c r="N1327" s="45">
        <v>25.40000000000002</v>
      </c>
      <c r="O1327" s="44">
        <v>26</v>
      </c>
      <c r="P1327" s="45">
        <v>6.2899999999999991</v>
      </c>
      <c r="Q1327" s="44">
        <v>5.5600000000000023</v>
      </c>
      <c r="R1327" s="45">
        <v>5.1900000000000013</v>
      </c>
      <c r="S1327" s="44">
        <v>5.6300000000000026</v>
      </c>
      <c r="T1327" s="45">
        <v>5.59</v>
      </c>
      <c r="U1327" s="44">
        <v>12.7</v>
      </c>
      <c r="V1327" s="45">
        <v>17.21</v>
      </c>
      <c r="W1327" s="44">
        <v>14.149999999999986</v>
      </c>
      <c r="X1327" s="45">
        <v>0.11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358"/>
        <v>133.58933333333334</v>
      </c>
      <c r="AE1327" s="54"/>
    </row>
    <row r="1328" spans="2:31" x14ac:dyDescent="0.3">
      <c r="B1328" s="14" t="s">
        <v>48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3.1884999999999994</v>
      </c>
      <c r="N1328" s="45">
        <v>14.723500000000008</v>
      </c>
      <c r="O1328" s="44">
        <v>17.507000000000001</v>
      </c>
      <c r="P1328" s="45">
        <v>10.060999999999996</v>
      </c>
      <c r="Q1328" s="44">
        <v>9.2834999999999965</v>
      </c>
      <c r="R1328" s="45">
        <v>8.8313333333333315</v>
      </c>
      <c r="S1328" s="44">
        <v>9.3156666666666652</v>
      </c>
      <c r="T1328" s="45">
        <v>6.0828333333333395</v>
      </c>
      <c r="U1328" s="44">
        <v>12.124999999999991</v>
      </c>
      <c r="V1328" s="45">
        <v>14.519999999999989</v>
      </c>
      <c r="W1328" s="44">
        <v>5.6843333333333321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358"/>
        <v>111.32266666666665</v>
      </c>
      <c r="AE1328" s="54"/>
    </row>
    <row r="1329" spans="2:31" x14ac:dyDescent="0.3">
      <c r="B1329" s="14" t="s">
        <v>49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31.485000000000003</v>
      </c>
      <c r="N1329" s="45">
        <v>146.14083333333329</v>
      </c>
      <c r="O1329" s="44">
        <v>114.23499999999999</v>
      </c>
      <c r="P1329" s="45">
        <v>101.04300000000001</v>
      </c>
      <c r="Q1329" s="44">
        <v>111.756</v>
      </c>
      <c r="R1329" s="45">
        <v>116.92699999999999</v>
      </c>
      <c r="S1329" s="44">
        <v>135.441</v>
      </c>
      <c r="T1329" s="45">
        <v>102.56683333333332</v>
      </c>
      <c r="U1329" s="44">
        <v>79.230833333333294</v>
      </c>
      <c r="V1329" s="45">
        <v>139.71466666666666</v>
      </c>
      <c r="W1329" s="44">
        <v>37.766833333333324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358"/>
        <v>1116.307</v>
      </c>
      <c r="AE1329" s="54"/>
    </row>
    <row r="1330" spans="2:31" x14ac:dyDescent="0.3">
      <c r="B1330" s="14" t="s">
        <v>50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6.6666666666666671E-3</v>
      </c>
      <c r="M1330" s="44">
        <v>4.6290000000000013</v>
      </c>
      <c r="N1330" s="45">
        <v>10.623333333333335</v>
      </c>
      <c r="O1330" s="44">
        <v>11.350666666666671</v>
      </c>
      <c r="P1330" s="45">
        <v>9.7448333333333323</v>
      </c>
      <c r="Q1330" s="44">
        <v>14.298166666666669</v>
      </c>
      <c r="R1330" s="45">
        <v>32.800499999999964</v>
      </c>
      <c r="S1330" s="44">
        <v>33.099999999999959</v>
      </c>
      <c r="T1330" s="45">
        <v>32.700000000000031</v>
      </c>
      <c r="U1330" s="44">
        <v>32.599999999999966</v>
      </c>
      <c r="V1330" s="45">
        <v>21.611499999999992</v>
      </c>
      <c r="W1330" s="44">
        <v>3.880666666666666</v>
      </c>
      <c r="X1330" s="45">
        <v>3.3130000000000002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358"/>
        <v>210.65833333333322</v>
      </c>
      <c r="AE1330" s="54"/>
    </row>
    <row r="1331" spans="2:31" x14ac:dyDescent="0.3">
      <c r="B1331" s="14" t="s">
        <v>109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14.177499999999993</v>
      </c>
      <c r="N1331" s="45">
        <v>28.821833333333299</v>
      </c>
      <c r="O1331" s="44">
        <v>25.445333333333298</v>
      </c>
      <c r="P1331" s="45">
        <v>19.980333333333345</v>
      </c>
      <c r="Q1331" s="44">
        <v>20.090499999999988</v>
      </c>
      <c r="R1331" s="45">
        <v>22.064166666666686</v>
      </c>
      <c r="S1331" s="44">
        <v>25.561999999999994</v>
      </c>
      <c r="T1331" s="45">
        <v>26.59200000000002</v>
      </c>
      <c r="U1331" s="44">
        <v>30.264499999999948</v>
      </c>
      <c r="V1331" s="45">
        <v>23.081999999999994</v>
      </c>
      <c r="W1331" s="44">
        <v>10.66516666666667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358"/>
        <v>246.74533333333321</v>
      </c>
      <c r="AE1331" s="54"/>
    </row>
    <row r="1332" spans="2:31" x14ac:dyDescent="0.3">
      <c r="B1332" s="14" t="s">
        <v>51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27.621166666666678</v>
      </c>
      <c r="N1332" s="45">
        <v>106.82450000000003</v>
      </c>
      <c r="O1332" s="44">
        <v>143.74766666666665</v>
      </c>
      <c r="P1332" s="45">
        <v>112.80633333333336</v>
      </c>
      <c r="Q1332" s="44">
        <v>112.68366666666667</v>
      </c>
      <c r="R1332" s="45">
        <v>121.42866666666666</v>
      </c>
      <c r="S1332" s="44">
        <v>142.78233333333336</v>
      </c>
      <c r="T1332" s="45">
        <v>145.68833333333339</v>
      </c>
      <c r="U1332" s="44">
        <v>165.137</v>
      </c>
      <c r="V1332" s="45">
        <v>142.10499999999999</v>
      </c>
      <c r="W1332" s="44">
        <v>42.465833333333336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358"/>
        <v>1263.2905000000003</v>
      </c>
      <c r="AE1332" s="54"/>
    </row>
    <row r="1333" spans="2:31" x14ac:dyDescent="0.3">
      <c r="B1333" s="14" t="s">
        <v>52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3.6429999999999993</v>
      </c>
      <c r="N1333" s="45">
        <v>12.594833333333334</v>
      </c>
      <c r="O1333" s="44">
        <v>9.2456666666666631</v>
      </c>
      <c r="P1333" s="45">
        <v>10.372833333333336</v>
      </c>
      <c r="Q1333" s="44">
        <v>3.9238333333333331</v>
      </c>
      <c r="R1333" s="45">
        <v>5.0115000000000016</v>
      </c>
      <c r="S1333" s="44">
        <v>3.0751666666666662</v>
      </c>
      <c r="T1333" s="45">
        <v>19.249833333333331</v>
      </c>
      <c r="U1333" s="44">
        <v>24.623333333333335</v>
      </c>
      <c r="V1333" s="45">
        <v>22.953000000000007</v>
      </c>
      <c r="W1333" s="44">
        <v>13.101333333333338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358"/>
        <v>127.79433333333336</v>
      </c>
      <c r="AE1333" s="54"/>
    </row>
    <row r="1334" spans="2:31" x14ac:dyDescent="0.3">
      <c r="B1334" s="14" t="s">
        <v>53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358"/>
        <v>0</v>
      </c>
      <c r="AE1334" s="54"/>
    </row>
    <row r="1335" spans="2:31" x14ac:dyDescent="0.3">
      <c r="B1335" s="14" t="s">
        <v>54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16.261999999999993</v>
      </c>
      <c r="N1335" s="45">
        <v>47.661166666666652</v>
      </c>
      <c r="O1335" s="44">
        <v>51.200166666666661</v>
      </c>
      <c r="P1335" s="45">
        <v>41.861333333333327</v>
      </c>
      <c r="Q1335" s="44">
        <v>45.17799999999999</v>
      </c>
      <c r="R1335" s="45">
        <v>42.774666666666668</v>
      </c>
      <c r="S1335" s="44">
        <v>42.595000000000006</v>
      </c>
      <c r="T1335" s="45">
        <v>60.318666666666658</v>
      </c>
      <c r="U1335" s="44">
        <v>66.14849999999997</v>
      </c>
      <c r="V1335" s="45">
        <v>54.389000000000003</v>
      </c>
      <c r="W1335" s="44">
        <v>14.357499999999996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358"/>
        <v>482.74599999999998</v>
      </c>
      <c r="AE1335" s="54"/>
    </row>
    <row r="1336" spans="2:31" x14ac:dyDescent="0.3">
      <c r="B1336" s="4" t="s">
        <v>55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45.533500000000011</v>
      </c>
      <c r="N1336" s="45">
        <v>112.90066666666669</v>
      </c>
      <c r="O1336" s="44">
        <v>106.4992518</v>
      </c>
      <c r="P1336" s="45">
        <v>88.91633333333327</v>
      </c>
      <c r="Q1336" s="44">
        <v>104.09616666666668</v>
      </c>
      <c r="R1336" s="45">
        <v>43.902664549999997</v>
      </c>
      <c r="S1336" s="44">
        <v>44.185999999999993</v>
      </c>
      <c r="T1336" s="45">
        <v>48.069459469999984</v>
      </c>
      <c r="U1336" s="44">
        <v>91.244999999999976</v>
      </c>
      <c r="V1336" s="45">
        <v>82.939999999999969</v>
      </c>
      <c r="W1336" s="44">
        <v>22.12916666666667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358"/>
        <v>790.41820915333324</v>
      </c>
      <c r="AE1336" s="54"/>
    </row>
    <row r="1337" spans="2:31" x14ac:dyDescent="0.3">
      <c r="B1337" s="4" t="s">
        <v>56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2.6666666666666665E-2</v>
      </c>
      <c r="M1337" s="44">
        <v>13.820333333333336</v>
      </c>
      <c r="N1337" s="45">
        <v>30.264000000000003</v>
      </c>
      <c r="O1337" s="44">
        <v>33.693666666666665</v>
      </c>
      <c r="P1337" s="45">
        <v>34.285666666666671</v>
      </c>
      <c r="Q1337" s="44">
        <v>34.581499999999991</v>
      </c>
      <c r="R1337" s="45">
        <v>28.832666666666658</v>
      </c>
      <c r="S1337" s="44">
        <v>28.872666666666635</v>
      </c>
      <c r="T1337" s="45">
        <v>27.5885</v>
      </c>
      <c r="U1337" s="44">
        <v>26.048499999999997</v>
      </c>
      <c r="V1337" s="45">
        <v>25.055666666666671</v>
      </c>
      <c r="W1337" s="44">
        <v>21.980499999999996</v>
      </c>
      <c r="X1337" s="45">
        <v>0.12699999999999997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305.17733333333337</v>
      </c>
      <c r="AE1337" s="54"/>
    </row>
    <row r="1338" spans="2:31" x14ac:dyDescent="0.3">
      <c r="B1338" s="4" t="s">
        <v>110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11.931666666666674</v>
      </c>
      <c r="N1338" s="45">
        <v>20.341499999999993</v>
      </c>
      <c r="O1338" s="44">
        <v>25.067000000000004</v>
      </c>
      <c r="P1338" s="45">
        <v>16.955666666666669</v>
      </c>
      <c r="Q1338" s="44">
        <v>23.737833333333331</v>
      </c>
      <c r="R1338" s="45">
        <v>22.975166666666667</v>
      </c>
      <c r="S1338" s="44">
        <v>29.681333333333328</v>
      </c>
      <c r="T1338" s="45">
        <v>23.658166666666656</v>
      </c>
      <c r="U1338" s="44">
        <v>39.56133333333333</v>
      </c>
      <c r="V1338" s="45">
        <v>39.717666666666666</v>
      </c>
      <c r="W1338" s="44">
        <v>13.330666666666666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266.95799999999997</v>
      </c>
      <c r="AE1338" s="54"/>
    </row>
    <row r="1339" spans="2:31" x14ac:dyDescent="0.3">
      <c r="B1339" s="4" t="s">
        <v>57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2.6399999999999979</v>
      </c>
      <c r="O1339" s="44">
        <v>4.4399999999999986</v>
      </c>
      <c r="P1339" s="45">
        <v>4.0399999999999974</v>
      </c>
      <c r="Q1339" s="44">
        <v>4.1399999999999935</v>
      </c>
      <c r="R1339" s="45">
        <v>3.240000000000002</v>
      </c>
      <c r="S1339" s="44">
        <v>2.3400000000000025</v>
      </c>
      <c r="T1339" s="45">
        <v>3.5399999999999987</v>
      </c>
      <c r="U1339" s="44">
        <v>3.1399999999999957</v>
      </c>
      <c r="V1339" s="45">
        <v>2.9399999999999982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30.459999999999987</v>
      </c>
      <c r="AE1339" s="54"/>
    </row>
    <row r="1340" spans="2:31" x14ac:dyDescent="0.3">
      <c r="B1340" s="4" t="s">
        <v>58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0</v>
      </c>
      <c r="AE1340" s="54"/>
    </row>
    <row r="1341" spans="2:31" x14ac:dyDescent="0.3">
      <c r="B1341" s="4" t="s">
        <v>111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9.3160000000000043</v>
      </c>
      <c r="N1341" s="45">
        <v>40.838000000000036</v>
      </c>
      <c r="O1341" s="44">
        <v>41.714500000000008</v>
      </c>
      <c r="P1341" s="45">
        <v>18.535666666666664</v>
      </c>
      <c r="Q1341" s="44">
        <v>19.297999999999998</v>
      </c>
      <c r="R1341" s="45">
        <v>18.043000000000003</v>
      </c>
      <c r="S1341" s="44">
        <v>20.541833333333333</v>
      </c>
      <c r="T1341" s="45">
        <v>23.461000000000002</v>
      </c>
      <c r="U1341" s="44">
        <v>38.352833333333329</v>
      </c>
      <c r="V1341" s="45">
        <v>38.080166666666656</v>
      </c>
      <c r="W1341" s="44">
        <v>12.269333333333334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280.45033333333339</v>
      </c>
      <c r="AE1341" s="54"/>
    </row>
    <row r="1342" spans="2:31" x14ac:dyDescent="0.3">
      <c r="B1342" s="4" t="s">
        <v>59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2.3804999999999992</v>
      </c>
      <c r="N1342" s="45">
        <v>11.068333333333323</v>
      </c>
      <c r="O1342" s="44">
        <v>17.453333333333333</v>
      </c>
      <c r="P1342" s="45">
        <v>13.834999999999997</v>
      </c>
      <c r="Q1342" s="44">
        <v>14.563666666666668</v>
      </c>
      <c r="R1342" s="45">
        <v>15.625666666666669</v>
      </c>
      <c r="S1342" s="44">
        <v>20.242166666666673</v>
      </c>
      <c r="T1342" s="45">
        <v>19.855666666666671</v>
      </c>
      <c r="U1342" s="44">
        <v>20.843999999999998</v>
      </c>
      <c r="V1342" s="45">
        <v>13.725833333333329</v>
      </c>
      <c r="W1342" s="44">
        <v>4.7896666666666672</v>
      </c>
      <c r="X1342" s="45">
        <v>3.4166666666666672E-2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154.41800000000001</v>
      </c>
      <c r="AE1342" s="54"/>
    </row>
    <row r="1343" spans="2:31" x14ac:dyDescent="0.3">
      <c r="B1343" s="4" t="s">
        <v>60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6.6666666666666671E-3</v>
      </c>
      <c r="M1343" s="44">
        <v>6.2709999999999999</v>
      </c>
      <c r="N1343" s="45">
        <v>12.919000000000006</v>
      </c>
      <c r="O1343" s="44">
        <v>16.315166666666666</v>
      </c>
      <c r="P1343" s="45">
        <v>11.371333333333336</v>
      </c>
      <c r="Q1343" s="44">
        <v>13.28633333333333</v>
      </c>
      <c r="R1343" s="45">
        <v>13.135166666666665</v>
      </c>
      <c r="S1343" s="44">
        <v>14.588166666666657</v>
      </c>
      <c r="T1343" s="45">
        <v>12.457833333333337</v>
      </c>
      <c r="U1343" s="44">
        <v>15.627999999999998</v>
      </c>
      <c r="V1343" s="45">
        <v>17.058666666666667</v>
      </c>
      <c r="W1343" s="44">
        <v>8.870000000000001</v>
      </c>
      <c r="X1343" s="45">
        <v>8.8000000000000009E-2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141.99533333333332</v>
      </c>
      <c r="AE1343" s="54"/>
    </row>
    <row r="1344" spans="2:31" x14ac:dyDescent="0.3">
      <c r="B1344" s="4" t="s">
        <v>61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14.907999999999991</v>
      </c>
      <c r="N1344" s="45">
        <v>53.702999999999996</v>
      </c>
      <c r="O1344" s="44">
        <v>5.4850666666666639</v>
      </c>
      <c r="P1344" s="45">
        <v>3.1113999999999966</v>
      </c>
      <c r="Q1344" s="44">
        <v>4.8607333333333287</v>
      </c>
      <c r="R1344" s="45">
        <v>5.3570666666666638</v>
      </c>
      <c r="S1344" s="44">
        <v>5.5407333333333293</v>
      </c>
      <c r="T1344" s="45">
        <v>5.6791666666666663</v>
      </c>
      <c r="U1344" s="44">
        <v>48.243700000000011</v>
      </c>
      <c r="V1344" s="45">
        <v>75.729666666666645</v>
      </c>
      <c r="W1344" s="44">
        <v>41.290833333333339</v>
      </c>
      <c r="X1344" s="45">
        <v>0.63649999999999995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264.54586666666665</v>
      </c>
      <c r="AE1344" s="54"/>
    </row>
    <row r="1345" spans="2:31" x14ac:dyDescent="0.3">
      <c r="B1345" s="4" t="s">
        <v>62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2.6666666666666668E-2</v>
      </c>
      <c r="M1345" s="44">
        <v>11.20333333333334</v>
      </c>
      <c r="N1345" s="45">
        <v>25.924666666666671</v>
      </c>
      <c r="O1345" s="44">
        <v>28.001833333333327</v>
      </c>
      <c r="P1345" s="45">
        <v>28.492166666666666</v>
      </c>
      <c r="Q1345" s="44">
        <v>29.562333333333338</v>
      </c>
      <c r="R1345" s="45">
        <v>28.766999999999999</v>
      </c>
      <c r="S1345" s="44">
        <v>31.034499999999994</v>
      </c>
      <c r="T1345" s="45">
        <v>35.137166666666666</v>
      </c>
      <c r="U1345" s="44">
        <v>33.030666666666669</v>
      </c>
      <c r="V1345" s="45">
        <v>35.521833333333326</v>
      </c>
      <c r="W1345" s="44">
        <v>18.340999999999994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305.04316666666665</v>
      </c>
      <c r="AE1345" s="54"/>
    </row>
    <row r="1346" spans="2:31" x14ac:dyDescent="0.3">
      <c r="B1346" s="4" t="s">
        <v>63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52.535166666666697</v>
      </c>
      <c r="N1346" s="45">
        <v>116.36466666666665</v>
      </c>
      <c r="O1346" s="44">
        <v>80.567833333333354</v>
      </c>
      <c r="P1346" s="45">
        <v>67.319666666666677</v>
      </c>
      <c r="Q1346" s="44">
        <v>72.260166666666677</v>
      </c>
      <c r="R1346" s="45">
        <v>68.395666666666656</v>
      </c>
      <c r="S1346" s="44">
        <v>73.878166666666672</v>
      </c>
      <c r="T1346" s="45">
        <v>81.175500000000028</v>
      </c>
      <c r="U1346" s="44">
        <v>78.340166666666676</v>
      </c>
      <c r="V1346" s="45">
        <v>120.06999999999991</v>
      </c>
      <c r="W1346" s="44">
        <v>56.69550000000001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867.60249999999996</v>
      </c>
      <c r="AE1346" s="54"/>
    </row>
    <row r="1347" spans="2:31" x14ac:dyDescent="0.3">
      <c r="B1347" s="4" t="s">
        <v>64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0.6751666666666668</v>
      </c>
      <c r="N1347" s="45">
        <v>16.101666666666649</v>
      </c>
      <c r="O1347" s="44">
        <v>21.627333333333347</v>
      </c>
      <c r="P1347" s="45">
        <v>18.298833333333334</v>
      </c>
      <c r="Q1347" s="44">
        <v>20.601166666666661</v>
      </c>
      <c r="R1347" s="45">
        <v>21.303166666666673</v>
      </c>
      <c r="S1347" s="44">
        <v>25.94216666666669</v>
      </c>
      <c r="T1347" s="45">
        <v>27.0551666666667</v>
      </c>
      <c r="U1347" s="44">
        <v>32.697500000000012</v>
      </c>
      <c r="V1347" s="45">
        <v>29.55216666666664</v>
      </c>
      <c r="W1347" s="44">
        <v>8.2760000000000016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222.1303333333334</v>
      </c>
      <c r="AE1347" s="54"/>
    </row>
    <row r="1348" spans="2:31" x14ac:dyDescent="0.3">
      <c r="B1348" s="4" t="s">
        <v>112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9.9071666666666722</v>
      </c>
      <c r="N1348" s="45">
        <v>29.243999999999986</v>
      </c>
      <c r="O1348" s="44">
        <v>19.259666666666657</v>
      </c>
      <c r="P1348" s="45">
        <v>9.664333333333337</v>
      </c>
      <c r="Q1348" s="44">
        <v>3.0345</v>
      </c>
      <c r="R1348" s="45">
        <v>7.1243333333333387</v>
      </c>
      <c r="S1348" s="44">
        <v>15.539666666666651</v>
      </c>
      <c r="T1348" s="45">
        <v>16.74433333333333</v>
      </c>
      <c r="U1348" s="44">
        <v>30.541666666666643</v>
      </c>
      <c r="V1348" s="45">
        <v>38.066833333333314</v>
      </c>
      <c r="W1348" s="44">
        <v>28.235166666666675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207.36166666666659</v>
      </c>
      <c r="AE1348" s="54"/>
    </row>
    <row r="1349" spans="2:31" x14ac:dyDescent="0.3">
      <c r="B1349" s="4" t="s">
        <v>65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4.5999999999999999E-2</v>
      </c>
      <c r="M1349" s="44">
        <v>1.3846666666666674</v>
      </c>
      <c r="N1349" s="45">
        <v>6.8973333333333304</v>
      </c>
      <c r="O1349" s="44">
        <v>14.534000000000008</v>
      </c>
      <c r="P1349" s="45">
        <v>16.624666666666677</v>
      </c>
      <c r="Q1349" s="44">
        <v>16.944500000000016</v>
      </c>
      <c r="R1349" s="45">
        <v>17.530333333333331</v>
      </c>
      <c r="S1349" s="44">
        <v>19.155166666666656</v>
      </c>
      <c r="T1349" s="45">
        <v>20.125</v>
      </c>
      <c r="U1349" s="44">
        <v>17.577833333333324</v>
      </c>
      <c r="V1349" s="45">
        <v>11.29066666666666</v>
      </c>
      <c r="W1349" s="44">
        <v>4.0164999999999988</v>
      </c>
      <c r="X1349" s="45">
        <v>0.218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146.34466666666665</v>
      </c>
      <c r="AE1349" s="54"/>
    </row>
    <row r="1350" spans="2:31" x14ac:dyDescent="0.3">
      <c r="B1350" s="4" t="s">
        <v>66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0</v>
      </c>
      <c r="AE1350" s="54"/>
    </row>
    <row r="1351" spans="2:31" x14ac:dyDescent="0.3">
      <c r="B1351" s="4" t="s">
        <v>67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6.6666666666666664E-4</v>
      </c>
      <c r="M1351" s="44">
        <v>1.820666666666668</v>
      </c>
      <c r="N1351" s="45">
        <v>1.0078333333333331</v>
      </c>
      <c r="O1351" s="44">
        <v>1.5981666666666676</v>
      </c>
      <c r="P1351" s="45">
        <v>1.8858333333333348</v>
      </c>
      <c r="Q1351" s="44">
        <v>1.8188333333333346</v>
      </c>
      <c r="R1351" s="45">
        <v>0.76233333333333442</v>
      </c>
      <c r="S1351" s="44">
        <v>2.5558333333333323</v>
      </c>
      <c r="T1351" s="45">
        <v>2.2066666666666674</v>
      </c>
      <c r="U1351" s="44">
        <v>4.9498333333333324</v>
      </c>
      <c r="V1351" s="45">
        <v>3.5328333333333322</v>
      </c>
      <c r="W1351" s="44">
        <v>1.1946666666666668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23.334166666666668</v>
      </c>
      <c r="AE1351" s="54"/>
    </row>
    <row r="1352" spans="2:31" x14ac:dyDescent="0.3">
      <c r="B1352" s="4" t="s">
        <v>68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98.036166666666702</v>
      </c>
      <c r="N1352" s="45">
        <v>220.60533333333328</v>
      </c>
      <c r="O1352" s="44">
        <v>198.58433333333335</v>
      </c>
      <c r="P1352" s="45">
        <v>167.53399999999996</v>
      </c>
      <c r="Q1352" s="44">
        <v>172.20016666666669</v>
      </c>
      <c r="R1352" s="45">
        <v>183.96816666666669</v>
      </c>
      <c r="S1352" s="44">
        <v>210.64416666666673</v>
      </c>
      <c r="T1352" s="45">
        <v>211.91833333333332</v>
      </c>
      <c r="U1352" s="44">
        <v>237.52166666666662</v>
      </c>
      <c r="V1352" s="45">
        <v>148.29433333333333</v>
      </c>
      <c r="W1352" s="44">
        <v>145.39433333333332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1994.701</v>
      </c>
      <c r="AE1352" s="54"/>
    </row>
    <row r="1353" spans="2:31" x14ac:dyDescent="0.3">
      <c r="B1353" s="4" t="s">
        <v>69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2.4666666666666667E-2</v>
      </c>
      <c r="M1353" s="44">
        <v>18.626500000000004</v>
      </c>
      <c r="N1353" s="45">
        <v>44.892166666666668</v>
      </c>
      <c r="O1353" s="44">
        <v>55.037833333333381</v>
      </c>
      <c r="P1353" s="45">
        <v>56.578333333333347</v>
      </c>
      <c r="Q1353" s="44">
        <v>53.824333333333286</v>
      </c>
      <c r="R1353" s="45">
        <v>50.591666666666669</v>
      </c>
      <c r="S1353" s="44">
        <v>45.61</v>
      </c>
      <c r="T1353" s="45">
        <v>45.005833333333335</v>
      </c>
      <c r="U1353" s="44">
        <v>41.754000000000033</v>
      </c>
      <c r="V1353" s="45">
        <v>35.381833333333319</v>
      </c>
      <c r="W1353" s="44">
        <v>21.43066666666666</v>
      </c>
      <c r="X1353" s="45">
        <v>0.46100000000000002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469.21883333333335</v>
      </c>
      <c r="AE1353" s="54"/>
    </row>
    <row r="1354" spans="2:31" x14ac:dyDescent="0.3">
      <c r="B1354" s="4" t="s">
        <v>70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8.3333333333333332E-3</v>
      </c>
      <c r="M1354" s="44">
        <v>19.082999999999995</v>
      </c>
      <c r="N1354" s="45">
        <v>53.460833333333305</v>
      </c>
      <c r="O1354" s="44">
        <v>51.622000000000021</v>
      </c>
      <c r="P1354" s="45">
        <v>41.237666666666691</v>
      </c>
      <c r="Q1354" s="44">
        <v>43.429499999999983</v>
      </c>
      <c r="R1354" s="45">
        <v>88.900333333333336</v>
      </c>
      <c r="S1354" s="44">
        <v>59.006833333333311</v>
      </c>
      <c r="T1354" s="45">
        <v>62.334166666666661</v>
      </c>
      <c r="U1354" s="44">
        <v>71.611666666666665</v>
      </c>
      <c r="V1354" s="45">
        <v>67.158666666666662</v>
      </c>
      <c r="W1354" s="44">
        <v>26.880333333333333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584.73333333333323</v>
      </c>
      <c r="AE1354" s="54"/>
    </row>
    <row r="1355" spans="2:31" x14ac:dyDescent="0.3">
      <c r="B1355" s="4" t="s">
        <v>71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8.259666666666666</v>
      </c>
      <c r="N1355" s="45">
        <v>20.795999999999992</v>
      </c>
      <c r="O1355" s="44">
        <v>13.07116666666667</v>
      </c>
      <c r="P1355" s="45">
        <v>5.4018333333333377</v>
      </c>
      <c r="Q1355" s="44">
        <v>2.6746666666666661</v>
      </c>
      <c r="R1355" s="45">
        <v>5.9783333333333326</v>
      </c>
      <c r="S1355" s="44">
        <v>6.2481666666666706</v>
      </c>
      <c r="T1355" s="45">
        <v>10.255999999999995</v>
      </c>
      <c r="U1355" s="44">
        <v>15.047666666666654</v>
      </c>
      <c r="V1355" s="45">
        <v>13.039333333333326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100.77283333333332</v>
      </c>
      <c r="AE1355" s="54"/>
    </row>
    <row r="1356" spans="2:31" x14ac:dyDescent="0.3">
      <c r="B1356" s="4" t="s">
        <v>72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73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0.02</v>
      </c>
      <c r="M1357" s="44">
        <v>6.7188333333333317</v>
      </c>
      <c r="N1357" s="45">
        <v>35.608166666666676</v>
      </c>
      <c r="O1357" s="44">
        <v>49.942666666666682</v>
      </c>
      <c r="P1357" s="45">
        <v>38.627833333333356</v>
      </c>
      <c r="Q1357" s="44">
        <v>46.941166666666653</v>
      </c>
      <c r="R1357" s="45">
        <v>53.427833333333368</v>
      </c>
      <c r="S1357" s="44">
        <v>63.487833333333271</v>
      </c>
      <c r="T1357" s="45">
        <v>67.356333333333325</v>
      </c>
      <c r="U1357" s="44">
        <v>74.356833333333299</v>
      </c>
      <c r="V1357" s="45">
        <v>67.150000000000063</v>
      </c>
      <c r="W1357" s="44">
        <v>12.286666666666669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515.92416666666668</v>
      </c>
      <c r="AE1357" s="54"/>
    </row>
    <row r="1358" spans="2:31" x14ac:dyDescent="0.3">
      <c r="B1358" s="4" t="s">
        <v>74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1.6666666666666668E-3</v>
      </c>
      <c r="M1358" s="44">
        <v>1.139</v>
      </c>
      <c r="N1358" s="45">
        <v>3.1881666666666666</v>
      </c>
      <c r="O1358" s="44">
        <v>2.7721666666666693</v>
      </c>
      <c r="P1358" s="45">
        <v>4.1138333333333348</v>
      </c>
      <c r="Q1358" s="44">
        <v>4.9173333333333336</v>
      </c>
      <c r="R1358" s="45">
        <v>5.1371666666666673</v>
      </c>
      <c r="S1358" s="44">
        <v>10.960000000000003</v>
      </c>
      <c r="T1358" s="45">
        <v>7.2599999999999945</v>
      </c>
      <c r="U1358" s="44">
        <v>11.752833333333324</v>
      </c>
      <c r="V1358" s="45">
        <v>7.5166666666666657</v>
      </c>
      <c r="W1358" s="44">
        <v>1.7396666666666667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60.498499999999993</v>
      </c>
      <c r="AE1358" s="54"/>
    </row>
    <row r="1359" spans="2:31" x14ac:dyDescent="0.3">
      <c r="B1359" s="4" t="s">
        <v>75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10.0975</v>
      </c>
      <c r="N1359" s="45">
        <v>40.105333333333377</v>
      </c>
      <c r="O1359" s="44">
        <v>83.297166666666683</v>
      </c>
      <c r="P1359" s="45">
        <v>120.13016666666665</v>
      </c>
      <c r="Q1359" s="44">
        <v>126.0006666666667</v>
      </c>
      <c r="R1359" s="45">
        <v>99.856500000000025</v>
      </c>
      <c r="S1359" s="44">
        <v>109.64049999999997</v>
      </c>
      <c r="T1359" s="45">
        <v>98.853833333333327</v>
      </c>
      <c r="U1359" s="44">
        <v>79.613333333333358</v>
      </c>
      <c r="V1359" s="45">
        <v>48.829999999999956</v>
      </c>
      <c r="W1359" s="44">
        <v>6.7066666666666679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823.13166666666677</v>
      </c>
      <c r="AE1359" s="54"/>
    </row>
    <row r="1360" spans="2:31" x14ac:dyDescent="0.3">
      <c r="B1360" s="4" t="s">
        <v>76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12.256500000000006</v>
      </c>
      <c r="N1360" s="45">
        <v>40.583999999999961</v>
      </c>
      <c r="O1360" s="44">
        <v>44.655333333333303</v>
      </c>
      <c r="P1360" s="45">
        <v>37.339333333333336</v>
      </c>
      <c r="Q1360" s="44">
        <v>42.079500000000003</v>
      </c>
      <c r="R1360" s="45">
        <v>47.198166666666658</v>
      </c>
      <c r="S1360" s="44">
        <v>56.792666666666648</v>
      </c>
      <c r="T1360" s="45">
        <v>58.881999999999948</v>
      </c>
      <c r="U1360" s="44">
        <v>64.378666666666646</v>
      </c>
      <c r="V1360" s="45">
        <v>54.0566666666667</v>
      </c>
      <c r="W1360" s="44">
        <v>11.712166666666665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469.93499999999995</v>
      </c>
      <c r="AE1360" s="54"/>
    </row>
    <row r="1361" spans="2:31" x14ac:dyDescent="0.3">
      <c r="B1361" s="4" t="s">
        <v>77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5.3344999999999994</v>
      </c>
      <c r="N1361" s="45">
        <v>19.520500000000016</v>
      </c>
      <c r="O1361" s="44">
        <v>24.10233333333332</v>
      </c>
      <c r="P1361" s="45">
        <v>20.068333333333342</v>
      </c>
      <c r="Q1361" s="44">
        <v>19.286166666666659</v>
      </c>
      <c r="R1361" s="45">
        <v>18.525000000000002</v>
      </c>
      <c r="S1361" s="44">
        <v>23.602499999999988</v>
      </c>
      <c r="T1361" s="45">
        <v>10.044999999999996</v>
      </c>
      <c r="U1361" s="44">
        <v>29.820166666666676</v>
      </c>
      <c r="V1361" s="45">
        <v>29.464333333333354</v>
      </c>
      <c r="W1361" s="44">
        <v>8.8153333333333386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208.58416666666668</v>
      </c>
      <c r="AE1361" s="54"/>
    </row>
    <row r="1362" spans="2:31" x14ac:dyDescent="0.3">
      <c r="B1362" s="4" t="s">
        <v>78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1.5333333333333334E-2</v>
      </c>
      <c r="M1362" s="44">
        <v>1.0666666666666664</v>
      </c>
      <c r="N1362" s="45">
        <v>7.2833333333333361E-2</v>
      </c>
      <c r="O1362" s="44">
        <v>1.8000000000000061E-2</v>
      </c>
      <c r="P1362" s="45">
        <v>4.0091666666666672</v>
      </c>
      <c r="Q1362" s="44">
        <v>7.5520000000000023</v>
      </c>
      <c r="R1362" s="45">
        <v>9.8805000000000014</v>
      </c>
      <c r="S1362" s="44">
        <v>12.080833333333336</v>
      </c>
      <c r="T1362" s="45">
        <v>10.809166666666666</v>
      </c>
      <c r="U1362" s="44">
        <v>9.2511666666666681</v>
      </c>
      <c r="V1362" s="45">
        <v>3.8371666666666662</v>
      </c>
      <c r="W1362" s="44">
        <v>1.637</v>
      </c>
      <c r="X1362" s="45">
        <v>2.0833333333333332E-2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60.250666666666682</v>
      </c>
      <c r="AE1362" s="54"/>
    </row>
    <row r="1363" spans="2:31" x14ac:dyDescent="0.3">
      <c r="B1363" s="4" t="s">
        <v>79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10.328166666666673</v>
      </c>
      <c r="N1363" s="45">
        <v>31.222166666666645</v>
      </c>
      <c r="O1363" s="44">
        <v>66.542833333333419</v>
      </c>
      <c r="P1363" s="45">
        <v>69.483999999999995</v>
      </c>
      <c r="Q1363" s="44">
        <v>55.284499999999994</v>
      </c>
      <c r="R1363" s="45">
        <v>46.580499999999994</v>
      </c>
      <c r="S1363" s="44">
        <v>48.022833333333338</v>
      </c>
      <c r="T1363" s="45">
        <v>82.14733333333335</v>
      </c>
      <c r="U1363" s="44">
        <v>40.08150000000002</v>
      </c>
      <c r="V1363" s="45">
        <v>22.170833333333331</v>
      </c>
      <c r="W1363" s="44">
        <v>9.9776666666666696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481.84233333333339</v>
      </c>
      <c r="AE1363" s="54"/>
    </row>
    <row r="1364" spans="2:31" x14ac:dyDescent="0.3">
      <c r="B1364" s="4" t="s">
        <v>80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4.6666666666666671E-3</v>
      </c>
      <c r="M1364" s="44">
        <v>9.5683333333333334</v>
      </c>
      <c r="N1364" s="45">
        <v>37.105166666666676</v>
      </c>
      <c r="O1364" s="44">
        <v>46.001333333333356</v>
      </c>
      <c r="P1364" s="45">
        <v>22.304666666666662</v>
      </c>
      <c r="Q1364" s="44">
        <v>23.152333333333335</v>
      </c>
      <c r="R1364" s="45">
        <v>24.953166666666672</v>
      </c>
      <c r="S1364" s="44">
        <v>32.052500000000002</v>
      </c>
      <c r="T1364" s="45">
        <v>32.04633333333333</v>
      </c>
      <c r="U1364" s="44">
        <v>42.503499999999995</v>
      </c>
      <c r="V1364" s="45">
        <v>37.670333333333339</v>
      </c>
      <c r="W1364" s="44">
        <v>11.896833333333332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319.25916666666677</v>
      </c>
      <c r="AE1364" s="54"/>
    </row>
    <row r="1365" spans="2:31" x14ac:dyDescent="0.3">
      <c r="B1365" s="4" t="s">
        <v>88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0</v>
      </c>
      <c r="AE1365" s="54"/>
    </row>
    <row r="1366" spans="2:31" x14ac:dyDescent="0.3">
      <c r="B1366" s="4" t="s">
        <v>97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25.303999999999991</v>
      </c>
      <c r="P1366" s="45">
        <v>14.36</v>
      </c>
      <c r="Q1366" s="44">
        <v>14.630000000000003</v>
      </c>
      <c r="R1366" s="45">
        <v>13.79</v>
      </c>
      <c r="S1366" s="44">
        <v>13.810000000000002</v>
      </c>
      <c r="T1366" s="45">
        <v>16.71</v>
      </c>
      <c r="U1366" s="44">
        <v>49.511499999999984</v>
      </c>
      <c r="V1366" s="45">
        <v>40.285333333333327</v>
      </c>
      <c r="W1366" s="44">
        <v>13.186666666666669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201.58749999999998</v>
      </c>
      <c r="AE1366" s="54"/>
    </row>
    <row r="1367" spans="2:31" x14ac:dyDescent="0.3">
      <c r="B1367" s="4" t="s">
        <v>94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22.655666666666654</v>
      </c>
      <c r="N1367" s="45">
        <v>90.647999999999996</v>
      </c>
      <c r="O1367" s="44">
        <v>17</v>
      </c>
      <c r="P1367" s="45">
        <v>11.70999999999998</v>
      </c>
      <c r="Q1367" s="44">
        <v>9.9599999999999795</v>
      </c>
      <c r="R1367" s="45">
        <v>9.1399999999999864</v>
      </c>
      <c r="S1367" s="44">
        <v>11.908000000000014</v>
      </c>
      <c r="T1367" s="45">
        <v>12.279833333333347</v>
      </c>
      <c r="U1367" s="44">
        <v>102.43416666666668</v>
      </c>
      <c r="V1367" s="45">
        <v>132.6035</v>
      </c>
      <c r="W1367" s="44">
        <v>42.909333333333315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463.24849999999998</v>
      </c>
      <c r="AE1367" s="54"/>
    </row>
    <row r="1368" spans="2:31" x14ac:dyDescent="0.3">
      <c r="B1368" s="4" t="s">
        <v>95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1.6666666666666607E-3</v>
      </c>
      <c r="M1368" s="44">
        <v>28.613833333333332</v>
      </c>
      <c r="N1368" s="45">
        <v>21.188333333333357</v>
      </c>
      <c r="O1368" s="44">
        <v>53.762500000000003</v>
      </c>
      <c r="P1368" s="45">
        <v>44.959666666666706</v>
      </c>
      <c r="Q1368" s="44">
        <v>47.518166666666666</v>
      </c>
      <c r="R1368" s="45">
        <v>49.977166666666683</v>
      </c>
      <c r="S1368" s="44">
        <v>57.340000000000039</v>
      </c>
      <c r="T1368" s="45">
        <v>56.868166666666617</v>
      </c>
      <c r="U1368" s="44">
        <v>61.009166666666651</v>
      </c>
      <c r="V1368" s="45">
        <v>46.039999999999978</v>
      </c>
      <c r="W1368" s="44">
        <v>0.18100000000000036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467.45966666666669</v>
      </c>
      <c r="AE1368" s="54"/>
    </row>
    <row r="1369" spans="2:31" x14ac:dyDescent="0.3">
      <c r="B1369" s="4" t="s">
        <v>96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45.632833333333345</v>
      </c>
      <c r="N1369" s="45">
        <v>75.619166666666658</v>
      </c>
      <c r="O1369" s="44">
        <v>89.215333333333277</v>
      </c>
      <c r="P1369" s="45">
        <v>59.41250000000003</v>
      </c>
      <c r="Q1369" s="44">
        <v>56.95216666666667</v>
      </c>
      <c r="R1369" s="45">
        <v>53.594166666666659</v>
      </c>
      <c r="S1369" s="44">
        <v>61.543833333333332</v>
      </c>
      <c r="T1369" s="45">
        <v>61.652166666666652</v>
      </c>
      <c r="U1369" s="44">
        <v>63.714000000000006</v>
      </c>
      <c r="V1369" s="45">
        <v>57.550166666666655</v>
      </c>
      <c r="W1369" s="44">
        <v>19.641500000000001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644.52783333333321</v>
      </c>
      <c r="AE1369" s="54"/>
    </row>
    <row r="1370" spans="2:31" x14ac:dyDescent="0.3">
      <c r="B1370" s="4" t="s">
        <v>102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41.829666666666675</v>
      </c>
      <c r="N1370" s="45">
        <v>85.721833333333308</v>
      </c>
      <c r="O1370" s="44">
        <v>90.997833333333347</v>
      </c>
      <c r="P1370" s="45">
        <v>91.000333333333316</v>
      </c>
      <c r="Q1370" s="44">
        <v>80.39500000000001</v>
      </c>
      <c r="R1370" s="45">
        <v>66.372833333333304</v>
      </c>
      <c r="S1370" s="44">
        <v>75.000833333333318</v>
      </c>
      <c r="T1370" s="45">
        <v>77.007666666666651</v>
      </c>
      <c r="U1370" s="44">
        <v>87.230666666666636</v>
      </c>
      <c r="V1370" s="45">
        <v>82.870333333333306</v>
      </c>
      <c r="W1370" s="44">
        <v>44.147999999999996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822.57499999999982</v>
      </c>
      <c r="AE1370" s="54"/>
    </row>
    <row r="1371" spans="2:31" x14ac:dyDescent="0.3">
      <c r="B1371" s="4" t="s">
        <v>103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0</v>
      </c>
      <c r="AE1371" s="54"/>
    </row>
    <row r="1372" spans="2:31" x14ac:dyDescent="0.3">
      <c r="B1372" s="4" t="s">
        <v>104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2.3099999999999974</v>
      </c>
      <c r="N1372" s="45">
        <v>13.0015</v>
      </c>
      <c r="O1372" s="44">
        <v>0.91533333333333389</v>
      </c>
      <c r="P1372" s="45">
        <v>0</v>
      </c>
      <c r="Q1372" s="44">
        <v>0</v>
      </c>
      <c r="R1372" s="45">
        <v>1.5921666666666658</v>
      </c>
      <c r="S1372" s="44">
        <v>8.2545000000000055</v>
      </c>
      <c r="T1372" s="45">
        <v>13.713333333333344</v>
      </c>
      <c r="U1372" s="44">
        <v>38.926999999999978</v>
      </c>
      <c r="V1372" s="45">
        <v>36.419166666666676</v>
      </c>
      <c r="W1372" s="44">
        <v>3.0351666666666675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118.16816666666668</v>
      </c>
      <c r="AE1372" s="54"/>
    </row>
    <row r="1373" spans="2:31" x14ac:dyDescent="0.3">
      <c r="B1373" s="4" t="s">
        <v>113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115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2.2000000000000002E-2</v>
      </c>
      <c r="M1374" s="44">
        <v>8.8579999999999988</v>
      </c>
      <c r="N1374" s="45">
        <v>4.9086666666666696</v>
      </c>
      <c r="O1374" s="44">
        <v>19.092833333333335</v>
      </c>
      <c r="P1374" s="45">
        <v>12.381833333333335</v>
      </c>
      <c r="Q1374" s="44">
        <v>11.97133333333333</v>
      </c>
      <c r="R1374" s="45">
        <v>8.8126666666666686</v>
      </c>
      <c r="S1374" s="44">
        <v>14.81733333333333</v>
      </c>
      <c r="T1374" s="45">
        <v>15.871166666666682</v>
      </c>
      <c r="U1374" s="44">
        <v>27.254833333333327</v>
      </c>
      <c r="V1374" s="45">
        <v>26.819999999999993</v>
      </c>
      <c r="W1374" s="44">
        <v>5.7316666666666674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156.54233333333332</v>
      </c>
      <c r="AE1374" s="54"/>
    </row>
    <row r="1375" spans="2:31" x14ac:dyDescent="0.3">
      <c r="B1375" s="4" t="s">
        <v>116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0</v>
      </c>
      <c r="AE1375" s="54"/>
    </row>
    <row r="1376" spans="2:31" x14ac:dyDescent="0.3">
      <c r="B1376" s="4" t="s">
        <v>117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4.3333333333333335E-2</v>
      </c>
      <c r="M1376" s="44">
        <v>8.6966666666666637</v>
      </c>
      <c r="N1376" s="45">
        <v>27.890333333333345</v>
      </c>
      <c r="O1376" s="44">
        <v>26.750833333333325</v>
      </c>
      <c r="P1376" s="45">
        <v>21.93716666666668</v>
      </c>
      <c r="Q1376" s="44">
        <v>23.030500000000004</v>
      </c>
      <c r="R1376" s="45">
        <v>26.795166666666656</v>
      </c>
      <c r="S1376" s="44">
        <v>33.213833333333319</v>
      </c>
      <c r="T1376" s="45">
        <v>35.091333333333317</v>
      </c>
      <c r="U1376" s="44">
        <v>40.322500000000012</v>
      </c>
      <c r="V1376" s="45">
        <v>39.712500000000006</v>
      </c>
      <c r="W1376" s="44">
        <v>34.370666666666686</v>
      </c>
      <c r="X1376" s="45">
        <v>2.0939999999999999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319.94883333333337</v>
      </c>
      <c r="AE1376" s="54"/>
    </row>
    <row r="1377" spans="2:31" x14ac:dyDescent="0.3">
      <c r="B1377" s="4" t="s">
        <v>119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21.505499999999991</v>
      </c>
      <c r="N1377" s="45">
        <v>51.589500000000022</v>
      </c>
      <c r="O1377" s="44">
        <v>52.30566666666666</v>
      </c>
      <c r="P1377" s="45">
        <v>47.153500000000015</v>
      </c>
      <c r="Q1377" s="44">
        <v>49.552666666666639</v>
      </c>
      <c r="R1377" s="45">
        <v>53.106833333333348</v>
      </c>
      <c r="S1377" s="44">
        <v>61.115999999999985</v>
      </c>
      <c r="T1377" s="45">
        <v>61.532166666666711</v>
      </c>
      <c r="U1377" s="44">
        <v>69.975166666666681</v>
      </c>
      <c r="V1377" s="45">
        <v>68.722166666666666</v>
      </c>
      <c r="W1377" s="44">
        <v>43.631499999999988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580.19066666666663</v>
      </c>
      <c r="AE1377" s="54"/>
    </row>
    <row r="1378" spans="2:31" x14ac:dyDescent="0.3">
      <c r="B1378" s="4" t="s">
        <v>120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29.65</v>
      </c>
      <c r="N1378" s="45">
        <v>80.709999999999994</v>
      </c>
      <c r="O1378" s="44">
        <v>78.050000000000011</v>
      </c>
      <c r="P1378" s="45">
        <v>62.36999999999999</v>
      </c>
      <c r="Q1378" s="44">
        <v>67.069999999999993</v>
      </c>
      <c r="R1378" s="45">
        <v>72.22999999999999</v>
      </c>
      <c r="S1378" s="44">
        <v>90.969999999999985</v>
      </c>
      <c r="T1378" s="45">
        <v>93.039999999999992</v>
      </c>
      <c r="U1378" s="44">
        <v>108.55000000000001</v>
      </c>
      <c r="V1378" s="45">
        <v>98.490000000000009</v>
      </c>
      <c r="W1378" s="44">
        <v>36.92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818.04999999999984</v>
      </c>
      <c r="AE1378" s="54"/>
    </row>
    <row r="1379" spans="2:31" x14ac:dyDescent="0.3">
      <c r="B1379" s="4" t="s">
        <v>122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2.5333333333333333E-2</v>
      </c>
      <c r="M1379" s="44">
        <v>0.59299999999999986</v>
      </c>
      <c r="N1379" s="45">
        <v>4.8756666666666684</v>
      </c>
      <c r="O1379" s="44">
        <v>6.7581666666666669</v>
      </c>
      <c r="P1379" s="45">
        <v>5.9703333333333317</v>
      </c>
      <c r="Q1379" s="44">
        <v>6.5041666666666655</v>
      </c>
      <c r="R1379" s="45">
        <v>6.7873333333333346</v>
      </c>
      <c r="S1379" s="44">
        <v>7.9839999999999991</v>
      </c>
      <c r="T1379" s="45">
        <v>7.8651666666666653</v>
      </c>
      <c r="U1379" s="44">
        <v>7.4855000000000036</v>
      </c>
      <c r="V1379" s="45">
        <v>5.908500000000001</v>
      </c>
      <c r="W1379" s="44">
        <v>2.6599999999999993</v>
      </c>
      <c r="X1379" s="45">
        <v>0.11999999999999998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63.537166666666671</v>
      </c>
      <c r="AE1379" s="54"/>
    </row>
    <row r="1380" spans="2:31" x14ac:dyDescent="0.3">
      <c r="B1380" s="4" t="s">
        <v>127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21.820499999999999</v>
      </c>
      <c r="N1380" s="45">
        <v>57.247500000000009</v>
      </c>
      <c r="O1380" s="44">
        <v>90.229499999999987</v>
      </c>
      <c r="P1380" s="45">
        <v>111.29933333333337</v>
      </c>
      <c r="Q1380" s="44">
        <v>182.7525</v>
      </c>
      <c r="R1380" s="45">
        <v>188.8065</v>
      </c>
      <c r="S1380" s="44">
        <v>191.83883333333333</v>
      </c>
      <c r="T1380" s="45">
        <v>176.81066666666672</v>
      </c>
      <c r="U1380" s="44">
        <v>152.98333333333329</v>
      </c>
      <c r="V1380" s="45">
        <v>63.372833333333332</v>
      </c>
      <c r="W1380" s="44">
        <v>10.608833333333331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1247.7703333333334</v>
      </c>
      <c r="AE1380" s="54"/>
    </row>
    <row r="1381" spans="2:31" x14ac:dyDescent="0.3">
      <c r="B1381" s="4" t="s">
        <v>301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0.8905000000000004</v>
      </c>
      <c r="Q1381" s="44">
        <v>3.7963333333333318</v>
      </c>
      <c r="R1381" s="45">
        <v>7.5356666666666694</v>
      </c>
      <c r="S1381" s="44">
        <v>7.601666666666663</v>
      </c>
      <c r="T1381" s="45">
        <v>3.6813333333333342</v>
      </c>
      <c r="U1381" s="44">
        <v>5.1086666666666698</v>
      </c>
      <c r="V1381" s="45">
        <v>6.0303333333333278</v>
      </c>
      <c r="W1381" s="44">
        <v>9.927500000000002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>SUM(E1381:AB1381)</f>
        <v>44.571999999999996</v>
      </c>
      <c r="AE1381" s="54"/>
    </row>
    <row r="1382" spans="2:31" x14ac:dyDescent="0.3">
      <c r="B1382" s="4" t="s">
        <v>302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0.40966666666666657</v>
      </c>
      <c r="N1382" s="45">
        <v>19.100333333333328</v>
      </c>
      <c r="O1382" s="44">
        <v>32.68666666666671</v>
      </c>
      <c r="P1382" s="45">
        <v>37.685833333333363</v>
      </c>
      <c r="Q1382" s="44">
        <v>40.146666666666682</v>
      </c>
      <c r="R1382" s="45">
        <v>40.141000000000027</v>
      </c>
      <c r="S1382" s="44">
        <v>35.200666666666692</v>
      </c>
      <c r="T1382" s="45">
        <v>32.611833333333294</v>
      </c>
      <c r="U1382" s="44">
        <v>30.115666666666684</v>
      </c>
      <c r="V1382" s="45">
        <v>25.140000000000025</v>
      </c>
      <c r="W1382" s="44">
        <v>7.6268333333333382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>SUM(E1382:AB1382)</f>
        <v>300.86516666666682</v>
      </c>
      <c r="AE1382" s="54"/>
    </row>
    <row r="1383" spans="2:31" x14ac:dyDescent="0.3">
      <c r="B1383" s="4" t="s">
        <v>303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ref="AD1383:AD1386" si="359">SUM(E1383:AB1383)</f>
        <v>0</v>
      </c>
      <c r="AE1383" s="54"/>
    </row>
    <row r="1384" spans="2:31" x14ac:dyDescent="0.3">
      <c r="B1384" s="4" t="s">
        <v>306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9"/>
        <v>0</v>
      </c>
      <c r="AE1384" s="54"/>
    </row>
    <row r="1385" spans="2:31" x14ac:dyDescent="0.3">
      <c r="B1385" s="4" t="s">
        <v>307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9"/>
        <v>0</v>
      </c>
      <c r="AE1385" s="54"/>
    </row>
    <row r="1386" spans="2:31" x14ac:dyDescent="0.3">
      <c r="B1386" s="4" t="s">
        <v>318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1.905</v>
      </c>
      <c r="N1386" s="45">
        <v>2.6461666666666686</v>
      </c>
      <c r="O1386" s="44">
        <v>10.911666666666669</v>
      </c>
      <c r="P1386" s="45">
        <v>13.748166666666679</v>
      </c>
      <c r="Q1386" s="44">
        <v>15.241333333333333</v>
      </c>
      <c r="R1386" s="45">
        <v>13.376500000000002</v>
      </c>
      <c r="S1386" s="44">
        <v>15.037500000000012</v>
      </c>
      <c r="T1386" s="45">
        <v>14.295500000000002</v>
      </c>
      <c r="U1386" s="44">
        <v>27.578833333333328</v>
      </c>
      <c r="V1386" s="45">
        <v>20.410666666666682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9"/>
        <v>135.15133333333338</v>
      </c>
      <c r="AE1386" s="54"/>
    </row>
    <row r="1387" spans="2:31" x14ac:dyDescent="0.3">
      <c r="B1387" s="4" t="s">
        <v>319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>SUM(E1387:AB1387)</f>
        <v>0</v>
      </c>
      <c r="AE1387" s="54"/>
    </row>
    <row r="1388" spans="2:31" x14ac:dyDescent="0.3">
      <c r="B1388" s="12" t="s">
        <v>2</v>
      </c>
      <c r="C1388" s="12"/>
      <c r="D1388" s="12"/>
      <c r="E1388" s="13">
        <f>SUM(E1317:E1387)</f>
        <v>0</v>
      </c>
      <c r="F1388" s="13">
        <f t="shared" ref="F1388" si="360">SUM(F1317:F1387)</f>
        <v>0</v>
      </c>
      <c r="G1388" s="13">
        <f t="shared" ref="G1388" si="361">SUM(G1317:G1387)</f>
        <v>0</v>
      </c>
      <c r="H1388" s="13">
        <f t="shared" ref="H1388" si="362">SUM(H1317:H1387)</f>
        <v>0</v>
      </c>
      <c r="I1388" s="13">
        <f t="shared" ref="I1388" si="363">SUM(I1317:I1387)</f>
        <v>0</v>
      </c>
      <c r="J1388" s="13">
        <f t="shared" ref="J1388" si="364">SUM(J1317:J1387)</f>
        <v>0</v>
      </c>
      <c r="K1388" s="13">
        <f t="shared" ref="K1388" si="365">SUM(K1317:K1387)</f>
        <v>0</v>
      </c>
      <c r="L1388" s="13">
        <f t="shared" ref="L1388" si="366">SUM(L1317:L1387)</f>
        <v>0.39166666666666661</v>
      </c>
      <c r="M1388" s="13">
        <f t="shared" ref="M1388" si="367">SUM(M1317:M1387)</f>
        <v>813.96800000000019</v>
      </c>
      <c r="N1388" s="13">
        <f t="shared" ref="N1388" si="368">SUM(N1317:N1387)</f>
        <v>2135.6205</v>
      </c>
      <c r="O1388" s="13">
        <f t="shared" ref="O1388" si="369">SUM(O1317:O1387)</f>
        <v>2243.2831518000003</v>
      </c>
      <c r="P1388" s="13">
        <f t="shared" ref="P1388" si="370">SUM(P1317:P1387)</f>
        <v>1943.9980666666672</v>
      </c>
      <c r="Q1388" s="13">
        <f t="shared" ref="Q1388" si="371">SUM(Q1317:Q1387)</f>
        <v>2082.987066666667</v>
      </c>
      <c r="R1388" s="13">
        <f t="shared" ref="R1388" si="372">SUM(R1317:R1387)</f>
        <v>2103.0035645500002</v>
      </c>
      <c r="S1388" s="13">
        <f t="shared" ref="S1388" si="373">SUM(S1317:S1387)</f>
        <v>2343.2227333333331</v>
      </c>
      <c r="T1388" s="13">
        <f t="shared" ref="T1388" si="374">SUM(T1317:T1387)</f>
        <v>2369.9669594700008</v>
      </c>
      <c r="U1388" s="13">
        <f t="shared" ref="U1388" si="375">SUM(U1317:U1387)</f>
        <v>2759.2043666666673</v>
      </c>
      <c r="V1388" s="13">
        <f t="shared" ref="V1388" si="376">SUM(V1317:V1387)</f>
        <v>2491.0279999999998</v>
      </c>
      <c r="W1388" s="13">
        <f t="shared" ref="W1388" si="377">SUM(W1317:W1387)</f>
        <v>1045.1994999999999</v>
      </c>
      <c r="X1388" s="13">
        <f t="shared" ref="X1388" si="378">SUM(X1317:X1387)</f>
        <v>7.424833333333333</v>
      </c>
      <c r="Y1388" s="13">
        <f t="shared" ref="Y1388" si="379">SUM(Y1317:Y1387)</f>
        <v>0</v>
      </c>
      <c r="Z1388" s="13">
        <f t="shared" ref="Z1388" si="380">SUM(Z1317:Z1387)</f>
        <v>0</v>
      </c>
      <c r="AA1388" s="13">
        <f t="shared" ref="AA1388" si="381">SUM(AA1317:AA1387)</f>
        <v>0</v>
      </c>
      <c r="AB1388" s="13">
        <f t="shared" ref="AB1388" si="382">SUM(AB1317:AB1387)</f>
        <v>0</v>
      </c>
      <c r="AC1388" s="116">
        <f>SUM(AC1317:AE1387)</f>
        <v>22339.298409153329</v>
      </c>
      <c r="AD1388" s="116"/>
      <c r="AE1388" s="116"/>
    </row>
    <row r="1389" spans="2:31" x14ac:dyDescent="0.3">
      <c r="B1389" s="14"/>
      <c r="C1389" s="15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2:31" x14ac:dyDescent="0.3">
      <c r="B1390" s="14"/>
      <c r="C1390" s="15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2:31" x14ac:dyDescent="0.3">
      <c r="B1391" s="8">
        <f>'Resumen-Mensual'!$W$26</f>
        <v>45919</v>
      </c>
    </row>
    <row r="1392" spans="2:31" x14ac:dyDescent="0.3">
      <c r="B1392" s="8"/>
    </row>
    <row r="1393" spans="2:31" x14ac:dyDescent="0.3">
      <c r="B1393" s="9" t="s">
        <v>81</v>
      </c>
      <c r="C1393" s="10"/>
      <c r="D1393" s="10"/>
      <c r="E1393" s="11">
        <v>1</v>
      </c>
      <c r="F1393" s="11">
        <v>2</v>
      </c>
      <c r="G1393" s="11">
        <v>3</v>
      </c>
      <c r="H1393" s="11">
        <v>4</v>
      </c>
      <c r="I1393" s="11">
        <v>5</v>
      </c>
      <c r="J1393" s="11">
        <v>6</v>
      </c>
      <c r="K1393" s="11">
        <v>7</v>
      </c>
      <c r="L1393" s="11">
        <v>8</v>
      </c>
      <c r="M1393" s="11">
        <v>9</v>
      </c>
      <c r="N1393" s="11">
        <v>10</v>
      </c>
      <c r="O1393" s="11">
        <v>11</v>
      </c>
      <c r="P1393" s="11">
        <v>12</v>
      </c>
      <c r="Q1393" s="11">
        <v>13</v>
      </c>
      <c r="R1393" s="11">
        <v>14</v>
      </c>
      <c r="S1393" s="11">
        <v>15</v>
      </c>
      <c r="T1393" s="11">
        <v>16</v>
      </c>
      <c r="U1393" s="11">
        <v>17</v>
      </c>
      <c r="V1393" s="11">
        <v>18</v>
      </c>
      <c r="W1393" s="11">
        <v>19</v>
      </c>
      <c r="X1393" s="11">
        <v>20</v>
      </c>
      <c r="Y1393" s="11">
        <v>21</v>
      </c>
      <c r="Z1393" s="11">
        <v>22</v>
      </c>
      <c r="AA1393" s="11">
        <v>23</v>
      </c>
      <c r="AB1393" s="11">
        <v>24</v>
      </c>
      <c r="AC1393" s="100" t="s">
        <v>2</v>
      </c>
      <c r="AD1393" s="100"/>
      <c r="AE1393" s="100"/>
    </row>
    <row r="1394" spans="2:31" x14ac:dyDescent="0.3">
      <c r="B1394" s="14" t="s">
        <v>37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1.7</v>
      </c>
      <c r="N1394" s="45">
        <v>0.46999999999999975</v>
      </c>
      <c r="O1394" s="44">
        <v>1.0200000000000005</v>
      </c>
      <c r="P1394" s="45">
        <v>1.4000000000000004</v>
      </c>
      <c r="Q1394" s="44">
        <v>1.3499999999999996</v>
      </c>
      <c r="R1394" s="45">
        <v>1.33</v>
      </c>
      <c r="S1394" s="44">
        <v>1.2599999999999998</v>
      </c>
      <c r="T1394" s="45">
        <v>1.08</v>
      </c>
      <c r="U1394" s="44">
        <v>0.63999999999999968</v>
      </c>
      <c r="V1394" s="45">
        <v>0.13999999999999968</v>
      </c>
      <c r="W1394" s="44">
        <v>2.5316666666666645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6"/>
      <c r="AD1394" s="57">
        <f>SUM(E1394:AB1394)</f>
        <v>12.921666666666665</v>
      </c>
      <c r="AE1394" s="56"/>
    </row>
    <row r="1395" spans="2:31" x14ac:dyDescent="0.3">
      <c r="B1395" s="14" t="s">
        <v>38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2.3289999999999993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5.2756666666666652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>SUM(E1395:AB1395)</f>
        <v>7.6046666666666649</v>
      </c>
      <c r="AE1395" s="54"/>
    </row>
    <row r="1396" spans="2:31" x14ac:dyDescent="0.3">
      <c r="B1396" s="14" t="s">
        <v>39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1.9021666666666672</v>
      </c>
      <c r="N1396" s="45">
        <v>4.6375000000000011</v>
      </c>
      <c r="O1396" s="44">
        <v>6.9498333333333369</v>
      </c>
      <c r="P1396" s="45">
        <v>7.0499999999999963</v>
      </c>
      <c r="Q1396" s="44">
        <v>6.9984999999999973</v>
      </c>
      <c r="R1396" s="45">
        <v>7.7431666666666672</v>
      </c>
      <c r="S1396" s="44">
        <v>7.8519999999999976</v>
      </c>
      <c r="T1396" s="45">
        <v>7.754000000000004</v>
      </c>
      <c r="U1396" s="44">
        <v>7.7853333333333312</v>
      </c>
      <c r="V1396" s="45">
        <v>4.2694999999999999</v>
      </c>
      <c r="W1396" s="44">
        <v>1.7828333333333346</v>
      </c>
      <c r="X1396" s="45">
        <v>5.8333333333333334E-2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ref="AD1396:AD1457" si="383">SUM(E1396:AB1396)</f>
        <v>64.783166666666673</v>
      </c>
      <c r="AE1396" s="54"/>
    </row>
    <row r="1397" spans="2:31" x14ac:dyDescent="0.3">
      <c r="B1397" s="14" t="s">
        <v>40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83"/>
        <v>0</v>
      </c>
      <c r="AE1397" s="54"/>
    </row>
    <row r="1398" spans="2:31" x14ac:dyDescent="0.3">
      <c r="B1398" s="14" t="s">
        <v>41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1.738833333333333</v>
      </c>
      <c r="N1398" s="45">
        <v>9.151500000000004</v>
      </c>
      <c r="O1398" s="44">
        <v>12.098499999999992</v>
      </c>
      <c r="P1398" s="45">
        <v>16.870500000000003</v>
      </c>
      <c r="Q1398" s="44">
        <v>14.132666666666665</v>
      </c>
      <c r="R1398" s="45">
        <v>11.496166666666662</v>
      </c>
      <c r="S1398" s="44">
        <v>11.926833333333336</v>
      </c>
      <c r="T1398" s="45">
        <v>16.693166666666666</v>
      </c>
      <c r="U1398" s="44">
        <v>24.59383333333334</v>
      </c>
      <c r="V1398" s="45">
        <v>18.384666666666668</v>
      </c>
      <c r="W1398" s="44">
        <v>0.93233333333333279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383"/>
        <v>138.01900000000001</v>
      </c>
      <c r="AE1398" s="54"/>
    </row>
    <row r="1399" spans="2:31" x14ac:dyDescent="0.3">
      <c r="B1399" s="14" t="s">
        <v>42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6.0055000000000041</v>
      </c>
      <c r="N1399" s="45">
        <v>39.007000000000019</v>
      </c>
      <c r="O1399" s="44">
        <v>38.941500000000005</v>
      </c>
      <c r="P1399" s="45">
        <v>40.915833333333325</v>
      </c>
      <c r="Q1399" s="44">
        <v>33.247166666666672</v>
      </c>
      <c r="R1399" s="45">
        <v>33.435833333333321</v>
      </c>
      <c r="S1399" s="44">
        <v>37.412166666666664</v>
      </c>
      <c r="T1399" s="45">
        <v>33.428000000000033</v>
      </c>
      <c r="U1399" s="44">
        <v>29.153833333333317</v>
      </c>
      <c r="V1399" s="45">
        <v>25.591833333333337</v>
      </c>
      <c r="W1399" s="44">
        <v>35.505833333333342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383"/>
        <v>352.64450000000005</v>
      </c>
      <c r="AE1399" s="54"/>
    </row>
    <row r="1400" spans="2:31" x14ac:dyDescent="0.3">
      <c r="B1400" s="14" t="s">
        <v>43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383"/>
        <v>0</v>
      </c>
      <c r="AE1400" s="54"/>
    </row>
    <row r="1401" spans="2:31" x14ac:dyDescent="0.3">
      <c r="B1401" s="14" t="s">
        <v>44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1.6664999999999994</v>
      </c>
      <c r="N1401" s="45">
        <v>36.409833333333331</v>
      </c>
      <c r="O1401" s="44">
        <v>29.396666666666693</v>
      </c>
      <c r="P1401" s="45">
        <v>29.828166666666664</v>
      </c>
      <c r="Q1401" s="44">
        <v>25.254666666666665</v>
      </c>
      <c r="R1401" s="45">
        <v>21.19766666666667</v>
      </c>
      <c r="S1401" s="44">
        <v>20.766333333333321</v>
      </c>
      <c r="T1401" s="45">
        <v>25.857166666666686</v>
      </c>
      <c r="U1401" s="44">
        <v>35.240000000000009</v>
      </c>
      <c r="V1401" s="45">
        <v>37.831333333333347</v>
      </c>
      <c r="W1401" s="44">
        <v>25.329000000000011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83"/>
        <v>288.77733333333339</v>
      </c>
      <c r="AE1401" s="54"/>
    </row>
    <row r="1402" spans="2:31" x14ac:dyDescent="0.3">
      <c r="B1402" s="14" t="s">
        <v>45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2.3206666666666664</v>
      </c>
      <c r="N1402" s="45">
        <v>2.1383333333333345</v>
      </c>
      <c r="O1402" s="44">
        <v>18.880833333333332</v>
      </c>
      <c r="P1402" s="45">
        <v>22.914500000000007</v>
      </c>
      <c r="Q1402" s="44">
        <v>24.366666666666667</v>
      </c>
      <c r="R1402" s="45">
        <v>23.409499999999994</v>
      </c>
      <c r="S1402" s="44">
        <v>27.963666666666668</v>
      </c>
      <c r="T1402" s="45">
        <v>20.718166666666665</v>
      </c>
      <c r="U1402" s="44">
        <v>22.904333333333344</v>
      </c>
      <c r="V1402" s="45">
        <v>21.520333333333308</v>
      </c>
      <c r="W1402" s="44">
        <v>7.2556666666666674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83"/>
        <v>194.39266666666663</v>
      </c>
      <c r="AE1402" s="54"/>
    </row>
    <row r="1403" spans="2:31" x14ac:dyDescent="0.3">
      <c r="B1403" s="14" t="s">
        <v>46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2.8916666666666675</v>
      </c>
      <c r="N1403" s="45">
        <v>37.216666666666697</v>
      </c>
      <c r="O1403" s="44">
        <v>35.905999999999977</v>
      </c>
      <c r="P1403" s="45">
        <v>38.295666666666648</v>
      </c>
      <c r="Q1403" s="44">
        <v>35.432166666666689</v>
      </c>
      <c r="R1403" s="45">
        <v>32.454000000000029</v>
      </c>
      <c r="S1403" s="44">
        <v>32.747500000000002</v>
      </c>
      <c r="T1403" s="45">
        <v>38.336833333333324</v>
      </c>
      <c r="U1403" s="44">
        <v>46.003500000000003</v>
      </c>
      <c r="V1403" s="45">
        <v>42.839333333333322</v>
      </c>
      <c r="W1403" s="44">
        <v>10.27033333333333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83"/>
        <v>352.39366666666666</v>
      </c>
      <c r="AE1403" s="54"/>
    </row>
    <row r="1404" spans="2:31" x14ac:dyDescent="0.3">
      <c r="B1404" s="14" t="s">
        <v>47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7.3439999999999923</v>
      </c>
      <c r="N1404" s="45">
        <v>1.6500000000000021</v>
      </c>
      <c r="O1404" s="44">
        <v>7.620000000000001</v>
      </c>
      <c r="P1404" s="45">
        <v>3.5599999999999987</v>
      </c>
      <c r="Q1404" s="44">
        <v>5.6899999999999995</v>
      </c>
      <c r="R1404" s="45">
        <v>5.7899999999999991</v>
      </c>
      <c r="S1404" s="44">
        <v>0</v>
      </c>
      <c r="T1404" s="45">
        <v>17.919999999999991</v>
      </c>
      <c r="U1404" s="44">
        <v>19.200000000000024</v>
      </c>
      <c r="V1404" s="45">
        <v>19.259999999999994</v>
      </c>
      <c r="W1404" s="44">
        <v>9.1875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83"/>
        <v>97.221499999999992</v>
      </c>
      <c r="AE1404" s="54"/>
    </row>
    <row r="1405" spans="2:31" x14ac:dyDescent="0.3">
      <c r="B1405" s="14" t="s">
        <v>48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0.66699999999999982</v>
      </c>
      <c r="N1405" s="45">
        <v>2.516166666666666</v>
      </c>
      <c r="O1405" s="44">
        <v>5.5306666666666642</v>
      </c>
      <c r="P1405" s="45">
        <v>4.5121666666666682</v>
      </c>
      <c r="Q1405" s="44">
        <v>4.9606666666666666</v>
      </c>
      <c r="R1405" s="45">
        <v>6.4608333333333281</v>
      </c>
      <c r="S1405" s="44">
        <v>2.0101666666666649</v>
      </c>
      <c r="T1405" s="45">
        <v>5.8953333333333342</v>
      </c>
      <c r="U1405" s="44">
        <v>10.281333333333329</v>
      </c>
      <c r="V1405" s="45">
        <v>11.546166666666668</v>
      </c>
      <c r="W1405" s="44">
        <v>4.5951666666666684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383"/>
        <v>58.975666666666655</v>
      </c>
      <c r="AE1405" s="54"/>
    </row>
    <row r="1406" spans="2:31" x14ac:dyDescent="0.3">
      <c r="B1406" s="14" t="s">
        <v>49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6.3191666666666686</v>
      </c>
      <c r="N1406" s="45">
        <v>93.43233333333329</v>
      </c>
      <c r="O1406" s="44">
        <v>94.954666666666725</v>
      </c>
      <c r="P1406" s="45">
        <v>103.91216666666671</v>
      </c>
      <c r="Q1406" s="44">
        <v>92.009999999999991</v>
      </c>
      <c r="R1406" s="45">
        <v>87.68</v>
      </c>
      <c r="S1406" s="44">
        <v>87.72999999999999</v>
      </c>
      <c r="T1406" s="45">
        <v>105.34</v>
      </c>
      <c r="U1406" s="44">
        <v>106.85599999999997</v>
      </c>
      <c r="V1406" s="45">
        <v>132.14299999999997</v>
      </c>
      <c r="W1406" s="44">
        <v>10.980666666666666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383"/>
        <v>921.35800000000006</v>
      </c>
      <c r="AE1406" s="54"/>
    </row>
    <row r="1407" spans="2:31" x14ac:dyDescent="0.3">
      <c r="B1407" s="14" t="s">
        <v>50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1.635</v>
      </c>
      <c r="N1407" s="45">
        <v>2.236666666666665</v>
      </c>
      <c r="O1407" s="44">
        <v>1.0378333333333352</v>
      </c>
      <c r="P1407" s="45">
        <v>0</v>
      </c>
      <c r="Q1407" s="44">
        <v>0</v>
      </c>
      <c r="R1407" s="45">
        <v>8.1746666666666652</v>
      </c>
      <c r="S1407" s="44">
        <v>20.240999999999978</v>
      </c>
      <c r="T1407" s="45">
        <v>20.5</v>
      </c>
      <c r="U1407" s="44">
        <v>22</v>
      </c>
      <c r="V1407" s="45">
        <v>20.962166666666668</v>
      </c>
      <c r="W1407" s="44">
        <v>4.3198333333333352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383"/>
        <v>101.10716666666666</v>
      </c>
      <c r="AE1407" s="54"/>
    </row>
    <row r="1408" spans="2:31" x14ac:dyDescent="0.3">
      <c r="B1408" s="14" t="s">
        <v>109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6.0958333333333297</v>
      </c>
      <c r="N1408" s="45">
        <v>23.926166666666663</v>
      </c>
      <c r="O1408" s="44">
        <v>19.797833333333337</v>
      </c>
      <c r="P1408" s="45">
        <v>19.465666666666653</v>
      </c>
      <c r="Q1408" s="44">
        <v>16.386500000000005</v>
      </c>
      <c r="R1408" s="45">
        <v>14.283166666666666</v>
      </c>
      <c r="S1408" s="44">
        <v>14.126666666666667</v>
      </c>
      <c r="T1408" s="45">
        <v>17.337000000000007</v>
      </c>
      <c r="U1408" s="44">
        <v>21.94899999999998</v>
      </c>
      <c r="V1408" s="45">
        <v>15.42183333333333</v>
      </c>
      <c r="W1408" s="44">
        <v>5.322166666666666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383"/>
        <v>174.11183333333332</v>
      </c>
      <c r="AE1408" s="54"/>
    </row>
    <row r="1409" spans="2:31" x14ac:dyDescent="0.3">
      <c r="B1409" s="14" t="s">
        <v>51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2.271500000000001</v>
      </c>
      <c r="N1409" s="45">
        <v>79.863166666666672</v>
      </c>
      <c r="O1409" s="44">
        <v>92.411333333333317</v>
      </c>
      <c r="P1409" s="45">
        <v>99.315666666666672</v>
      </c>
      <c r="Q1409" s="44">
        <v>91.226000000000042</v>
      </c>
      <c r="R1409" s="45">
        <v>85.534166666666636</v>
      </c>
      <c r="S1409" s="44">
        <v>88.503833333333361</v>
      </c>
      <c r="T1409" s="45">
        <v>87.103833333333299</v>
      </c>
      <c r="U1409" s="44">
        <v>130.72</v>
      </c>
      <c r="V1409" s="45">
        <v>111.30033333333328</v>
      </c>
      <c r="W1409" s="44">
        <v>11.77383333333333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383"/>
        <v>880.0236666666666</v>
      </c>
      <c r="AE1409" s="54"/>
    </row>
    <row r="1410" spans="2:31" x14ac:dyDescent="0.3">
      <c r="B1410" s="14" t="s">
        <v>52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5.1506666666666669</v>
      </c>
      <c r="N1410" s="45">
        <v>19.059000000000005</v>
      </c>
      <c r="O1410" s="44">
        <v>11.807166666666662</v>
      </c>
      <c r="P1410" s="45">
        <v>11.049166666666672</v>
      </c>
      <c r="Q1410" s="44">
        <v>7.2093333333333351</v>
      </c>
      <c r="R1410" s="45">
        <v>7.1983333333333333</v>
      </c>
      <c r="S1410" s="44">
        <v>7.1738333333333317</v>
      </c>
      <c r="T1410" s="45">
        <v>7.1945000000000023</v>
      </c>
      <c r="U1410" s="44">
        <v>17.471499999999999</v>
      </c>
      <c r="V1410" s="45">
        <v>20.817166666666658</v>
      </c>
      <c r="W1410" s="44">
        <v>8.1289999999999996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383"/>
        <v>122.25966666666666</v>
      </c>
      <c r="AE1410" s="54"/>
    </row>
    <row r="1411" spans="2:31" x14ac:dyDescent="0.3">
      <c r="B1411" s="14" t="s">
        <v>53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383"/>
        <v>0</v>
      </c>
      <c r="AE1411" s="54"/>
    </row>
    <row r="1412" spans="2:31" x14ac:dyDescent="0.3">
      <c r="B1412" s="14" t="s">
        <v>54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5.1663333333333323</v>
      </c>
      <c r="N1412" s="45">
        <v>40.052833333333332</v>
      </c>
      <c r="O1412" s="44">
        <v>41.566666666666649</v>
      </c>
      <c r="P1412" s="45">
        <v>44.023333333333326</v>
      </c>
      <c r="Q1412" s="44">
        <v>39.798499999999983</v>
      </c>
      <c r="R1412" s="45">
        <v>37.871500000000005</v>
      </c>
      <c r="S1412" s="44">
        <v>37.850500000000004</v>
      </c>
      <c r="T1412" s="45">
        <v>43.671833333333339</v>
      </c>
      <c r="U1412" s="44">
        <v>50.997333333333337</v>
      </c>
      <c r="V1412" s="45">
        <v>40.0535</v>
      </c>
      <c r="W1412" s="44">
        <v>3.8473333333333328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383"/>
        <v>384.89966666666663</v>
      </c>
      <c r="AE1412" s="54"/>
    </row>
    <row r="1413" spans="2:31" x14ac:dyDescent="0.3">
      <c r="B1413" s="4" t="s">
        <v>55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22.747666666666664</v>
      </c>
      <c r="N1413" s="45">
        <v>33.870000000000005</v>
      </c>
      <c r="O1413" s="44">
        <v>26.159999999999997</v>
      </c>
      <c r="P1413" s="45">
        <v>28.97</v>
      </c>
      <c r="Q1413" s="44">
        <v>38.849999999999994</v>
      </c>
      <c r="R1413" s="45">
        <v>58.67</v>
      </c>
      <c r="S1413" s="44">
        <v>44.809999999999988</v>
      </c>
      <c r="T1413" s="45">
        <v>51.713833333333383</v>
      </c>
      <c r="U1413" s="44">
        <v>74.485166666666657</v>
      </c>
      <c r="V1413" s="45">
        <v>61.559499999999993</v>
      </c>
      <c r="W1413" s="44">
        <v>5.7026666666666683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383"/>
        <v>447.5388333333334</v>
      </c>
      <c r="AE1413" s="54"/>
    </row>
    <row r="1414" spans="2:31" x14ac:dyDescent="0.3">
      <c r="B1414" s="4" t="s">
        <v>56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9.0983333333333327</v>
      </c>
      <c r="N1414" s="45">
        <v>24.246166666666667</v>
      </c>
      <c r="O1414" s="44">
        <v>28.60066666666668</v>
      </c>
      <c r="P1414" s="45">
        <v>31.736833333333312</v>
      </c>
      <c r="Q1414" s="44">
        <v>32.762666666666668</v>
      </c>
      <c r="R1414" s="45">
        <v>27.184500000000007</v>
      </c>
      <c r="S1414" s="44">
        <v>26.109666666666666</v>
      </c>
      <c r="T1414" s="45">
        <v>16.248166666666666</v>
      </c>
      <c r="U1414" s="44">
        <v>22.216000000000012</v>
      </c>
      <c r="V1414" s="45">
        <v>19.560833333333335</v>
      </c>
      <c r="W1414" s="44">
        <v>12.177833333333338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383"/>
        <v>249.94166666666666</v>
      </c>
      <c r="AE1414" s="54"/>
    </row>
    <row r="1415" spans="2:31" x14ac:dyDescent="0.3">
      <c r="B1415" s="4" t="s">
        <v>110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3.6598333333333315</v>
      </c>
      <c r="N1415" s="45">
        <v>10.31716666666666</v>
      </c>
      <c r="O1415" s="44">
        <v>11.741000000000009</v>
      </c>
      <c r="P1415" s="45">
        <v>19.675166666666673</v>
      </c>
      <c r="Q1415" s="44">
        <v>11.548666666666666</v>
      </c>
      <c r="R1415" s="45">
        <v>4.4580000000000002</v>
      </c>
      <c r="S1415" s="44">
        <v>0</v>
      </c>
      <c r="T1415" s="45">
        <v>9.2340000000000035</v>
      </c>
      <c r="U1415" s="44">
        <v>19.184166666666655</v>
      </c>
      <c r="V1415" s="45">
        <v>15.072166666666662</v>
      </c>
      <c r="W1415" s="44">
        <v>2.5926666666666676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107.48283333333333</v>
      </c>
      <c r="AE1415" s="54"/>
    </row>
    <row r="1416" spans="2:31" x14ac:dyDescent="0.3">
      <c r="B1416" s="4" t="s">
        <v>57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0.24000000000000021</v>
      </c>
      <c r="O1416" s="44">
        <v>0.43999999999999878</v>
      </c>
      <c r="P1416" s="45">
        <v>0</v>
      </c>
      <c r="Q1416" s="44">
        <v>0.74000000000000132</v>
      </c>
      <c r="R1416" s="45">
        <v>0</v>
      </c>
      <c r="S1416" s="44">
        <v>0.93999999999999828</v>
      </c>
      <c r="T1416" s="45">
        <v>0</v>
      </c>
      <c r="U1416" s="44">
        <v>0</v>
      </c>
      <c r="V1416" s="45">
        <v>1.5399999999999971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3.8999999999999959</v>
      </c>
      <c r="AE1416" s="54"/>
    </row>
    <row r="1417" spans="2:31" x14ac:dyDescent="0.3">
      <c r="B1417" s="4" t="s">
        <v>58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0</v>
      </c>
      <c r="AE1417" s="54"/>
    </row>
    <row r="1418" spans="2:31" x14ac:dyDescent="0.3">
      <c r="B1418" s="4" t="s">
        <v>111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1.3153333333333341</v>
      </c>
      <c r="N1418" s="45">
        <v>21.073666666666675</v>
      </c>
      <c r="O1418" s="44">
        <v>11.689833333333342</v>
      </c>
      <c r="P1418" s="45">
        <v>7.8268333333333322</v>
      </c>
      <c r="Q1418" s="44">
        <v>0.11500000000000116</v>
      </c>
      <c r="R1418" s="45">
        <v>0</v>
      </c>
      <c r="S1418" s="44">
        <v>0</v>
      </c>
      <c r="T1418" s="45">
        <v>0</v>
      </c>
      <c r="U1418" s="44">
        <v>18.027000000000001</v>
      </c>
      <c r="V1418" s="45">
        <v>16.221499999999999</v>
      </c>
      <c r="W1418" s="44">
        <v>5.6166666666666622E-2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76.325333333333347</v>
      </c>
      <c r="AE1418" s="54"/>
    </row>
    <row r="1419" spans="2:31" x14ac:dyDescent="0.3">
      <c r="B1419" s="4" t="s">
        <v>59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2.0289999999999995</v>
      </c>
      <c r="N1419" s="45">
        <v>8.1151666666666706</v>
      </c>
      <c r="O1419" s="44">
        <v>11.957500000000001</v>
      </c>
      <c r="P1419" s="45">
        <v>10.862833333333334</v>
      </c>
      <c r="Q1419" s="44">
        <v>9.4753333333333352</v>
      </c>
      <c r="R1419" s="45">
        <v>8.9928333333333317</v>
      </c>
      <c r="S1419" s="44">
        <v>0</v>
      </c>
      <c r="T1419" s="45">
        <v>2.499999999999988E-2</v>
      </c>
      <c r="U1419" s="44">
        <v>9.4379999999999971</v>
      </c>
      <c r="V1419" s="45">
        <v>16.777500000000007</v>
      </c>
      <c r="W1419" s="44">
        <v>2.3833333333333333</v>
      </c>
      <c r="X1419" s="45">
        <v>1.1833333333333336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81.239833333333351</v>
      </c>
      <c r="AE1419" s="54"/>
    </row>
    <row r="1420" spans="2:31" x14ac:dyDescent="0.3">
      <c r="B1420" s="4" t="s">
        <v>60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5.2848333333333342</v>
      </c>
      <c r="N1420" s="45">
        <v>7.0786666666666651</v>
      </c>
      <c r="O1420" s="44">
        <v>8.6369999999999951</v>
      </c>
      <c r="P1420" s="45">
        <v>9.9230000000000054</v>
      </c>
      <c r="Q1420" s="44">
        <v>6.3506666666666645</v>
      </c>
      <c r="R1420" s="45">
        <v>4.4213333333333349</v>
      </c>
      <c r="S1420" s="44">
        <v>0</v>
      </c>
      <c r="T1420" s="45">
        <v>2.6406666666666689</v>
      </c>
      <c r="U1420" s="44">
        <v>7.2990000000000022</v>
      </c>
      <c r="V1420" s="45">
        <v>8.8698333333333288</v>
      </c>
      <c r="W1420" s="44">
        <v>1.2735000000000012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61.778499999999994</v>
      </c>
      <c r="AE1420" s="54"/>
    </row>
    <row r="1421" spans="2:31" x14ac:dyDescent="0.3">
      <c r="B1421" s="4" t="s">
        <v>61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8.9741666666666706</v>
      </c>
      <c r="N1421" s="45">
        <v>48.131333333333345</v>
      </c>
      <c r="O1421" s="44">
        <v>11.736233333333335</v>
      </c>
      <c r="P1421" s="45">
        <v>3.1424599999999976</v>
      </c>
      <c r="Q1421" s="44">
        <v>5.6725666666666674</v>
      </c>
      <c r="R1421" s="45">
        <v>4.527566666666667</v>
      </c>
      <c r="S1421" s="44">
        <v>4.4708999999999968</v>
      </c>
      <c r="T1421" s="45">
        <v>3.8690666666666638</v>
      </c>
      <c r="U1421" s="44">
        <v>2.3110666666666644</v>
      </c>
      <c r="V1421" s="45">
        <v>27.366833333333343</v>
      </c>
      <c r="W1421" s="44">
        <v>25.419000000000008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145.62119333333337</v>
      </c>
      <c r="AE1421" s="54"/>
    </row>
    <row r="1422" spans="2:31" x14ac:dyDescent="0.3">
      <c r="B1422" s="4" t="s">
        <v>62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5.1050000000000066</v>
      </c>
      <c r="N1422" s="45">
        <v>27.285166666666683</v>
      </c>
      <c r="O1422" s="44">
        <v>28.227833333333333</v>
      </c>
      <c r="P1422" s="45">
        <v>23.441833333333332</v>
      </c>
      <c r="Q1422" s="44">
        <v>27.873500000000011</v>
      </c>
      <c r="R1422" s="45">
        <v>26.506333333333323</v>
      </c>
      <c r="S1422" s="44">
        <v>28.393833333333347</v>
      </c>
      <c r="T1422" s="45">
        <v>32.71050000000001</v>
      </c>
      <c r="U1422" s="44">
        <v>32.745833333333344</v>
      </c>
      <c r="V1422" s="45">
        <v>30.087333333333287</v>
      </c>
      <c r="W1422" s="44">
        <v>8.9933333333333341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271.37049999999999</v>
      </c>
      <c r="AE1422" s="54"/>
    </row>
    <row r="1423" spans="2:31" x14ac:dyDescent="0.3">
      <c r="B1423" s="4" t="s">
        <v>63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36.377333333333311</v>
      </c>
      <c r="N1423" s="45">
        <v>76.270499999999942</v>
      </c>
      <c r="O1423" s="44">
        <v>67.723500000000016</v>
      </c>
      <c r="P1423" s="45">
        <v>46.110666666666638</v>
      </c>
      <c r="Q1423" s="44">
        <v>53.533666666666662</v>
      </c>
      <c r="R1423" s="45">
        <v>60.336833333333331</v>
      </c>
      <c r="S1423" s="44">
        <v>61.426666666666669</v>
      </c>
      <c r="T1423" s="45">
        <v>69.943166666666656</v>
      </c>
      <c r="U1423" s="44">
        <v>70.708333333333314</v>
      </c>
      <c r="V1423" s="45">
        <v>90.816999999999965</v>
      </c>
      <c r="W1423" s="44">
        <v>33.363500000000002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666.61116666666669</v>
      </c>
      <c r="AE1423" s="54"/>
    </row>
    <row r="1424" spans="2:31" x14ac:dyDescent="0.3">
      <c r="B1424" s="4" t="s">
        <v>64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1.2501666666666666</v>
      </c>
      <c r="N1424" s="45">
        <v>19.851166666666657</v>
      </c>
      <c r="O1424" s="44">
        <v>19.419500000000006</v>
      </c>
      <c r="P1424" s="45">
        <v>20.408499999999997</v>
      </c>
      <c r="Q1424" s="44">
        <v>17.660500000000006</v>
      </c>
      <c r="R1424" s="45">
        <v>15.487666666666675</v>
      </c>
      <c r="S1424" s="44">
        <v>15.819666666666661</v>
      </c>
      <c r="T1424" s="45">
        <v>20.909166666666668</v>
      </c>
      <c r="U1424" s="44">
        <v>24.968000000000014</v>
      </c>
      <c r="V1424" s="45">
        <v>19.730833333333329</v>
      </c>
      <c r="W1424" s="44">
        <v>2.6151666666666662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178.12033333333332</v>
      </c>
      <c r="AE1424" s="54"/>
    </row>
    <row r="1425" spans="2:31" x14ac:dyDescent="0.3">
      <c r="B1425" s="4" t="s">
        <v>112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7.507333333333337</v>
      </c>
      <c r="N1425" s="45">
        <v>25.50666666666665</v>
      </c>
      <c r="O1425" s="44">
        <v>12.065999999999994</v>
      </c>
      <c r="P1425" s="45">
        <v>9.8768333333333302</v>
      </c>
      <c r="Q1425" s="44">
        <v>2.0903333333333318</v>
      </c>
      <c r="R1425" s="45">
        <v>0</v>
      </c>
      <c r="S1425" s="44">
        <v>0.30483333333333335</v>
      </c>
      <c r="T1425" s="45">
        <v>8.1806666666666654</v>
      </c>
      <c r="U1425" s="44">
        <v>17.033833333333337</v>
      </c>
      <c r="V1425" s="45">
        <v>23.63199999999998</v>
      </c>
      <c r="W1425" s="44">
        <v>11.884833333333335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118.08333333333329</v>
      </c>
      <c r="AE1425" s="54"/>
    </row>
    <row r="1426" spans="2:31" x14ac:dyDescent="0.3">
      <c r="B1426" s="4" t="s">
        <v>65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0.83</v>
      </c>
      <c r="N1426" s="45">
        <v>6.0296666666666674</v>
      </c>
      <c r="O1426" s="44">
        <v>12.958499999999997</v>
      </c>
      <c r="P1426" s="45">
        <v>15.001333333333344</v>
      </c>
      <c r="Q1426" s="44">
        <v>14.872166666666665</v>
      </c>
      <c r="R1426" s="45">
        <v>14.821166666666665</v>
      </c>
      <c r="S1426" s="44">
        <v>14.630333333333336</v>
      </c>
      <c r="T1426" s="45">
        <v>14.600000000000016</v>
      </c>
      <c r="U1426" s="44">
        <v>15.963333333333313</v>
      </c>
      <c r="V1426" s="45">
        <v>11.092666666666661</v>
      </c>
      <c r="W1426" s="44">
        <v>1.9455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122.74466666666666</v>
      </c>
      <c r="AE1426" s="54"/>
    </row>
    <row r="1427" spans="2:31" x14ac:dyDescent="0.3">
      <c r="B1427" s="4" t="s">
        <v>66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0</v>
      </c>
      <c r="AE1427" s="54"/>
    </row>
    <row r="1428" spans="2:31" x14ac:dyDescent="0.3">
      <c r="B1428" s="4" t="s">
        <v>67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0.48250000000000015</v>
      </c>
      <c r="N1428" s="45">
        <v>1.7588333333333339</v>
      </c>
      <c r="O1428" s="44">
        <v>1.4119999999999999</v>
      </c>
      <c r="P1428" s="45">
        <v>1.5170000000000006</v>
      </c>
      <c r="Q1428" s="44">
        <v>2.5999999999999978E-2</v>
      </c>
      <c r="R1428" s="45">
        <v>0</v>
      </c>
      <c r="S1428" s="44">
        <v>0</v>
      </c>
      <c r="T1428" s="45">
        <v>3.4166666666666679E-2</v>
      </c>
      <c r="U1428" s="44">
        <v>0.67866666666666664</v>
      </c>
      <c r="V1428" s="45">
        <v>0.39016666666666638</v>
      </c>
      <c r="W1428" s="44">
        <v>0.42966666666666664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6.729000000000001</v>
      </c>
      <c r="AE1428" s="54"/>
    </row>
    <row r="1429" spans="2:31" x14ac:dyDescent="0.3">
      <c r="B1429" s="4" t="s">
        <v>68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46.786333333333339</v>
      </c>
      <c r="N1429" s="45">
        <v>199.21866666666668</v>
      </c>
      <c r="O1429" s="44">
        <v>170.03249999999994</v>
      </c>
      <c r="P1429" s="45">
        <v>168.43833333333325</v>
      </c>
      <c r="Q1429" s="44">
        <v>151.2673333333334</v>
      </c>
      <c r="R1429" s="45">
        <v>139.65483333333333</v>
      </c>
      <c r="S1429" s="44">
        <v>137.95116666666667</v>
      </c>
      <c r="T1429" s="45">
        <v>154.01350000000002</v>
      </c>
      <c r="U1429" s="44">
        <v>199.18316666666669</v>
      </c>
      <c r="V1429" s="45">
        <v>201.99483333333339</v>
      </c>
      <c r="W1429" s="44">
        <v>84.274499999999975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1652.8151666666668</v>
      </c>
      <c r="AE1429" s="54"/>
    </row>
    <row r="1430" spans="2:31" x14ac:dyDescent="0.3">
      <c r="B1430" s="4" t="s">
        <v>69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17.468333333333355</v>
      </c>
      <c r="N1430" s="45">
        <v>41.260000000000034</v>
      </c>
      <c r="O1430" s="44">
        <v>41.260000000000034</v>
      </c>
      <c r="P1430" s="45">
        <v>41.260000000000034</v>
      </c>
      <c r="Q1430" s="44">
        <v>31.470833333333353</v>
      </c>
      <c r="R1430" s="45">
        <v>20.653500000000008</v>
      </c>
      <c r="S1430" s="44">
        <v>18.246166666666671</v>
      </c>
      <c r="T1430" s="45">
        <v>22.302833333333329</v>
      </c>
      <c r="U1430" s="44">
        <v>25.566666666666663</v>
      </c>
      <c r="V1430" s="45">
        <v>26.207333333333349</v>
      </c>
      <c r="W1430" s="44">
        <v>11.933666666666664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297.62933333333348</v>
      </c>
      <c r="AE1430" s="54"/>
    </row>
    <row r="1431" spans="2:31" x14ac:dyDescent="0.3">
      <c r="B1431" s="4" t="s">
        <v>70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12.381833333333342</v>
      </c>
      <c r="N1431" s="45">
        <v>49.223833333333367</v>
      </c>
      <c r="O1431" s="44">
        <v>42.251500000000007</v>
      </c>
      <c r="P1431" s="45">
        <v>44.182833333333342</v>
      </c>
      <c r="Q1431" s="44">
        <v>36.287000000000027</v>
      </c>
      <c r="R1431" s="45">
        <v>36.190500000000021</v>
      </c>
      <c r="S1431" s="44">
        <v>65.065666666666658</v>
      </c>
      <c r="T1431" s="45">
        <v>73.28</v>
      </c>
      <c r="U1431" s="44">
        <v>69.331666666666706</v>
      </c>
      <c r="V1431" s="45">
        <v>49.688999999999986</v>
      </c>
      <c r="W1431" s="44">
        <v>12.09483333333333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489.97866666666675</v>
      </c>
      <c r="AE1431" s="54"/>
    </row>
    <row r="1432" spans="2:31" x14ac:dyDescent="0.3">
      <c r="B1432" s="4" t="s">
        <v>71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8.894499999999999</v>
      </c>
      <c r="N1432" s="45">
        <v>31.37883333333334</v>
      </c>
      <c r="O1432" s="44">
        <v>21.91866666666667</v>
      </c>
      <c r="P1432" s="45">
        <v>21.071333333333335</v>
      </c>
      <c r="Q1432" s="44">
        <v>19.004999999999999</v>
      </c>
      <c r="R1432" s="45">
        <v>16.362333333333321</v>
      </c>
      <c r="S1432" s="44">
        <v>13.014333333333335</v>
      </c>
      <c r="T1432" s="45">
        <v>13.281500000000012</v>
      </c>
      <c r="U1432" s="44">
        <v>20.678500000000003</v>
      </c>
      <c r="V1432" s="45">
        <v>19.452833333333349</v>
      </c>
      <c r="W1432" s="44">
        <v>2.4490000000000021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187.50683333333342</v>
      </c>
      <c r="AE1432" s="54"/>
    </row>
    <row r="1433" spans="2:31" x14ac:dyDescent="0.3">
      <c r="B1433" s="4" t="s">
        <v>72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0</v>
      </c>
      <c r="AE1433" s="54"/>
    </row>
    <row r="1434" spans="2:31" x14ac:dyDescent="0.3">
      <c r="B1434" s="4" t="s">
        <v>73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11.604500000000002</v>
      </c>
      <c r="N1434" s="45">
        <v>32.582000000000008</v>
      </c>
      <c r="O1434" s="44">
        <v>45.380333333333326</v>
      </c>
      <c r="P1434" s="45">
        <v>45.522500000000058</v>
      </c>
      <c r="Q1434" s="44">
        <v>35.555666666666689</v>
      </c>
      <c r="R1434" s="45">
        <v>28.508999999999993</v>
      </c>
      <c r="S1434" s="44">
        <v>27.964166666666681</v>
      </c>
      <c r="T1434" s="45">
        <v>40.564499999999995</v>
      </c>
      <c r="U1434" s="44">
        <v>48.076666666666661</v>
      </c>
      <c r="V1434" s="45">
        <v>40.633833333333307</v>
      </c>
      <c r="W1434" s="44">
        <v>0.39899999999999985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356.79216666666673</v>
      </c>
      <c r="AE1434" s="54"/>
    </row>
    <row r="1435" spans="2:31" x14ac:dyDescent="0.3">
      <c r="B1435" s="4" t="s">
        <v>74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2.016166666666666</v>
      </c>
      <c r="N1435" s="45">
        <v>2.491166666666667</v>
      </c>
      <c r="O1435" s="44">
        <v>2.6561666666666679</v>
      </c>
      <c r="P1435" s="45">
        <v>5.1296666666666662</v>
      </c>
      <c r="Q1435" s="44">
        <v>3.7146666666666643</v>
      </c>
      <c r="R1435" s="45">
        <v>1.4571666666666652</v>
      </c>
      <c r="S1435" s="44">
        <v>1.5433333333333323</v>
      </c>
      <c r="T1435" s="45">
        <v>2.570499999999996</v>
      </c>
      <c r="U1435" s="44">
        <v>4.769000000000001</v>
      </c>
      <c r="V1435" s="45">
        <v>2.7241666666666657</v>
      </c>
      <c r="W1435" s="44">
        <v>0.71599999999999986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29.787999999999993</v>
      </c>
      <c r="AE1435" s="54"/>
    </row>
    <row r="1436" spans="2:31" x14ac:dyDescent="0.3">
      <c r="B1436" s="4" t="s">
        <v>75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6.386166666666667</v>
      </c>
      <c r="N1436" s="45">
        <v>21.151500000000034</v>
      </c>
      <c r="O1436" s="44">
        <v>45.424833333333289</v>
      </c>
      <c r="P1436" s="45">
        <v>67.85483333333336</v>
      </c>
      <c r="Q1436" s="44">
        <v>136.46850000000001</v>
      </c>
      <c r="R1436" s="45">
        <v>132.32900000000001</v>
      </c>
      <c r="S1436" s="44">
        <v>140.94766666666663</v>
      </c>
      <c r="T1436" s="45">
        <v>132.69916666666663</v>
      </c>
      <c r="U1436" s="44">
        <v>119.88883333333324</v>
      </c>
      <c r="V1436" s="45">
        <v>57.376666666666672</v>
      </c>
      <c r="W1436" s="44">
        <v>3.0321666666666687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863.55933333333314</v>
      </c>
      <c r="AE1436" s="54"/>
    </row>
    <row r="1437" spans="2:31" x14ac:dyDescent="0.3">
      <c r="B1437" s="4" t="s">
        <v>76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7.9291666666666689</v>
      </c>
      <c r="N1437" s="45">
        <v>29.494166666666679</v>
      </c>
      <c r="O1437" s="44">
        <v>30.38883333333332</v>
      </c>
      <c r="P1437" s="45">
        <v>30.764333333333344</v>
      </c>
      <c r="Q1437" s="44">
        <v>25.258333333333329</v>
      </c>
      <c r="R1437" s="45">
        <v>23.814666666666653</v>
      </c>
      <c r="S1437" s="44">
        <v>23.113999999999979</v>
      </c>
      <c r="T1437" s="45">
        <v>31.637000000000008</v>
      </c>
      <c r="U1437" s="44">
        <v>33.621833333333299</v>
      </c>
      <c r="V1437" s="45">
        <v>23.14633333333331</v>
      </c>
      <c r="W1437" s="44">
        <v>0.11866666666666668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259.28733333333327</v>
      </c>
      <c r="AE1437" s="54"/>
    </row>
    <row r="1438" spans="2:31" x14ac:dyDescent="0.3">
      <c r="B1438" s="4" t="s">
        <v>77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1.3170000000000006</v>
      </c>
      <c r="N1438" s="45">
        <v>14.886666666666672</v>
      </c>
      <c r="O1438" s="44">
        <v>20.84933333333333</v>
      </c>
      <c r="P1438" s="45">
        <v>34.33550000000001</v>
      </c>
      <c r="Q1438" s="44">
        <v>23.445499999999992</v>
      </c>
      <c r="R1438" s="45">
        <v>16.310166666666664</v>
      </c>
      <c r="S1438" s="44">
        <v>3.1333333333333255E-2</v>
      </c>
      <c r="T1438" s="45">
        <v>13.065500000000009</v>
      </c>
      <c r="U1438" s="44">
        <v>4.903500000000002</v>
      </c>
      <c r="V1438" s="45">
        <v>15.566833333333332</v>
      </c>
      <c r="W1438" s="44">
        <v>0.61199999999999954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145.32333333333335</v>
      </c>
      <c r="AE1438" s="54"/>
    </row>
    <row r="1439" spans="2:31" x14ac:dyDescent="0.3">
      <c r="B1439" s="4" t="s">
        <v>78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2.8649999999999998</v>
      </c>
      <c r="N1439" s="45">
        <v>5.5713333333333335</v>
      </c>
      <c r="O1439" s="44">
        <v>8.6173333333333328</v>
      </c>
      <c r="P1439" s="45">
        <v>5.8765000000000036</v>
      </c>
      <c r="Q1439" s="44">
        <v>6.5914999999999981</v>
      </c>
      <c r="R1439" s="45">
        <v>2.044333333333332</v>
      </c>
      <c r="S1439" s="44">
        <v>1.0919999999999965</v>
      </c>
      <c r="T1439" s="45">
        <v>0.35400000000000004</v>
      </c>
      <c r="U1439" s="44">
        <v>0.21200000000000008</v>
      </c>
      <c r="V1439" s="45">
        <v>0.75066666666666648</v>
      </c>
      <c r="W1439" s="44">
        <v>0.32633333333333342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34.300999999999995</v>
      </c>
      <c r="AE1439" s="54"/>
    </row>
    <row r="1440" spans="2:31" x14ac:dyDescent="0.3">
      <c r="B1440" s="4" t="s">
        <v>79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4.2413333333333378</v>
      </c>
      <c r="N1440" s="45">
        <v>8.1316666666666659</v>
      </c>
      <c r="O1440" s="44">
        <v>16.882666666666672</v>
      </c>
      <c r="P1440" s="45">
        <v>31.110333333333337</v>
      </c>
      <c r="Q1440" s="44">
        <v>34.259333333333309</v>
      </c>
      <c r="R1440" s="45">
        <v>35.105166666666669</v>
      </c>
      <c r="S1440" s="44">
        <v>36.046833333333346</v>
      </c>
      <c r="T1440" s="45">
        <v>67.11999999999999</v>
      </c>
      <c r="U1440" s="44">
        <v>35.118000000000002</v>
      </c>
      <c r="V1440" s="45">
        <v>33.085499999999982</v>
      </c>
      <c r="W1440" s="44">
        <v>3.3531666666666666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304.45399999999995</v>
      </c>
      <c r="AE1440" s="54"/>
    </row>
    <row r="1441" spans="2:31" x14ac:dyDescent="0.3">
      <c r="B1441" s="4" t="s">
        <v>80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4.3531666666666666</v>
      </c>
      <c r="N1441" s="45">
        <v>7.7671666666666663</v>
      </c>
      <c r="O1441" s="44">
        <v>18.083166666666674</v>
      </c>
      <c r="P1441" s="45">
        <v>21.801166666666678</v>
      </c>
      <c r="Q1441" s="44">
        <v>13.260000000000009</v>
      </c>
      <c r="R1441" s="45">
        <v>8.8869999999999969</v>
      </c>
      <c r="S1441" s="44">
        <v>9.7779999999999987</v>
      </c>
      <c r="T1441" s="45">
        <v>14.311666666666664</v>
      </c>
      <c r="U1441" s="44">
        <v>24.708166666666667</v>
      </c>
      <c r="V1441" s="45">
        <v>15.812666666666672</v>
      </c>
      <c r="W1441" s="44">
        <v>4.4364999999999988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143.1986666666667</v>
      </c>
      <c r="AE1441" s="54"/>
    </row>
    <row r="1442" spans="2:31" x14ac:dyDescent="0.3">
      <c r="B1442" s="4" t="s">
        <v>88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0</v>
      </c>
      <c r="AE1442" s="54"/>
    </row>
    <row r="1443" spans="2:31" x14ac:dyDescent="0.3">
      <c r="B1443" s="4" t="s">
        <v>97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1.9005000000000007</v>
      </c>
      <c r="N1443" s="45">
        <v>24.191333333333354</v>
      </c>
      <c r="O1443" s="44">
        <v>5.9799999999999969</v>
      </c>
      <c r="P1443" s="45">
        <v>6.720000000000006</v>
      </c>
      <c r="Q1443" s="44">
        <v>8.7399999999999949</v>
      </c>
      <c r="R1443" s="45">
        <v>8.490000000000002</v>
      </c>
      <c r="S1443" s="44">
        <v>7.7299999999999969</v>
      </c>
      <c r="T1443" s="45">
        <v>4.9399999999999977</v>
      </c>
      <c r="U1443" s="44">
        <v>3.4500000000000028</v>
      </c>
      <c r="V1443" s="45">
        <v>28.704333333333327</v>
      </c>
      <c r="W1443" s="44">
        <v>2.603000000000002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103.44916666666668</v>
      </c>
      <c r="AE1443" s="54"/>
    </row>
    <row r="1444" spans="2:31" x14ac:dyDescent="0.3">
      <c r="B1444" s="4" t="s">
        <v>94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15.104500000000002</v>
      </c>
      <c r="N1444" s="45">
        <v>79.23399999999998</v>
      </c>
      <c r="O1444" s="44">
        <v>16.72</v>
      </c>
      <c r="P1444" s="45">
        <v>12.150000000000006</v>
      </c>
      <c r="Q1444" s="44">
        <v>10.629999999999995</v>
      </c>
      <c r="R1444" s="45">
        <v>10.149999999999977</v>
      </c>
      <c r="S1444" s="44">
        <v>12.46033333333332</v>
      </c>
      <c r="T1444" s="45">
        <v>12.641166666666651</v>
      </c>
      <c r="U1444" s="44">
        <v>13.512666666666654</v>
      </c>
      <c r="V1444" s="45">
        <v>52.317833333333354</v>
      </c>
      <c r="W1444" s="44">
        <v>22.617500000000003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257.53799999999995</v>
      </c>
      <c r="AE1444" s="54"/>
    </row>
    <row r="1445" spans="2:31" x14ac:dyDescent="0.3">
      <c r="B1445" s="4" t="s">
        <v>95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15.892333333333346</v>
      </c>
      <c r="N1445" s="45">
        <v>14.306833333333335</v>
      </c>
      <c r="O1445" s="44">
        <v>41.944333333333361</v>
      </c>
      <c r="P1445" s="45">
        <v>43.129166666666627</v>
      </c>
      <c r="Q1445" s="44">
        <v>40.062333333333385</v>
      </c>
      <c r="R1445" s="45">
        <v>35.07999999999997</v>
      </c>
      <c r="S1445" s="44">
        <v>33.77999999999998</v>
      </c>
      <c r="T1445" s="45">
        <v>40.105166666666669</v>
      </c>
      <c r="U1445" s="44">
        <v>48.473166666666707</v>
      </c>
      <c r="V1445" s="45">
        <v>36.606666666666669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349.38000000000005</v>
      </c>
      <c r="AE1445" s="54"/>
    </row>
    <row r="1446" spans="2:31" x14ac:dyDescent="0.3">
      <c r="B1446" s="4" t="s">
        <v>96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26.868333333333339</v>
      </c>
      <c r="N1446" s="45">
        <v>52.930333333333316</v>
      </c>
      <c r="O1446" s="44">
        <v>59.758166666666654</v>
      </c>
      <c r="P1446" s="45">
        <v>55.965999999999994</v>
      </c>
      <c r="Q1446" s="44">
        <v>49.575666666666649</v>
      </c>
      <c r="R1446" s="45">
        <v>49.567166666666665</v>
      </c>
      <c r="S1446" s="44">
        <v>49.576666666666668</v>
      </c>
      <c r="T1446" s="45">
        <v>49.578000000000003</v>
      </c>
      <c r="U1446" s="44">
        <v>49.893333333333345</v>
      </c>
      <c r="V1446" s="45">
        <v>40.199000000000005</v>
      </c>
      <c r="W1446" s="44">
        <v>2.0748333333333333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485.98750000000001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18.36633333333333</v>
      </c>
      <c r="N1447" s="45">
        <v>67.644333333333321</v>
      </c>
      <c r="O1447" s="44">
        <v>64.197833333333335</v>
      </c>
      <c r="P1447" s="45">
        <v>61.068833333333345</v>
      </c>
      <c r="Q1447" s="44">
        <v>56.994000000000014</v>
      </c>
      <c r="R1447" s="45">
        <v>54.610833333333332</v>
      </c>
      <c r="S1447" s="44">
        <v>49.996833333333342</v>
      </c>
      <c r="T1447" s="45">
        <v>50.024166666666687</v>
      </c>
      <c r="U1447" s="44">
        <v>72.301999999999992</v>
      </c>
      <c r="V1447" s="45">
        <v>68.487666666666669</v>
      </c>
      <c r="W1447" s="44">
        <v>22.253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585.94583333333344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0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4.2925000000000013</v>
      </c>
      <c r="O1449" s="44">
        <v>0.69816666666666616</v>
      </c>
      <c r="P1449" s="45">
        <v>0</v>
      </c>
      <c r="Q1449" s="44">
        <v>0</v>
      </c>
      <c r="R1449" s="45">
        <v>0</v>
      </c>
      <c r="S1449" s="44">
        <v>0</v>
      </c>
      <c r="T1449" s="45">
        <v>0</v>
      </c>
      <c r="U1449" s="44">
        <v>3.9616666666666642</v>
      </c>
      <c r="V1449" s="45">
        <v>4.1006666666666671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13.052999999999999</v>
      </c>
      <c r="AE1449" s="54"/>
    </row>
    <row r="1450" spans="2:31" x14ac:dyDescent="0.3">
      <c r="B1450" s="4" t="s">
        <v>113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0</v>
      </c>
      <c r="AE1450" s="54"/>
    </row>
    <row r="1451" spans="2:31" x14ac:dyDescent="0.3">
      <c r="B1451" s="4" t="s">
        <v>115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5.1890000000000009</v>
      </c>
      <c r="N1451" s="45">
        <v>1.7356666666666674</v>
      </c>
      <c r="O1451" s="44">
        <v>8.2976666666666699</v>
      </c>
      <c r="P1451" s="45">
        <v>16.280666666666658</v>
      </c>
      <c r="Q1451" s="44">
        <v>6.4891666666666517</v>
      </c>
      <c r="R1451" s="45">
        <v>0.97733333333332673</v>
      </c>
      <c r="S1451" s="44">
        <v>0</v>
      </c>
      <c r="T1451" s="45">
        <v>6.0478333333333252</v>
      </c>
      <c r="U1451" s="44">
        <v>13.368499999999992</v>
      </c>
      <c r="V1451" s="45">
        <v>12.688999999999997</v>
      </c>
      <c r="W1451" s="44">
        <v>5.8961666666666668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76.970999999999961</v>
      </c>
      <c r="AE1451" s="54"/>
    </row>
    <row r="1452" spans="2:31" x14ac:dyDescent="0.3">
      <c r="B1452" s="4" t="s">
        <v>116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0</v>
      </c>
      <c r="AE1452" s="54"/>
    </row>
    <row r="1453" spans="2:31" x14ac:dyDescent="0.3">
      <c r="B1453" s="4" t="s">
        <v>117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0.52300000000000013</v>
      </c>
      <c r="N1453" s="45">
        <v>21.072333333333333</v>
      </c>
      <c r="O1453" s="44">
        <v>20.197500000000012</v>
      </c>
      <c r="P1453" s="45">
        <v>21.129333333333342</v>
      </c>
      <c r="Q1453" s="44">
        <v>18.800833333333337</v>
      </c>
      <c r="R1453" s="45">
        <v>17.449833333333341</v>
      </c>
      <c r="S1453" s="44">
        <v>18.14533333333333</v>
      </c>
      <c r="T1453" s="45">
        <v>23.464500000000008</v>
      </c>
      <c r="U1453" s="44">
        <v>29.515166666666651</v>
      </c>
      <c r="V1453" s="45">
        <v>29.745833333333334</v>
      </c>
      <c r="W1453" s="44">
        <v>21.389166666666672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221.43283333333338</v>
      </c>
      <c r="AE1453" s="54"/>
    </row>
    <row r="1454" spans="2:31" x14ac:dyDescent="0.3">
      <c r="B1454" s="4" t="s">
        <v>119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13.982999999999995</v>
      </c>
      <c r="N1454" s="45">
        <v>38.593166666666697</v>
      </c>
      <c r="O1454" s="44">
        <v>41.769999999999975</v>
      </c>
      <c r="P1454" s="45">
        <v>46.712166666666654</v>
      </c>
      <c r="Q1454" s="44">
        <v>25.71916666666667</v>
      </c>
      <c r="R1454" s="45">
        <v>28.465499999999999</v>
      </c>
      <c r="S1454" s="44">
        <v>23.074166666666674</v>
      </c>
      <c r="T1454" s="45">
        <v>43.132499999999986</v>
      </c>
      <c r="U1454" s="44">
        <v>53.359166666666667</v>
      </c>
      <c r="V1454" s="45">
        <v>52.66200000000002</v>
      </c>
      <c r="W1454" s="44">
        <v>27.678999999999998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395.14983333333333</v>
      </c>
      <c r="AE1454" s="54"/>
    </row>
    <row r="1455" spans="2:31" x14ac:dyDescent="0.3">
      <c r="B1455" s="4" t="s">
        <v>120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15.079999999999998</v>
      </c>
      <c r="N1455" s="45">
        <v>59.06</v>
      </c>
      <c r="O1455" s="44">
        <v>52.930000000000007</v>
      </c>
      <c r="P1455" s="45">
        <v>56.05</v>
      </c>
      <c r="Q1455" s="44">
        <v>49.330000000000013</v>
      </c>
      <c r="R1455" s="45">
        <v>42.08</v>
      </c>
      <c r="S1455" s="44">
        <v>43.2</v>
      </c>
      <c r="T1455" s="45">
        <v>52.490000000000009</v>
      </c>
      <c r="U1455" s="44">
        <v>73.72</v>
      </c>
      <c r="V1455" s="45">
        <v>66.11999999999999</v>
      </c>
      <c r="W1455" s="44">
        <v>23.28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533.34</v>
      </c>
      <c r="AE1455" s="54"/>
    </row>
    <row r="1456" spans="2:31" x14ac:dyDescent="0.3">
      <c r="B1456" s="4" t="s">
        <v>122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0.42850000000000016</v>
      </c>
      <c r="N1456" s="45">
        <v>4.2224999999999993</v>
      </c>
      <c r="O1456" s="44">
        <v>6.1573333333333329</v>
      </c>
      <c r="P1456" s="45">
        <v>6.1436666666666664</v>
      </c>
      <c r="Q1456" s="44">
        <v>5.6116666666666726</v>
      </c>
      <c r="R1456" s="45">
        <v>5.2421666666666642</v>
      </c>
      <c r="S1456" s="44">
        <v>3.284166666666668</v>
      </c>
      <c r="T1456" s="45">
        <v>3.0215000000000014</v>
      </c>
      <c r="U1456" s="44">
        <v>4.7378333333333327</v>
      </c>
      <c r="V1456" s="45">
        <v>6.4830000000000005</v>
      </c>
      <c r="W1456" s="44">
        <v>1.7818333333333338</v>
      </c>
      <c r="X1456" s="45">
        <v>0.61533333333333373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47.729500000000002</v>
      </c>
      <c r="AE1456" s="54"/>
    </row>
    <row r="1457" spans="2:31" x14ac:dyDescent="0.3">
      <c r="B1457" s="4" t="s">
        <v>127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23.484333333333332</v>
      </c>
      <c r="N1457" s="45">
        <v>36.608833333333322</v>
      </c>
      <c r="O1457" s="44">
        <v>61.839166666666671</v>
      </c>
      <c r="P1457" s="45">
        <v>121.15183333333333</v>
      </c>
      <c r="Q1457" s="44">
        <v>150.06650000000002</v>
      </c>
      <c r="R1457" s="45">
        <v>141.74083333333331</v>
      </c>
      <c r="S1457" s="44">
        <v>141.63833333333332</v>
      </c>
      <c r="T1457" s="45">
        <v>99.655999999999977</v>
      </c>
      <c r="U1457" s="44">
        <v>103.74033333333334</v>
      </c>
      <c r="V1457" s="45">
        <v>21.520666666666678</v>
      </c>
      <c r="W1457" s="44">
        <v>5.6618333333333313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907.10866666666652</v>
      </c>
      <c r="AE1457" s="54"/>
    </row>
    <row r="1458" spans="2:31" x14ac:dyDescent="0.3">
      <c r="B1458" s="4" t="s">
        <v>301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1.2770000000000001</v>
      </c>
      <c r="N1458" s="45">
        <v>4.2603333333333335</v>
      </c>
      <c r="O1458" s="44">
        <v>2.7346666666666675</v>
      </c>
      <c r="P1458" s="45">
        <v>1.0333333333333321E-2</v>
      </c>
      <c r="Q1458" s="44">
        <v>0</v>
      </c>
      <c r="R1458" s="45">
        <v>0</v>
      </c>
      <c r="S1458" s="44">
        <v>0</v>
      </c>
      <c r="T1458" s="45">
        <v>0</v>
      </c>
      <c r="U1458" s="44">
        <v>2.8629999999999995</v>
      </c>
      <c r="V1458" s="45">
        <v>12.582833333333332</v>
      </c>
      <c r="W1458" s="44">
        <v>11.869833333333332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>SUM(E1458:AB1458)</f>
        <v>35.597999999999999</v>
      </c>
      <c r="AE1458" s="54"/>
    </row>
    <row r="1459" spans="2:31" x14ac:dyDescent="0.3">
      <c r="B1459" s="4" t="s">
        <v>302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19.019999999999996</v>
      </c>
      <c r="O1459" s="44">
        <v>30.130000000000049</v>
      </c>
      <c r="P1459" s="45">
        <v>35.102499999999964</v>
      </c>
      <c r="Q1459" s="44">
        <v>37.573499999999967</v>
      </c>
      <c r="R1459" s="45">
        <v>37.625666666666646</v>
      </c>
      <c r="S1459" s="44">
        <v>35.126500000000036</v>
      </c>
      <c r="T1459" s="45">
        <v>32.62650000000005</v>
      </c>
      <c r="U1459" s="44">
        <v>30.084666666666649</v>
      </c>
      <c r="V1459" s="45">
        <v>25.135166666666684</v>
      </c>
      <c r="W1459" s="44">
        <v>5.4673333333333334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287.89183333333341</v>
      </c>
      <c r="AE1459" s="54"/>
    </row>
    <row r="1460" spans="2:31" x14ac:dyDescent="0.3">
      <c r="B1460" s="4" t="s">
        <v>303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464" si="384">SUM(E1460:AB1460)</f>
        <v>0</v>
      </c>
      <c r="AE1460" s="54"/>
    </row>
    <row r="1461" spans="2:31" x14ac:dyDescent="0.3">
      <c r="B1461" s="4" t="s">
        <v>306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4"/>
        <v>0</v>
      </c>
      <c r="AE1461" s="54"/>
    </row>
    <row r="1462" spans="2:31" x14ac:dyDescent="0.3">
      <c r="B1462" s="4" t="s">
        <v>307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4"/>
        <v>0</v>
      </c>
      <c r="AE1462" s="54"/>
    </row>
    <row r="1463" spans="2:31" x14ac:dyDescent="0.3">
      <c r="B1463" s="4" t="s">
        <v>318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0.58283333333333298</v>
      </c>
      <c r="O1463" s="44">
        <v>1.909166666666664</v>
      </c>
      <c r="P1463" s="45">
        <v>8.4181666666666715</v>
      </c>
      <c r="Q1463" s="44">
        <v>2.517333333333335</v>
      </c>
      <c r="R1463" s="45">
        <v>0</v>
      </c>
      <c r="S1463" s="44">
        <v>0</v>
      </c>
      <c r="T1463" s="45">
        <v>0.37833333333333385</v>
      </c>
      <c r="U1463" s="44">
        <v>3.5805000000000007</v>
      </c>
      <c r="V1463" s="45">
        <v>4.1059999999999999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4"/>
        <v>21.492333333333342</v>
      </c>
      <c r="AE1463" s="54"/>
    </row>
    <row r="1464" spans="2:31" x14ac:dyDescent="0.3">
      <c r="B1464" s="4" t="s">
        <v>319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4"/>
        <v>0</v>
      </c>
      <c r="AE1464" s="54"/>
    </row>
    <row r="1465" spans="2:31" x14ac:dyDescent="0.3">
      <c r="B1465" s="12" t="s">
        <v>2</v>
      </c>
      <c r="C1465" s="12"/>
      <c r="D1465" s="12"/>
      <c r="E1465" s="13">
        <f>SUM(E1394:E1464)</f>
        <v>0</v>
      </c>
      <c r="F1465" s="13">
        <f t="shared" ref="F1465:AB1465" si="385">SUM(F1394:F1464)</f>
        <v>0</v>
      </c>
      <c r="G1465" s="13">
        <f t="shared" si="385"/>
        <v>0</v>
      </c>
      <c r="H1465" s="13">
        <f t="shared" si="385"/>
        <v>0</v>
      </c>
      <c r="I1465" s="13">
        <f t="shared" si="385"/>
        <v>0</v>
      </c>
      <c r="J1465" s="13">
        <f t="shared" si="385"/>
        <v>0</v>
      </c>
      <c r="K1465" s="13">
        <f t="shared" si="385"/>
        <v>0</v>
      </c>
      <c r="L1465" s="13">
        <f t="shared" si="385"/>
        <v>0</v>
      </c>
      <c r="M1465" s="13">
        <f t="shared" si="385"/>
        <v>424.20566666666679</v>
      </c>
      <c r="N1465" s="13">
        <f t="shared" si="385"/>
        <v>1572.4533333333336</v>
      </c>
      <c r="O1465" s="13">
        <f t="shared" si="385"/>
        <v>1549.6984000000002</v>
      </c>
      <c r="P1465" s="13">
        <f t="shared" si="385"/>
        <v>1678.9861266666662</v>
      </c>
      <c r="Q1465" s="13">
        <f t="shared" si="385"/>
        <v>1598.3277333333335</v>
      </c>
      <c r="R1465" s="13">
        <f t="shared" si="385"/>
        <v>1502.2622333333331</v>
      </c>
      <c r="S1465" s="13">
        <f t="shared" si="385"/>
        <v>1487.2773999999999</v>
      </c>
      <c r="T1465" s="13">
        <f t="shared" si="385"/>
        <v>1662.2440666666664</v>
      </c>
      <c r="U1465" s="13">
        <f t="shared" si="385"/>
        <v>1953.4743999999996</v>
      </c>
      <c r="V1465" s="13">
        <f t="shared" si="385"/>
        <v>1812.7006666666666</v>
      </c>
      <c r="W1465" s="13">
        <f t="shared" si="385"/>
        <v>532.19533333333334</v>
      </c>
      <c r="X1465" s="13">
        <f t="shared" si="385"/>
        <v>1.8570000000000007</v>
      </c>
      <c r="Y1465" s="13">
        <f t="shared" si="385"/>
        <v>0</v>
      </c>
      <c r="Z1465" s="13">
        <f t="shared" si="385"/>
        <v>0</v>
      </c>
      <c r="AA1465" s="13">
        <f t="shared" si="385"/>
        <v>0</v>
      </c>
      <c r="AB1465" s="13">
        <f t="shared" si="385"/>
        <v>0</v>
      </c>
      <c r="AC1465" s="116">
        <v>0</v>
      </c>
      <c r="AD1465" s="116"/>
      <c r="AE1465" s="116"/>
    </row>
    <row r="1466" spans="2:31" x14ac:dyDescent="0.3">
      <c r="B1466" s="14"/>
      <c r="C1466" s="15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2:31" x14ac:dyDescent="0.3">
      <c r="B1467" s="14"/>
      <c r="C1467" s="15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2:31" x14ac:dyDescent="0.3">
      <c r="B1468" s="8">
        <f>'Resumen-Mensual'!$X$26</f>
        <v>45920</v>
      </c>
    </row>
    <row r="1469" spans="2:31" x14ac:dyDescent="0.3">
      <c r="B1469" s="8"/>
    </row>
    <row r="1470" spans="2:31" x14ac:dyDescent="0.3">
      <c r="B1470" s="9" t="s">
        <v>81</v>
      </c>
      <c r="C1470" s="10"/>
      <c r="D1470" s="10"/>
      <c r="E1470" s="11">
        <v>1</v>
      </c>
      <c r="F1470" s="11">
        <v>2</v>
      </c>
      <c r="G1470" s="11">
        <v>3</v>
      </c>
      <c r="H1470" s="11">
        <v>4</v>
      </c>
      <c r="I1470" s="11">
        <v>5</v>
      </c>
      <c r="J1470" s="11">
        <v>6</v>
      </c>
      <c r="K1470" s="11">
        <v>7</v>
      </c>
      <c r="L1470" s="11">
        <v>8</v>
      </c>
      <c r="M1470" s="11">
        <v>9</v>
      </c>
      <c r="N1470" s="11">
        <v>10</v>
      </c>
      <c r="O1470" s="11">
        <v>11</v>
      </c>
      <c r="P1470" s="11">
        <v>12</v>
      </c>
      <c r="Q1470" s="11">
        <v>13</v>
      </c>
      <c r="R1470" s="11">
        <v>14</v>
      </c>
      <c r="S1470" s="11">
        <v>15</v>
      </c>
      <c r="T1470" s="11">
        <v>16</v>
      </c>
      <c r="U1470" s="11">
        <v>17</v>
      </c>
      <c r="V1470" s="11">
        <v>18</v>
      </c>
      <c r="W1470" s="11">
        <v>19</v>
      </c>
      <c r="X1470" s="11">
        <v>20</v>
      </c>
      <c r="Y1470" s="11">
        <v>21</v>
      </c>
      <c r="Z1470" s="11">
        <v>22</v>
      </c>
      <c r="AA1470" s="11">
        <v>23</v>
      </c>
      <c r="AB1470" s="11">
        <v>24</v>
      </c>
      <c r="AC1470" s="100" t="s">
        <v>2</v>
      </c>
      <c r="AD1470" s="100"/>
      <c r="AE1470" s="100"/>
    </row>
    <row r="1471" spans="2:31" x14ac:dyDescent="0.3">
      <c r="B1471" s="14" t="s">
        <v>37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2.625</v>
      </c>
      <c r="N1471" s="45">
        <v>0.75</v>
      </c>
      <c r="O1471" s="44">
        <v>0.9300000000000006</v>
      </c>
      <c r="P1471" s="45">
        <v>1.0499999999999998</v>
      </c>
      <c r="Q1471" s="44">
        <v>1.2000000000000002</v>
      </c>
      <c r="R1471" s="45">
        <v>1.1500000000000004</v>
      </c>
      <c r="S1471" s="44">
        <v>1.0999999999999996</v>
      </c>
      <c r="T1471" s="45">
        <v>1.0199999999999996</v>
      </c>
      <c r="U1471" s="44">
        <v>0.63999999999999968</v>
      </c>
      <c r="V1471" s="45">
        <v>1.9999999999999574E-2</v>
      </c>
      <c r="W1471" s="44">
        <v>1.4349999999999994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6"/>
      <c r="AD1471" s="57">
        <f>SUM(E1471:AB1471)</f>
        <v>11.919999999999998</v>
      </c>
      <c r="AE1471" s="56"/>
    </row>
    <row r="1472" spans="2:31" x14ac:dyDescent="0.3">
      <c r="B1472" s="14" t="s">
        <v>38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1.4099999999999997</v>
      </c>
      <c r="N1472" s="45">
        <v>0</v>
      </c>
      <c r="O1472" s="44">
        <v>0</v>
      </c>
      <c r="P1472" s="45">
        <v>0</v>
      </c>
      <c r="Q1472" s="44">
        <v>4.0999999999999961</v>
      </c>
      <c r="R1472" s="45">
        <v>3.7299999999999964</v>
      </c>
      <c r="S1472" s="44">
        <v>2.6999999999999988</v>
      </c>
      <c r="T1472" s="45">
        <v>2.6999999999999988</v>
      </c>
      <c r="U1472" s="44">
        <v>2.8199999999999958</v>
      </c>
      <c r="V1472" s="45">
        <v>3.8499999999999961</v>
      </c>
      <c r="W1472" s="44">
        <v>2.6650000000000018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>SUM(E1472:AB1472)</f>
        <v>23.974999999999984</v>
      </c>
      <c r="AE1472" s="54"/>
    </row>
    <row r="1473" spans="2:31" x14ac:dyDescent="0.3">
      <c r="B1473" s="14" t="s">
        <v>39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2.4211666666666671</v>
      </c>
      <c r="N1473" s="45">
        <v>5.8289999999999988</v>
      </c>
      <c r="O1473" s="44">
        <v>8.5445000000000011</v>
      </c>
      <c r="P1473" s="45">
        <v>8.4989999999999988</v>
      </c>
      <c r="Q1473" s="44">
        <v>5.6828333333333356</v>
      </c>
      <c r="R1473" s="45">
        <v>5.3351666666666668</v>
      </c>
      <c r="S1473" s="44">
        <v>5.3001666666666694</v>
      </c>
      <c r="T1473" s="45">
        <v>5.0186666666666673</v>
      </c>
      <c r="U1473" s="44">
        <v>5.4164999999999992</v>
      </c>
      <c r="V1473" s="45">
        <v>4.1028333333333329</v>
      </c>
      <c r="W1473" s="44">
        <v>0.78483333333333327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ref="AD1473:AD1533" si="386">SUM(E1473:AB1473)</f>
        <v>56.934666666666665</v>
      </c>
      <c r="AE1473" s="54"/>
    </row>
    <row r="1474" spans="2:31" x14ac:dyDescent="0.3">
      <c r="B1474" s="14" t="s">
        <v>40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6"/>
        <v>0</v>
      </c>
      <c r="AE1474" s="54"/>
    </row>
    <row r="1475" spans="2:31" x14ac:dyDescent="0.3">
      <c r="B1475" s="14" t="s">
        <v>41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0.30833333333333396</v>
      </c>
      <c r="N1475" s="45">
        <v>1.2793333333333323</v>
      </c>
      <c r="O1475" s="44">
        <v>0.33716666666666639</v>
      </c>
      <c r="P1475" s="45">
        <v>0</v>
      </c>
      <c r="Q1475" s="44">
        <v>0.15033333333333337</v>
      </c>
      <c r="R1475" s="45">
        <v>0</v>
      </c>
      <c r="S1475" s="44">
        <v>1.2558333333333327</v>
      </c>
      <c r="T1475" s="45">
        <v>8.0343333333333327</v>
      </c>
      <c r="U1475" s="44">
        <v>6.8993333333333284</v>
      </c>
      <c r="V1475" s="45">
        <v>6.9146666666666663</v>
      </c>
      <c r="W1475" s="44">
        <v>0.31499999999999972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6"/>
        <v>25.494333333333326</v>
      </c>
      <c r="AE1475" s="54"/>
    </row>
    <row r="1476" spans="2:31" x14ac:dyDescent="0.3">
      <c r="B1476" s="14" t="s">
        <v>42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2.525333333333331</v>
      </c>
      <c r="N1476" s="45">
        <v>50.756333333333338</v>
      </c>
      <c r="O1476" s="44">
        <v>65.513666666666651</v>
      </c>
      <c r="P1476" s="45">
        <v>66.908666666666647</v>
      </c>
      <c r="Q1476" s="44">
        <v>35.882666666666665</v>
      </c>
      <c r="R1476" s="45">
        <v>23.787999999999993</v>
      </c>
      <c r="S1476" s="44">
        <v>23.351166666666664</v>
      </c>
      <c r="T1476" s="45">
        <v>19.886333333333337</v>
      </c>
      <c r="U1476" s="44">
        <v>17.562833333333337</v>
      </c>
      <c r="V1476" s="45">
        <v>21.224666666666671</v>
      </c>
      <c r="W1476" s="44">
        <v>0.27850000000000014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386"/>
        <v>327.67816666666658</v>
      </c>
      <c r="AE1476" s="54"/>
    </row>
    <row r="1477" spans="2:31" x14ac:dyDescent="0.3">
      <c r="B1477" s="14" t="s">
        <v>43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386"/>
        <v>0</v>
      </c>
      <c r="AE1477" s="54"/>
    </row>
    <row r="1478" spans="2:31" x14ac:dyDescent="0.3">
      <c r="B1478" s="14" t="s">
        <v>44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4.932333333333335</v>
      </c>
      <c r="N1478" s="45">
        <v>27.397666666666677</v>
      </c>
      <c r="O1478" s="44">
        <v>9.7116666666666536</v>
      </c>
      <c r="P1478" s="45">
        <v>0.82149999999999912</v>
      </c>
      <c r="Q1478" s="44">
        <v>9.8333333333332953E-2</v>
      </c>
      <c r="R1478" s="45">
        <v>1.2833333333333741E-2</v>
      </c>
      <c r="S1478" s="44">
        <v>5.0786666666666633</v>
      </c>
      <c r="T1478" s="45">
        <v>16.789500000000004</v>
      </c>
      <c r="U1478" s="44">
        <v>19.265499999999996</v>
      </c>
      <c r="V1478" s="45">
        <v>32.551500000000019</v>
      </c>
      <c r="W1478" s="44">
        <v>18.692833333333333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386"/>
        <v>135.35233333333335</v>
      </c>
      <c r="AE1478" s="54"/>
    </row>
    <row r="1479" spans="2:31" x14ac:dyDescent="0.3">
      <c r="B1479" s="14" t="s">
        <v>45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1.6775000000000009</v>
      </c>
      <c r="N1479" s="45">
        <v>1.6420000000000008</v>
      </c>
      <c r="O1479" s="44">
        <v>3.6139999999999999</v>
      </c>
      <c r="P1479" s="45">
        <v>5.2029999999999976</v>
      </c>
      <c r="Q1479" s="44">
        <v>3.2085000000000008</v>
      </c>
      <c r="R1479" s="45">
        <v>18.700333333333333</v>
      </c>
      <c r="S1479" s="44">
        <v>22.387166666666666</v>
      </c>
      <c r="T1479" s="45">
        <v>19.036166666666666</v>
      </c>
      <c r="U1479" s="44">
        <v>8.1096666666666533</v>
      </c>
      <c r="V1479" s="45">
        <v>9.3678333333333352</v>
      </c>
      <c r="W1479" s="44">
        <v>6.7728333333333328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6"/>
        <v>99.718999999999994</v>
      </c>
      <c r="AE1479" s="54"/>
    </row>
    <row r="1480" spans="2:31" x14ac:dyDescent="0.3">
      <c r="B1480" s="14" t="s">
        <v>46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1.3701666666666681</v>
      </c>
      <c r="N1480" s="45">
        <v>24.195666666666664</v>
      </c>
      <c r="O1480" s="44">
        <v>18.30466666666667</v>
      </c>
      <c r="P1480" s="45">
        <v>9.9859999999999971</v>
      </c>
      <c r="Q1480" s="44">
        <v>11.388666666666669</v>
      </c>
      <c r="R1480" s="45">
        <v>10.859333333333334</v>
      </c>
      <c r="S1480" s="44">
        <v>19.896166666666662</v>
      </c>
      <c r="T1480" s="45">
        <v>32.117833333333287</v>
      </c>
      <c r="U1480" s="44">
        <v>32.03799999999999</v>
      </c>
      <c r="V1480" s="45">
        <v>35.152666666666633</v>
      </c>
      <c r="W1480" s="44">
        <v>5.6140000000000025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6"/>
        <v>200.92316666666656</v>
      </c>
      <c r="AE1480" s="54"/>
    </row>
    <row r="1481" spans="2:31" x14ac:dyDescent="0.3">
      <c r="B1481" s="14" t="s">
        <v>47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6.7425000000000042</v>
      </c>
      <c r="N1481" s="45">
        <v>5.6899999999999995</v>
      </c>
      <c r="O1481" s="44">
        <v>11.82</v>
      </c>
      <c r="P1481" s="45">
        <v>13.36</v>
      </c>
      <c r="Q1481" s="44">
        <v>12.36</v>
      </c>
      <c r="R1481" s="45">
        <v>13.07</v>
      </c>
      <c r="S1481" s="44">
        <v>12.719999999999999</v>
      </c>
      <c r="T1481" s="45">
        <v>10.73</v>
      </c>
      <c r="U1481" s="44">
        <v>6.01</v>
      </c>
      <c r="V1481" s="45">
        <v>6.83</v>
      </c>
      <c r="W1481" s="44">
        <v>9.156666666666661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6"/>
        <v>108.48916666666668</v>
      </c>
      <c r="AE1481" s="54"/>
    </row>
    <row r="1482" spans="2:31" x14ac:dyDescent="0.3">
      <c r="B1482" s="14" t="s">
        <v>48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0.34233333333333327</v>
      </c>
      <c r="N1482" s="45">
        <v>5.8441666666666672</v>
      </c>
      <c r="O1482" s="44">
        <v>9.3018333333333292</v>
      </c>
      <c r="P1482" s="45">
        <v>10.729999999999993</v>
      </c>
      <c r="Q1482" s="44">
        <v>9.9698333333333391</v>
      </c>
      <c r="R1482" s="45">
        <v>10.70533333333333</v>
      </c>
      <c r="S1482" s="44">
        <v>10.752000000000002</v>
      </c>
      <c r="T1482" s="45">
        <v>9.0229999999999979</v>
      </c>
      <c r="U1482" s="44">
        <v>5.6466666666666647</v>
      </c>
      <c r="V1482" s="45">
        <v>6.3811666666666671</v>
      </c>
      <c r="W1482" s="44">
        <v>0.83733333333333304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6"/>
        <v>79.533666666666662</v>
      </c>
      <c r="AE1482" s="54"/>
    </row>
    <row r="1483" spans="2:31" x14ac:dyDescent="0.3">
      <c r="B1483" s="14" t="s">
        <v>49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0.14116666666666688</v>
      </c>
      <c r="N1483" s="45">
        <v>58.36016666666665</v>
      </c>
      <c r="O1483" s="44">
        <v>50.859166666666653</v>
      </c>
      <c r="P1483" s="45">
        <v>28.990000000000009</v>
      </c>
      <c r="Q1483" s="44">
        <v>28.70999999999998</v>
      </c>
      <c r="R1483" s="45">
        <v>33.449999999999989</v>
      </c>
      <c r="S1483" s="44">
        <v>50.509999999999991</v>
      </c>
      <c r="T1483" s="45">
        <v>85.009999999999991</v>
      </c>
      <c r="U1483" s="44">
        <v>78.489999999999995</v>
      </c>
      <c r="V1483" s="45">
        <v>77.621833333333313</v>
      </c>
      <c r="W1483" s="44">
        <v>1.0411666666666659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6"/>
        <v>493.18349999999992</v>
      </c>
      <c r="AE1483" s="54"/>
    </row>
    <row r="1484" spans="2:31" x14ac:dyDescent="0.3">
      <c r="B1484" s="14" t="s">
        <v>50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0.33916666666666662</v>
      </c>
      <c r="N1484" s="45">
        <v>11.505500000000003</v>
      </c>
      <c r="O1484" s="44">
        <v>24.932666666666648</v>
      </c>
      <c r="P1484" s="45">
        <v>27.900000000000027</v>
      </c>
      <c r="Q1484" s="44">
        <v>27.200000000000028</v>
      </c>
      <c r="R1484" s="45">
        <v>27.174166666666693</v>
      </c>
      <c r="S1484" s="44">
        <v>20.683666666666657</v>
      </c>
      <c r="T1484" s="45">
        <v>0.63183333333333325</v>
      </c>
      <c r="U1484" s="44">
        <v>1.0504999999999993</v>
      </c>
      <c r="V1484" s="45">
        <v>3.7616666666666654</v>
      </c>
      <c r="W1484" s="44">
        <v>2.7219999999999995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386"/>
        <v>147.90116666666671</v>
      </c>
      <c r="AE1484" s="54"/>
    </row>
    <row r="1485" spans="2:31" x14ac:dyDescent="0.3">
      <c r="B1485" s="14" t="s">
        <v>109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1.4326666666666659</v>
      </c>
      <c r="N1485" s="45">
        <v>16.701499999999999</v>
      </c>
      <c r="O1485" s="44">
        <v>10.466166666666664</v>
      </c>
      <c r="P1485" s="45">
        <v>4.0606666666666671</v>
      </c>
      <c r="Q1485" s="44">
        <v>1.5901666666666638</v>
      </c>
      <c r="R1485" s="45">
        <v>3.5573333333333372</v>
      </c>
      <c r="S1485" s="44">
        <v>7.229166666666667</v>
      </c>
      <c r="T1485" s="45">
        <v>14.041333333333332</v>
      </c>
      <c r="U1485" s="44">
        <v>14.115333333333334</v>
      </c>
      <c r="V1485" s="45">
        <v>11.233666666666672</v>
      </c>
      <c r="W1485" s="44">
        <v>2.7771666666666661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386"/>
        <v>87.205166666666656</v>
      </c>
      <c r="AE1485" s="54"/>
    </row>
    <row r="1486" spans="2:31" x14ac:dyDescent="0.3">
      <c r="B1486" s="14" t="s">
        <v>51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</v>
      </c>
      <c r="N1486" s="45">
        <v>54.424000000000021</v>
      </c>
      <c r="O1486" s="44">
        <v>53.901333333333341</v>
      </c>
      <c r="P1486" s="45">
        <v>29.665500000000002</v>
      </c>
      <c r="Q1486" s="44">
        <v>26.328166666666657</v>
      </c>
      <c r="R1486" s="45">
        <v>30.786999999999985</v>
      </c>
      <c r="S1486" s="44">
        <v>47.98416666666666</v>
      </c>
      <c r="T1486" s="45">
        <v>84.026333333333298</v>
      </c>
      <c r="U1486" s="44">
        <v>92.260333333333321</v>
      </c>
      <c r="V1486" s="45">
        <v>83.672666666666657</v>
      </c>
      <c r="W1486" s="44">
        <v>7.8148333333333291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386"/>
        <v>510.86433333333332</v>
      </c>
      <c r="AE1486" s="54"/>
    </row>
    <row r="1487" spans="2:31" x14ac:dyDescent="0.3">
      <c r="B1487" s="14" t="s">
        <v>52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3.3635000000000006</v>
      </c>
      <c r="N1487" s="45">
        <v>14.928499999999998</v>
      </c>
      <c r="O1487" s="44">
        <v>5.0425000000000013</v>
      </c>
      <c r="P1487" s="45">
        <v>0.33783333333333293</v>
      </c>
      <c r="Q1487" s="44">
        <v>0.8986666666666675</v>
      </c>
      <c r="R1487" s="45">
        <v>8.1666666666665808E-3</v>
      </c>
      <c r="S1487" s="44">
        <v>2.3518333333333343</v>
      </c>
      <c r="T1487" s="45">
        <v>9.2931666666666697</v>
      </c>
      <c r="U1487" s="44">
        <v>11.76616666666666</v>
      </c>
      <c r="V1487" s="45">
        <v>17.620166666666666</v>
      </c>
      <c r="W1487" s="44">
        <v>8.2928333333333359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386"/>
        <v>73.903333333333322</v>
      </c>
      <c r="AE1487" s="54"/>
    </row>
    <row r="1488" spans="2:31" x14ac:dyDescent="0.3">
      <c r="B1488" s="14" t="s">
        <v>53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386"/>
        <v>0</v>
      </c>
      <c r="AE1488" s="54"/>
    </row>
    <row r="1489" spans="2:31" x14ac:dyDescent="0.3">
      <c r="B1489" s="14" t="s">
        <v>54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0.67083333333333373</v>
      </c>
      <c r="N1489" s="45">
        <v>29.697666666666656</v>
      </c>
      <c r="O1489" s="44">
        <v>24.930500000000006</v>
      </c>
      <c r="P1489" s="45">
        <v>15.045499999999995</v>
      </c>
      <c r="Q1489" s="44">
        <v>8.8881666666666685</v>
      </c>
      <c r="R1489" s="45">
        <v>16.784500000000005</v>
      </c>
      <c r="S1489" s="44">
        <v>19.537333333333329</v>
      </c>
      <c r="T1489" s="45">
        <v>36.545333333333325</v>
      </c>
      <c r="U1489" s="44">
        <v>34.347166666666666</v>
      </c>
      <c r="V1489" s="45">
        <v>30.708333333333336</v>
      </c>
      <c r="W1489" s="44">
        <v>1.7830000000000001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386"/>
        <v>218.93833333333333</v>
      </c>
      <c r="AE1489" s="54"/>
    </row>
    <row r="1490" spans="2:31" x14ac:dyDescent="0.3">
      <c r="B1490" s="4" t="s">
        <v>55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3.0679999999999987</v>
      </c>
      <c r="N1490" s="45">
        <v>46.419166666666676</v>
      </c>
      <c r="O1490" s="44">
        <v>37.751333333333363</v>
      </c>
      <c r="P1490" s="45">
        <v>32.819999999999993</v>
      </c>
      <c r="Q1490" s="44">
        <v>28.950000000000003</v>
      </c>
      <c r="R1490" s="45">
        <v>26.700000000000003</v>
      </c>
      <c r="S1490" s="44">
        <v>24.049999999999997</v>
      </c>
      <c r="T1490" s="45">
        <v>49.350999999999999</v>
      </c>
      <c r="U1490" s="44">
        <v>49.477666666666693</v>
      </c>
      <c r="V1490" s="45">
        <v>39.580166666666678</v>
      </c>
      <c r="W1490" s="44">
        <v>1.0078333333333338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386"/>
        <v>339.17516666666671</v>
      </c>
      <c r="AE1490" s="54"/>
    </row>
    <row r="1491" spans="2:31" x14ac:dyDescent="0.3">
      <c r="B1491" s="4" t="s">
        <v>56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14.325000000000012</v>
      </c>
      <c r="N1491" s="45">
        <v>29.876666666666676</v>
      </c>
      <c r="O1491" s="44">
        <v>32.848833333333332</v>
      </c>
      <c r="P1491" s="45">
        <v>33.486333333333349</v>
      </c>
      <c r="Q1491" s="44">
        <v>32.025166666666664</v>
      </c>
      <c r="R1491" s="45">
        <v>31.24450000000002</v>
      </c>
      <c r="S1491" s="44">
        <v>30.803999999999995</v>
      </c>
      <c r="T1491" s="45">
        <v>35.755166666666668</v>
      </c>
      <c r="U1491" s="44">
        <v>35.643500000000003</v>
      </c>
      <c r="V1491" s="45">
        <v>33.738166666666665</v>
      </c>
      <c r="W1491" s="44">
        <v>16.178333333333331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386"/>
        <v>325.9256666666667</v>
      </c>
      <c r="AE1491" s="54"/>
    </row>
    <row r="1492" spans="2:31" x14ac:dyDescent="0.3">
      <c r="B1492" s="4" t="s">
        <v>110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2.8643333333333323</v>
      </c>
      <c r="N1492" s="45">
        <v>0.88916666666666655</v>
      </c>
      <c r="O1492" s="44">
        <v>0</v>
      </c>
      <c r="P1492" s="45">
        <v>0</v>
      </c>
      <c r="Q1492" s="44">
        <v>0</v>
      </c>
      <c r="R1492" s="45">
        <v>0</v>
      </c>
      <c r="S1492" s="44">
        <v>0</v>
      </c>
      <c r="T1492" s="45">
        <v>0</v>
      </c>
      <c r="U1492" s="44">
        <v>0</v>
      </c>
      <c r="V1492" s="45">
        <v>3.953999999999998</v>
      </c>
      <c r="W1492" s="44">
        <v>0.45533333333333298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386"/>
        <v>8.1628333333333298</v>
      </c>
      <c r="AE1492" s="54"/>
    </row>
    <row r="1493" spans="2:31" x14ac:dyDescent="0.3">
      <c r="B1493" s="4" t="s">
        <v>57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3.5399999999999987</v>
      </c>
      <c r="O1493" s="44">
        <v>4.6399999999999926</v>
      </c>
      <c r="P1493" s="45">
        <v>4.5399999999999983</v>
      </c>
      <c r="Q1493" s="44">
        <v>4.2400000000000038</v>
      </c>
      <c r="R1493" s="45">
        <v>3.9399999999999982</v>
      </c>
      <c r="S1493" s="44">
        <v>3.9399999999999982</v>
      </c>
      <c r="T1493" s="45">
        <v>4.3400000000000007</v>
      </c>
      <c r="U1493" s="44">
        <v>4.7400000000000038</v>
      </c>
      <c r="V1493" s="45">
        <v>3.3400000000000012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37.26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0</v>
      </c>
      <c r="AE1494" s="54"/>
    </row>
    <row r="1495" spans="2:31" x14ac:dyDescent="0.3">
      <c r="B1495" s="4" t="s">
        <v>111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0</v>
      </c>
      <c r="N1495" s="45">
        <v>4.4841666666666669</v>
      </c>
      <c r="O1495" s="44">
        <v>6.0886666666666631</v>
      </c>
      <c r="P1495" s="45">
        <v>2.4669999999999987</v>
      </c>
      <c r="Q1495" s="44">
        <v>0</v>
      </c>
      <c r="R1495" s="45">
        <v>0</v>
      </c>
      <c r="S1495" s="44">
        <v>0</v>
      </c>
      <c r="T1495" s="45">
        <v>0</v>
      </c>
      <c r="U1495" s="44">
        <v>11.962666666666674</v>
      </c>
      <c r="V1495" s="45">
        <v>20.555499999999999</v>
      </c>
      <c r="W1495" s="44">
        <v>1.3916666666666659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46.949666666666673</v>
      </c>
      <c r="AE1495" s="54"/>
    </row>
    <row r="1496" spans="2:31" x14ac:dyDescent="0.3">
      <c r="B1496" s="4" t="s">
        <v>59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0.97699999999999987</v>
      </c>
      <c r="N1496" s="45">
        <v>7.6140000000000017</v>
      </c>
      <c r="O1496" s="44">
        <v>3.8958333333333353</v>
      </c>
      <c r="P1496" s="45">
        <v>0.95983333333333298</v>
      </c>
      <c r="Q1496" s="44">
        <v>0.84866666666666712</v>
      </c>
      <c r="R1496" s="45">
        <v>0.14766666666666736</v>
      </c>
      <c r="S1496" s="44">
        <v>1.9098333333333311</v>
      </c>
      <c r="T1496" s="45">
        <v>15.9535</v>
      </c>
      <c r="U1496" s="44">
        <v>21.51766666666667</v>
      </c>
      <c r="V1496" s="45">
        <v>17.160999999999998</v>
      </c>
      <c r="W1496" s="44">
        <v>4.5285000000000002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75.513499999999993</v>
      </c>
      <c r="AE1496" s="54"/>
    </row>
    <row r="1497" spans="2:31" x14ac:dyDescent="0.3">
      <c r="B1497" s="4" t="s">
        <v>60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1.0225</v>
      </c>
      <c r="N1497" s="45">
        <v>0.15283333333333343</v>
      </c>
      <c r="O1497" s="44">
        <v>0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0</v>
      </c>
      <c r="V1497" s="45">
        <v>2.5493333333333341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3.7246666666666677</v>
      </c>
      <c r="AE1497" s="54"/>
    </row>
    <row r="1498" spans="2:31" x14ac:dyDescent="0.3">
      <c r="B1498" s="4" t="s">
        <v>61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6.8399999999999981</v>
      </c>
      <c r="N1498" s="45">
        <v>36.746666666666677</v>
      </c>
      <c r="O1498" s="44">
        <v>3.370333333333337</v>
      </c>
      <c r="P1498" s="45">
        <v>1.7208333333333374</v>
      </c>
      <c r="Q1498" s="44">
        <v>0.91566666666666119</v>
      </c>
      <c r="R1498" s="45">
        <v>0.79083333333333106</v>
      </c>
      <c r="S1498" s="44">
        <v>3.1035666666666639</v>
      </c>
      <c r="T1498" s="45">
        <v>2.3007333333333313</v>
      </c>
      <c r="U1498" s="44">
        <v>20.683066666666662</v>
      </c>
      <c r="V1498" s="45">
        <v>55.070999999999955</v>
      </c>
      <c r="W1498" s="44">
        <v>17.958999999999996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149.50169999999997</v>
      </c>
      <c r="AE1498" s="54"/>
    </row>
    <row r="1499" spans="2:31" x14ac:dyDescent="0.3">
      <c r="B1499" s="4" t="s">
        <v>62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2.964</v>
      </c>
      <c r="N1499" s="45">
        <v>19.844833333333348</v>
      </c>
      <c r="O1499" s="44">
        <v>4.5073333333333343</v>
      </c>
      <c r="P1499" s="45">
        <v>5.9726666666666688</v>
      </c>
      <c r="Q1499" s="44">
        <v>1.5145000000000013</v>
      </c>
      <c r="R1499" s="45">
        <v>24.56333333333334</v>
      </c>
      <c r="S1499" s="44">
        <v>26.250666666666685</v>
      </c>
      <c r="T1499" s="45">
        <v>31.602000000000011</v>
      </c>
      <c r="U1499" s="44">
        <v>20.954666666666679</v>
      </c>
      <c r="V1499" s="45">
        <v>17.941666666666677</v>
      </c>
      <c r="W1499" s="44">
        <v>4.7360000000000015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160.85166666666674</v>
      </c>
      <c r="AE1499" s="54"/>
    </row>
    <row r="1500" spans="2:31" x14ac:dyDescent="0.3">
      <c r="B1500" s="4" t="s">
        <v>63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16.228500000000007</v>
      </c>
      <c r="N1500" s="45">
        <v>58.97649999999998</v>
      </c>
      <c r="O1500" s="44">
        <v>3.9083333333333301</v>
      </c>
      <c r="P1500" s="45">
        <v>1.1666666666665529E-3</v>
      </c>
      <c r="Q1500" s="44">
        <v>0</v>
      </c>
      <c r="R1500" s="45">
        <v>5.4666666666666632</v>
      </c>
      <c r="S1500" s="44">
        <v>17.868000000000002</v>
      </c>
      <c r="T1500" s="45">
        <v>43.888500000000022</v>
      </c>
      <c r="U1500" s="44">
        <v>51.421333333333358</v>
      </c>
      <c r="V1500" s="45">
        <v>62.431000000000076</v>
      </c>
      <c r="W1500" s="44">
        <v>29.893833333333326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290.08383333333342</v>
      </c>
      <c r="AE1500" s="54"/>
    </row>
    <row r="1501" spans="2:31" x14ac:dyDescent="0.3">
      <c r="B1501" s="4" t="s">
        <v>64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3.2906666666666706</v>
      </c>
      <c r="O1501" s="44">
        <v>5.5064999999999964</v>
      </c>
      <c r="P1501" s="45">
        <v>0.53750000000000009</v>
      </c>
      <c r="Q1501" s="44">
        <v>1.9175000000000004</v>
      </c>
      <c r="R1501" s="45">
        <v>0.29650000000000071</v>
      </c>
      <c r="S1501" s="44">
        <v>4.2008333333333319</v>
      </c>
      <c r="T1501" s="45">
        <v>12.458000000000011</v>
      </c>
      <c r="U1501" s="44">
        <v>13.512833333333331</v>
      </c>
      <c r="V1501" s="45">
        <v>16.183333333333341</v>
      </c>
      <c r="W1501" s="44">
        <v>0.64750000000000019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58.551166666666681</v>
      </c>
      <c r="AE1501" s="54"/>
    </row>
    <row r="1502" spans="2:31" x14ac:dyDescent="0.3">
      <c r="B1502" s="4" t="s">
        <v>112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3.5130000000000008</v>
      </c>
      <c r="N1502" s="45">
        <v>14.457166666666675</v>
      </c>
      <c r="O1502" s="44">
        <v>0</v>
      </c>
      <c r="P1502" s="45">
        <v>0</v>
      </c>
      <c r="Q1502" s="44">
        <v>0</v>
      </c>
      <c r="R1502" s="45">
        <v>0</v>
      </c>
      <c r="S1502" s="44">
        <v>0</v>
      </c>
      <c r="T1502" s="45">
        <v>0.79433333333333367</v>
      </c>
      <c r="U1502" s="44">
        <v>9.1981666666666637</v>
      </c>
      <c r="V1502" s="45">
        <v>18.621333333333329</v>
      </c>
      <c r="W1502" s="44">
        <v>6.4539999999999997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53.038000000000004</v>
      </c>
      <c r="AE1502" s="54"/>
    </row>
    <row r="1503" spans="2:31" x14ac:dyDescent="0.3">
      <c r="B1503" s="4" t="s">
        <v>65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0.23749999999999999</v>
      </c>
      <c r="N1503" s="45">
        <v>3.0949999999999971</v>
      </c>
      <c r="O1503" s="44">
        <v>7.3071666666666752</v>
      </c>
      <c r="P1503" s="45">
        <v>7.2029999999999932</v>
      </c>
      <c r="Q1503" s="44">
        <v>7.5436666666666667</v>
      </c>
      <c r="R1503" s="45">
        <v>8.6726666666666627</v>
      </c>
      <c r="S1503" s="44">
        <v>8.6676666666666726</v>
      </c>
      <c r="T1503" s="45">
        <v>12.353166666666668</v>
      </c>
      <c r="U1503" s="44">
        <v>13.435500000000001</v>
      </c>
      <c r="V1503" s="45">
        <v>11.152000000000005</v>
      </c>
      <c r="W1503" s="44">
        <v>0.88816666666666655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80.555500000000009</v>
      </c>
      <c r="AE1503" s="54"/>
    </row>
    <row r="1504" spans="2:31" x14ac:dyDescent="0.3">
      <c r="B1504" s="4" t="s">
        <v>66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0</v>
      </c>
      <c r="AE1504" s="54"/>
    </row>
    <row r="1505" spans="2:31" x14ac:dyDescent="0.3">
      <c r="B1505" s="4" t="s">
        <v>67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0.1003333333333334</v>
      </c>
      <c r="N1505" s="45">
        <v>1.8535000000000001</v>
      </c>
      <c r="O1505" s="44">
        <v>2.6155000000000004</v>
      </c>
      <c r="P1505" s="45">
        <v>1.3711666666666671</v>
      </c>
      <c r="Q1505" s="44">
        <v>0</v>
      </c>
      <c r="R1505" s="45">
        <v>0</v>
      </c>
      <c r="S1505" s="44">
        <v>0</v>
      </c>
      <c r="T1505" s="45">
        <v>0</v>
      </c>
      <c r="U1505" s="44">
        <v>9.0166666666666784E-2</v>
      </c>
      <c r="V1505" s="45">
        <v>0.33533333333333337</v>
      </c>
      <c r="W1505" s="44">
        <v>9.8166666666666708E-2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6.4641666666666682</v>
      </c>
      <c r="AE1505" s="54"/>
    </row>
    <row r="1506" spans="2:31" x14ac:dyDescent="0.3">
      <c r="B1506" s="4" t="s">
        <v>68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34.834000000000017</v>
      </c>
      <c r="N1506" s="45">
        <v>158.14433333333335</v>
      </c>
      <c r="O1506" s="44">
        <v>110.11966666666667</v>
      </c>
      <c r="P1506" s="45">
        <v>62.532833333333343</v>
      </c>
      <c r="Q1506" s="44">
        <v>53.0715</v>
      </c>
      <c r="R1506" s="45">
        <v>60.034666666666652</v>
      </c>
      <c r="S1506" s="44">
        <v>50.103333333333318</v>
      </c>
      <c r="T1506" s="45">
        <v>133.70666666666668</v>
      </c>
      <c r="U1506" s="44">
        <v>137.227</v>
      </c>
      <c r="V1506" s="45">
        <v>178.79283333333333</v>
      </c>
      <c r="W1506" s="44">
        <v>44.498499999999993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1023.0653333333335</v>
      </c>
      <c r="AE1506" s="54"/>
    </row>
    <row r="1507" spans="2:31" x14ac:dyDescent="0.3">
      <c r="B1507" s="4" t="s">
        <v>69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0.58166666666666667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1.406166666666667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1.9878333333333336</v>
      </c>
      <c r="AE1507" s="54"/>
    </row>
    <row r="1508" spans="2:31" x14ac:dyDescent="0.3">
      <c r="B1508" s="4" t="s">
        <v>70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1.2193333333333334</v>
      </c>
      <c r="N1508" s="45">
        <v>31.088166666666666</v>
      </c>
      <c r="O1508" s="44">
        <v>19.692833333333333</v>
      </c>
      <c r="P1508" s="45">
        <v>4.2956666666666647</v>
      </c>
      <c r="Q1508" s="44">
        <v>5.5494999999999992</v>
      </c>
      <c r="R1508" s="45">
        <v>3.6214999999999984</v>
      </c>
      <c r="S1508" s="44">
        <v>14.868333333333336</v>
      </c>
      <c r="T1508" s="45">
        <v>35.225833333333334</v>
      </c>
      <c r="U1508" s="44">
        <v>38.052166666666686</v>
      </c>
      <c r="V1508" s="45">
        <v>42.985166666666679</v>
      </c>
      <c r="W1508" s="44">
        <v>7.1490000000000009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203.74750000000006</v>
      </c>
      <c r="AE1508" s="54"/>
    </row>
    <row r="1509" spans="2:31" x14ac:dyDescent="0.3">
      <c r="B1509" s="4" t="s">
        <v>71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0.85383333333333333</v>
      </c>
      <c r="N1509" s="45">
        <v>13.923</v>
      </c>
      <c r="O1509" s="44">
        <v>6.6208333333333353</v>
      </c>
      <c r="P1509" s="45">
        <v>1.2328333333333363</v>
      </c>
      <c r="Q1509" s="44">
        <v>2.7993333333333386</v>
      </c>
      <c r="R1509" s="45">
        <v>6.7000000000000531E-2</v>
      </c>
      <c r="S1509" s="44">
        <v>3.2843333333333322</v>
      </c>
      <c r="T1509" s="45">
        <v>13.163500000000008</v>
      </c>
      <c r="U1509" s="44">
        <v>14.299166666666668</v>
      </c>
      <c r="V1509" s="45">
        <v>18.293499999999998</v>
      </c>
      <c r="W1509" s="44">
        <v>2.119000000000002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76.65633333333335</v>
      </c>
      <c r="AE1509" s="54"/>
    </row>
    <row r="1510" spans="2:31" x14ac:dyDescent="0.3">
      <c r="B1510" s="4" t="s">
        <v>72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0</v>
      </c>
      <c r="AE1510" s="54"/>
    </row>
    <row r="1511" spans="2:31" x14ac:dyDescent="0.3">
      <c r="B1511" s="4" t="s">
        <v>73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10.590999999999998</v>
      </c>
      <c r="O1511" s="44">
        <v>18.43716666666667</v>
      </c>
      <c r="P1511" s="45">
        <v>16.428166666666669</v>
      </c>
      <c r="Q1511" s="44">
        <v>14.75533333333334</v>
      </c>
      <c r="R1511" s="45">
        <v>14.964999999999998</v>
      </c>
      <c r="S1511" s="44">
        <v>19.41333333333333</v>
      </c>
      <c r="T1511" s="45">
        <v>32.259666666666668</v>
      </c>
      <c r="U1511" s="44">
        <v>35.144166666666692</v>
      </c>
      <c r="V1511" s="45">
        <v>38.419666666666657</v>
      </c>
      <c r="W1511" s="44">
        <v>1.5659999999999992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201.97950000000006</v>
      </c>
      <c r="AE1511" s="54"/>
    </row>
    <row r="1512" spans="2:31" x14ac:dyDescent="0.3">
      <c r="B1512" s="4" t="s">
        <v>74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0.20200000000000007</v>
      </c>
      <c r="N1512" s="45">
        <v>5.3999999999999972E-2</v>
      </c>
      <c r="O1512" s="44">
        <v>0</v>
      </c>
      <c r="P1512" s="45">
        <v>0</v>
      </c>
      <c r="Q1512" s="44">
        <v>0</v>
      </c>
      <c r="R1512" s="45">
        <v>0</v>
      </c>
      <c r="S1512" s="44">
        <v>0.15633333333333338</v>
      </c>
      <c r="T1512" s="45">
        <v>0</v>
      </c>
      <c r="U1512" s="44">
        <v>0</v>
      </c>
      <c r="V1512" s="45">
        <v>0.55450000000000021</v>
      </c>
      <c r="W1512" s="44">
        <v>0.15033333333333324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1.1171666666666669</v>
      </c>
      <c r="AE1512" s="54"/>
    </row>
    <row r="1513" spans="2:31" x14ac:dyDescent="0.3">
      <c r="B1513" s="4" t="s">
        <v>75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3.0406666666666666</v>
      </c>
      <c r="N1513" s="45">
        <v>10.923166666666674</v>
      </c>
      <c r="O1513" s="44">
        <v>6.9675000000000047</v>
      </c>
      <c r="P1513" s="45">
        <v>19.378999999999987</v>
      </c>
      <c r="Q1513" s="44">
        <v>14.679666666666662</v>
      </c>
      <c r="R1513" s="45">
        <v>50.412666666666659</v>
      </c>
      <c r="S1513" s="44">
        <v>43.241500000000009</v>
      </c>
      <c r="T1513" s="45">
        <v>101.20199999999997</v>
      </c>
      <c r="U1513" s="44">
        <v>42.979166666666671</v>
      </c>
      <c r="V1513" s="45">
        <v>19.936</v>
      </c>
      <c r="W1513" s="44">
        <v>5.5161666666666678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318.27749999999992</v>
      </c>
      <c r="AE1513" s="54"/>
    </row>
    <row r="1514" spans="2:31" x14ac:dyDescent="0.3">
      <c r="B1514" s="4" t="s">
        <v>76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6.4336666666666673</v>
      </c>
      <c r="N1514" s="45">
        <v>26.534833333333335</v>
      </c>
      <c r="O1514" s="44">
        <v>20.664666666666665</v>
      </c>
      <c r="P1514" s="45">
        <v>10.983999999999996</v>
      </c>
      <c r="Q1514" s="44">
        <v>8.9923333333333275</v>
      </c>
      <c r="R1514" s="45">
        <v>6.7626666666666599</v>
      </c>
      <c r="S1514" s="44">
        <v>16.972166666666666</v>
      </c>
      <c r="T1514" s="45">
        <v>32.610833333333353</v>
      </c>
      <c r="U1514" s="44">
        <v>36.81966666666667</v>
      </c>
      <c r="V1514" s="45">
        <v>42.599166666666662</v>
      </c>
      <c r="W1514" s="44">
        <v>18.384500000000006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227.75850000000003</v>
      </c>
      <c r="AE1514" s="54"/>
    </row>
    <row r="1515" spans="2:31" x14ac:dyDescent="0.3">
      <c r="B1515" s="4" t="s">
        <v>77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4.557833333333333</v>
      </c>
      <c r="N1515" s="45">
        <v>3.173666666666668</v>
      </c>
      <c r="O1515" s="44">
        <v>1.8808333333333331</v>
      </c>
      <c r="P1515" s="45">
        <v>1.7833333333333218E-2</v>
      </c>
      <c r="Q1515" s="44">
        <v>27.516166666666667</v>
      </c>
      <c r="R1515" s="45">
        <v>33.201499999999996</v>
      </c>
      <c r="S1515" s="44">
        <v>33.628166666666665</v>
      </c>
      <c r="T1515" s="45">
        <v>2.1928333333333332</v>
      </c>
      <c r="U1515" s="44">
        <v>6.5223333333333349</v>
      </c>
      <c r="V1515" s="45">
        <v>12.781999999999998</v>
      </c>
      <c r="W1515" s="44">
        <v>10.060500000000001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135.53366666666668</v>
      </c>
      <c r="AE1515" s="54"/>
    </row>
    <row r="1516" spans="2:31" x14ac:dyDescent="0.3">
      <c r="B1516" s="4" t="s">
        <v>78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0.80799999999999994</v>
      </c>
      <c r="N1516" s="45">
        <v>2.3205000000000005</v>
      </c>
      <c r="O1516" s="44">
        <v>4.7801666666666653</v>
      </c>
      <c r="P1516" s="45">
        <v>1.9008333333333325</v>
      </c>
      <c r="Q1516" s="44">
        <v>0.54333333333333333</v>
      </c>
      <c r="R1516" s="45">
        <v>0.43683333333333335</v>
      </c>
      <c r="S1516" s="44">
        <v>0</v>
      </c>
      <c r="T1516" s="45">
        <v>0</v>
      </c>
      <c r="U1516" s="44">
        <v>0</v>
      </c>
      <c r="V1516" s="45">
        <v>1.9116666666666666</v>
      </c>
      <c r="W1516" s="44">
        <v>1.7436666666666671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14.444999999999999</v>
      </c>
      <c r="AE1516" s="54"/>
    </row>
    <row r="1517" spans="2:31" x14ac:dyDescent="0.3">
      <c r="B1517" s="4" t="s">
        <v>79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6.6860000000000008</v>
      </c>
      <c r="Q1517" s="44">
        <v>13.875666666666671</v>
      </c>
      <c r="R1517" s="45">
        <v>3.9878333333333331</v>
      </c>
      <c r="S1517" s="44">
        <v>0</v>
      </c>
      <c r="T1517" s="45">
        <v>0</v>
      </c>
      <c r="U1517" s="44">
        <v>0</v>
      </c>
      <c r="V1517" s="45">
        <v>5.2926666666666655</v>
      </c>
      <c r="W1517" s="44">
        <v>0.92483333333333329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30.767000000000003</v>
      </c>
      <c r="AE1517" s="54"/>
    </row>
    <row r="1518" spans="2:31" x14ac:dyDescent="0.3">
      <c r="B1518" s="4" t="s">
        <v>80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0.39033333333333325</v>
      </c>
      <c r="N1518" s="45">
        <v>0</v>
      </c>
      <c r="O1518" s="44">
        <v>0</v>
      </c>
      <c r="P1518" s="45">
        <v>5.2893333333333326</v>
      </c>
      <c r="Q1518" s="44">
        <v>10.516833333333333</v>
      </c>
      <c r="R1518" s="45">
        <v>0</v>
      </c>
      <c r="S1518" s="44">
        <v>0</v>
      </c>
      <c r="T1518" s="45">
        <v>0</v>
      </c>
      <c r="U1518" s="44">
        <v>0</v>
      </c>
      <c r="V1518" s="45">
        <v>14.095000000000004</v>
      </c>
      <c r="W1518" s="44">
        <v>7.2548333333333339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37.546333333333337</v>
      </c>
      <c r="AE1518" s="54"/>
    </row>
    <row r="1519" spans="2:31" x14ac:dyDescent="0.3">
      <c r="B1519" s="4" t="s">
        <v>88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0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0.1381666666666668</v>
      </c>
      <c r="N1520" s="45">
        <v>28.576000000000001</v>
      </c>
      <c r="O1520" s="44">
        <v>8.9500000000000028</v>
      </c>
      <c r="P1520" s="45">
        <v>11.180000000000007</v>
      </c>
      <c r="Q1520" s="44">
        <v>11.750000000000007</v>
      </c>
      <c r="R1520" s="45">
        <v>10.859999999999992</v>
      </c>
      <c r="S1520" s="44">
        <v>10.519999999999996</v>
      </c>
      <c r="T1520" s="45">
        <v>12.910000000000004</v>
      </c>
      <c r="U1520" s="44">
        <v>49.4315</v>
      </c>
      <c r="V1520" s="45">
        <v>41.867333333333335</v>
      </c>
      <c r="W1520" s="44">
        <v>7.3311666666666691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193.51416666666668</v>
      </c>
      <c r="AE1520" s="54"/>
    </row>
    <row r="1521" spans="2:31" x14ac:dyDescent="0.3">
      <c r="B1521" s="4" t="s">
        <v>94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1.9236666666666669</v>
      </c>
      <c r="N1521" s="45">
        <v>61.505833333333307</v>
      </c>
      <c r="O1521" s="44">
        <v>58.59</v>
      </c>
      <c r="P1521" s="45">
        <v>25.360000000000014</v>
      </c>
      <c r="Q1521" s="44">
        <v>10.560000000000002</v>
      </c>
      <c r="R1521" s="45">
        <v>7.0699999999999932</v>
      </c>
      <c r="S1521" s="44">
        <v>22.351166666666675</v>
      </c>
      <c r="T1521" s="45">
        <v>13.430166666666668</v>
      </c>
      <c r="U1521" s="44">
        <v>52.189666666666668</v>
      </c>
      <c r="V1521" s="45">
        <v>103.44883333333337</v>
      </c>
      <c r="W1521" s="44">
        <v>15.42433333333333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371.8536666666667</v>
      </c>
      <c r="AE1521" s="54"/>
    </row>
    <row r="1522" spans="2:31" x14ac:dyDescent="0.3">
      <c r="B1522" s="4" t="s">
        <v>95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28.40516666666667</v>
      </c>
      <c r="N1522" s="45">
        <v>3.087499999999999</v>
      </c>
      <c r="O1522" s="44">
        <v>27.994666666666657</v>
      </c>
      <c r="P1522" s="45">
        <v>14.650166666666667</v>
      </c>
      <c r="Q1522" s="44">
        <v>13.66933333333332</v>
      </c>
      <c r="R1522" s="45">
        <v>14.773333333333365</v>
      </c>
      <c r="S1522" s="44">
        <v>23.648833333333336</v>
      </c>
      <c r="T1522" s="45">
        <v>36.480000000000011</v>
      </c>
      <c r="U1522" s="44">
        <v>37.699166666666706</v>
      </c>
      <c r="V1522" s="45">
        <v>32.630166666666646</v>
      </c>
      <c r="W1522" s="44">
        <v>0.74866666666666715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233.78700000000006</v>
      </c>
      <c r="AE1522" s="54"/>
    </row>
    <row r="1523" spans="2:31" x14ac:dyDescent="0.3">
      <c r="B1523" s="4" t="s">
        <v>96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27.14</v>
      </c>
      <c r="N1523" s="45">
        <v>45.332833333333333</v>
      </c>
      <c r="O1523" s="44">
        <v>37.275166666666649</v>
      </c>
      <c r="P1523" s="45">
        <v>22.511499999999991</v>
      </c>
      <c r="Q1523" s="44">
        <v>21.65733333333332</v>
      </c>
      <c r="R1523" s="45">
        <v>23.053499999999989</v>
      </c>
      <c r="S1523" s="44">
        <v>25.310833333333321</v>
      </c>
      <c r="T1523" s="45">
        <v>40.857666666666645</v>
      </c>
      <c r="U1523" s="44">
        <v>42.109166666666653</v>
      </c>
      <c r="V1523" s="45">
        <v>38.949333333333307</v>
      </c>
      <c r="W1523" s="44">
        <v>2.39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326.58733333333322</v>
      </c>
      <c r="AE1523" s="54"/>
    </row>
    <row r="1524" spans="2:31" x14ac:dyDescent="0.3">
      <c r="B1524" s="4" t="s">
        <v>102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5.5928333333333322</v>
      </c>
      <c r="N1524" s="45">
        <v>52.828666666666663</v>
      </c>
      <c r="O1524" s="44">
        <v>39.460166666666659</v>
      </c>
      <c r="P1524" s="45">
        <v>23.778166666666667</v>
      </c>
      <c r="Q1524" s="44">
        <v>20.698499999999999</v>
      </c>
      <c r="R1524" s="45">
        <v>23.810666666666666</v>
      </c>
      <c r="S1524" s="44">
        <v>30.225000000000005</v>
      </c>
      <c r="T1524" s="45">
        <v>48.565499999999993</v>
      </c>
      <c r="U1524" s="44">
        <v>54.686500000000017</v>
      </c>
      <c r="V1524" s="45">
        <v>57.298166666666638</v>
      </c>
      <c r="W1524" s="44">
        <v>18.235499999999995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375.17966666666661</v>
      </c>
      <c r="AE1524" s="54"/>
    </row>
    <row r="1525" spans="2:31" x14ac:dyDescent="0.3">
      <c r="B1525" s="4" t="s">
        <v>103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0</v>
      </c>
      <c r="AE1525" s="54"/>
    </row>
    <row r="1526" spans="2:31" x14ac:dyDescent="0.3">
      <c r="B1526" s="4" t="s">
        <v>104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3.2933333333333308</v>
      </c>
      <c r="O1526" s="44">
        <v>0.99783333333333313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4.2911666666666637</v>
      </c>
      <c r="AE1526" s="54"/>
    </row>
    <row r="1527" spans="2:31" x14ac:dyDescent="0.3">
      <c r="B1527" s="4" t="s">
        <v>113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0</v>
      </c>
      <c r="AE1527" s="54"/>
    </row>
    <row r="1528" spans="2:31" x14ac:dyDescent="0.3">
      <c r="B1528" s="4" t="s">
        <v>115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2.5803333333333338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11.751500000000002</v>
      </c>
      <c r="W1528" s="44">
        <v>0.17550000000000002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14.507333333333335</v>
      </c>
      <c r="AE1528" s="54"/>
    </row>
    <row r="1529" spans="2:31" x14ac:dyDescent="0.3">
      <c r="B1529" s="4" t="s">
        <v>116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117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6.0000000000000201E-3</v>
      </c>
      <c r="N1530" s="45">
        <v>13.405499999999996</v>
      </c>
      <c r="O1530" s="44">
        <v>9.8791666666666718</v>
      </c>
      <c r="P1530" s="45">
        <v>2.9245000000000005</v>
      </c>
      <c r="Q1530" s="44">
        <v>0.42483333333333334</v>
      </c>
      <c r="R1530" s="45">
        <v>2.6653333333333342</v>
      </c>
      <c r="S1530" s="44">
        <v>8.5111666666666714</v>
      </c>
      <c r="T1530" s="45">
        <v>19.056166666666662</v>
      </c>
      <c r="U1530" s="44">
        <v>20.063833333333339</v>
      </c>
      <c r="V1530" s="45">
        <v>22.955833333333324</v>
      </c>
      <c r="W1530" s="44">
        <v>13.92166666666667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113.81400000000001</v>
      </c>
      <c r="AE1530" s="54"/>
    </row>
    <row r="1531" spans="2:31" x14ac:dyDescent="0.3">
      <c r="B1531" s="4" t="s">
        <v>119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12.180499999999993</v>
      </c>
      <c r="N1531" s="45">
        <v>22.012333333333338</v>
      </c>
      <c r="O1531" s="44">
        <v>7.5785000000000062</v>
      </c>
      <c r="P1531" s="45">
        <v>0.58816666666666728</v>
      </c>
      <c r="Q1531" s="44">
        <v>1.5780000000000016</v>
      </c>
      <c r="R1531" s="45">
        <v>1.5738333333333323</v>
      </c>
      <c r="S1531" s="44">
        <v>8.8570000000000029</v>
      </c>
      <c r="T1531" s="45">
        <v>19.590333333333323</v>
      </c>
      <c r="U1531" s="44">
        <v>23.288333333333334</v>
      </c>
      <c r="V1531" s="45">
        <v>25.666499999999985</v>
      </c>
      <c r="W1531" s="44">
        <v>9.9464999999999986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132.85999999999996</v>
      </c>
      <c r="AE1531" s="54"/>
    </row>
    <row r="1532" spans="2:31" x14ac:dyDescent="0.3">
      <c r="B1532" s="4" t="s">
        <v>120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8.7900000000000063</v>
      </c>
      <c r="N1532" s="45">
        <v>37.570000000000007</v>
      </c>
      <c r="O1532" s="44">
        <v>22.650000000000006</v>
      </c>
      <c r="P1532" s="45">
        <v>0</v>
      </c>
      <c r="Q1532" s="44">
        <v>0</v>
      </c>
      <c r="R1532" s="45">
        <v>0</v>
      </c>
      <c r="S1532" s="44">
        <v>11.200000000000017</v>
      </c>
      <c r="T1532" s="45">
        <v>43.72</v>
      </c>
      <c r="U1532" s="44">
        <v>50.050000000000011</v>
      </c>
      <c r="V1532" s="45">
        <v>51.900000000000006</v>
      </c>
      <c r="W1532" s="44">
        <v>24.270000000000003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250.15000000000006</v>
      </c>
      <c r="AE1532" s="54"/>
    </row>
    <row r="1533" spans="2:31" x14ac:dyDescent="0.3">
      <c r="B1533" s="4" t="s">
        <v>122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0.32266666666666655</v>
      </c>
      <c r="N1533" s="45">
        <v>3.8753333333333346</v>
      </c>
      <c r="O1533" s="44">
        <v>3.8003333333333331</v>
      </c>
      <c r="P1533" s="45">
        <v>2.6961666666666657</v>
      </c>
      <c r="Q1533" s="44">
        <v>2.4109999999999996</v>
      </c>
      <c r="R1533" s="45">
        <v>2.4891666666666667</v>
      </c>
      <c r="S1533" s="44">
        <v>3.1106666666666682</v>
      </c>
      <c r="T1533" s="45">
        <v>6.7999999999999989</v>
      </c>
      <c r="U1533" s="44">
        <v>7.3288333333333258</v>
      </c>
      <c r="V1533" s="45">
        <v>6.5908333333333324</v>
      </c>
      <c r="W1533" s="44">
        <v>2.0263333333333331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41.451333333333331</v>
      </c>
      <c r="AE1533" s="54"/>
    </row>
    <row r="1534" spans="2:31" x14ac:dyDescent="0.3">
      <c r="B1534" s="4" t="s">
        <v>127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14.370666666666663</v>
      </c>
      <c r="N1534" s="45">
        <v>28.023333333333333</v>
      </c>
      <c r="O1534" s="44">
        <v>13.280666666666669</v>
      </c>
      <c r="P1534" s="45">
        <v>11.540666666666681</v>
      </c>
      <c r="Q1534" s="44">
        <v>55.958999999999982</v>
      </c>
      <c r="R1534" s="45">
        <v>53.461333333333314</v>
      </c>
      <c r="S1534" s="44">
        <v>82.932999999999993</v>
      </c>
      <c r="T1534" s="45">
        <v>88.20566666666663</v>
      </c>
      <c r="U1534" s="44">
        <v>30.183166666666679</v>
      </c>
      <c r="V1534" s="45">
        <v>8.0341666666666676</v>
      </c>
      <c r="W1534" s="44">
        <v>0.35633333333333372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>SUM(E1534:AB1534)</f>
        <v>386.34799999999996</v>
      </c>
      <c r="AE1534" s="54"/>
    </row>
    <row r="1535" spans="2:31" x14ac:dyDescent="0.3">
      <c r="B1535" s="4" t="s">
        <v>301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0.9670000000000003</v>
      </c>
      <c r="N1535" s="45">
        <v>0</v>
      </c>
      <c r="O1535" s="44">
        <v>0</v>
      </c>
      <c r="P1535" s="45">
        <v>11.062500000000002</v>
      </c>
      <c r="Q1535" s="44">
        <v>0</v>
      </c>
      <c r="R1535" s="45">
        <v>1.9471666666666669</v>
      </c>
      <c r="S1535" s="44">
        <v>0</v>
      </c>
      <c r="T1535" s="45">
        <v>0</v>
      </c>
      <c r="U1535" s="44">
        <v>0</v>
      </c>
      <c r="V1535" s="45">
        <v>6.6851666666666656</v>
      </c>
      <c r="W1535" s="44">
        <v>2.6476666666666673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>SUM(E1535:AB1535)</f>
        <v>23.3095</v>
      </c>
      <c r="AE1535" s="54"/>
    </row>
    <row r="1536" spans="2:31" x14ac:dyDescent="0.3">
      <c r="B1536" s="4" t="s">
        <v>302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17.315666666666672</v>
      </c>
      <c r="O1536" s="44">
        <v>27.64350000000001</v>
      </c>
      <c r="P1536" s="45">
        <v>30.05749999999998</v>
      </c>
      <c r="Q1536" s="44">
        <v>32.541833333333308</v>
      </c>
      <c r="R1536" s="45">
        <v>4.3466666666666667</v>
      </c>
      <c r="S1536" s="44">
        <v>0</v>
      </c>
      <c r="T1536" s="45">
        <v>0</v>
      </c>
      <c r="U1536" s="44">
        <v>0</v>
      </c>
      <c r="V1536" s="45">
        <v>11.767666666666656</v>
      </c>
      <c r="W1536" s="44">
        <v>3.5245000000000002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>SUM(E1536:AB1536)</f>
        <v>127.1973333333333</v>
      </c>
      <c r="AE1536" s="54"/>
    </row>
    <row r="1537" spans="2:31" x14ac:dyDescent="0.3">
      <c r="B1537" s="4" t="s">
        <v>303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ref="AD1537:AD1540" si="387">SUM(E1537:AB1537)</f>
        <v>0</v>
      </c>
      <c r="AE1537" s="54"/>
    </row>
    <row r="1538" spans="2:31" x14ac:dyDescent="0.3">
      <c r="B1538" s="4" t="s">
        <v>306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7"/>
        <v>0</v>
      </c>
      <c r="AE1538" s="54"/>
    </row>
    <row r="1539" spans="2:31" x14ac:dyDescent="0.3">
      <c r="B1539" s="4" t="s">
        <v>307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388">SUM(E1539:AB1539)</f>
        <v>0</v>
      </c>
      <c r="AE1539" s="54"/>
    </row>
    <row r="1540" spans="2:31" x14ac:dyDescent="0.3">
      <c r="B1540" s="4" t="s">
        <v>318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9.2838333333333356</v>
      </c>
      <c r="N1540" s="45">
        <v>2.9716666666666662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2.5776666666666666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7"/>
        <v>14.833166666666667</v>
      </c>
      <c r="AE1540" s="54"/>
    </row>
    <row r="1541" spans="2:31" x14ac:dyDescent="0.3">
      <c r="B1541" s="4" t="s">
        <v>319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>SUM(E1541:AB1541)</f>
        <v>0</v>
      </c>
      <c r="AE1541" s="54"/>
    </row>
    <row r="1542" spans="2:31" x14ac:dyDescent="0.3">
      <c r="B1542" s="12" t="s">
        <v>2</v>
      </c>
      <c r="C1542" s="12"/>
      <c r="D1542" s="12"/>
      <c r="E1542" s="13">
        <f>SUM(E1471:E1541)</f>
        <v>0</v>
      </c>
      <c r="F1542" s="13">
        <f t="shared" ref="F1542" si="389">SUM(F1471:F1541)</f>
        <v>0</v>
      </c>
      <c r="G1542" s="13">
        <f t="shared" ref="G1542" si="390">SUM(G1471:G1541)</f>
        <v>0</v>
      </c>
      <c r="H1542" s="13">
        <f t="shared" ref="H1542" si="391">SUM(H1471:H1541)</f>
        <v>0</v>
      </c>
      <c r="I1542" s="13">
        <f t="shared" ref="I1542" si="392">SUM(I1471:I1541)</f>
        <v>0</v>
      </c>
      <c r="J1542" s="13">
        <f t="shared" ref="J1542" si="393">SUM(J1471:J1541)</f>
        <v>0</v>
      </c>
      <c r="K1542" s="13">
        <f t="shared" ref="K1542" si="394">SUM(K1471:K1541)</f>
        <v>0</v>
      </c>
      <c r="L1542" s="13">
        <f t="shared" ref="L1542" si="395">SUM(L1471:L1541)</f>
        <v>0</v>
      </c>
      <c r="M1542" s="13">
        <f t="shared" ref="M1542" si="396">SUM(M1471:M1541)</f>
        <v>247.06433333333339</v>
      </c>
      <c r="N1542" s="13">
        <f t="shared" ref="N1542" si="397">SUM(N1471:N1541)</f>
        <v>1116.7924999999998</v>
      </c>
      <c r="O1542" s="13">
        <f t="shared" ref="O1542" si="398">SUM(O1471:O1541)</f>
        <v>857.9133333333333</v>
      </c>
      <c r="P1542" s="13">
        <f t="shared" ref="P1542" si="399">SUM(P1471:P1541)</f>
        <v>598.73299999999995</v>
      </c>
      <c r="Q1542" s="13">
        <f t="shared" ref="Q1542" si="400">SUM(Q1471:Q1541)</f>
        <v>579.16099999999994</v>
      </c>
      <c r="R1542" s="13">
        <f t="shared" ref="R1542" si="401">SUM(R1471:R1541)</f>
        <v>620.47500000000002</v>
      </c>
      <c r="S1542" s="13">
        <f t="shared" ref="S1542" si="402">SUM(S1471:S1541)</f>
        <v>781.9670666666666</v>
      </c>
      <c r="T1542" s="13">
        <f t="shared" ref="T1542" si="403">SUM(T1471:T1541)</f>
        <v>1242.6770666666666</v>
      </c>
      <c r="U1542" s="13">
        <f t="shared" ref="U1542" si="404">SUM(U1471:U1541)</f>
        <v>1267.1490666666668</v>
      </c>
      <c r="V1542" s="13">
        <f t="shared" ref="V1542" si="405">SUM(V1471:V1541)</f>
        <v>1448.835166666667</v>
      </c>
      <c r="W1542" s="13">
        <f t="shared" ref="W1542" si="406">SUM(W1471:W1541)</f>
        <v>359.57066666666668</v>
      </c>
      <c r="X1542" s="13">
        <f t="shared" ref="X1542" si="407">SUM(X1471:X1541)</f>
        <v>0</v>
      </c>
      <c r="Y1542" s="13">
        <f t="shared" ref="Y1542" si="408">SUM(Y1471:Y1541)</f>
        <v>0</v>
      </c>
      <c r="Z1542" s="13">
        <f t="shared" ref="Z1542" si="409">SUM(Z1471:Z1541)</f>
        <v>0</v>
      </c>
      <c r="AA1542" s="13">
        <f t="shared" ref="AA1542" si="410">SUM(AA1471:AA1541)</f>
        <v>0</v>
      </c>
      <c r="AB1542" s="13">
        <f t="shared" ref="AB1542" si="411">SUM(AB1471:AB1541)</f>
        <v>0</v>
      </c>
      <c r="AC1542" s="116">
        <f>SUM(AC1471:AE1541)</f>
        <v>9120.3382000000001</v>
      </c>
      <c r="AD1542" s="116"/>
      <c r="AE1542" s="116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'Resumen-Mensual'!$Y$26</f>
        <v>45921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100" t="s">
        <v>2</v>
      </c>
      <c r="AD1547" s="100"/>
      <c r="AE1547" s="100"/>
    </row>
    <row r="1548" spans="2:31" x14ac:dyDescent="0.3">
      <c r="B1548" s="14" t="s">
        <v>37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0.02</v>
      </c>
      <c r="M1548" s="44">
        <v>3.4000000000000035</v>
      </c>
      <c r="N1548" s="45">
        <v>0.9300000000000006</v>
      </c>
      <c r="O1548" s="44">
        <v>1.2199999999999998</v>
      </c>
      <c r="P1548" s="45">
        <v>1.3600000000000003</v>
      </c>
      <c r="Q1548" s="44">
        <v>1.3000000000000007</v>
      </c>
      <c r="R1548" s="45">
        <v>1.04</v>
      </c>
      <c r="S1548" s="44">
        <v>1.0999999999999996</v>
      </c>
      <c r="T1548" s="45">
        <v>1.0600000000000005</v>
      </c>
      <c r="U1548" s="44">
        <v>0.91000000000000014</v>
      </c>
      <c r="V1548" s="45">
        <v>0.4399999999999995</v>
      </c>
      <c r="W1548" s="44">
        <v>2.7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6"/>
      <c r="AD1548" s="57">
        <f>SUM(E1548:AB1548)</f>
        <v>15.480000000000004</v>
      </c>
      <c r="AE1548" s="56"/>
    </row>
    <row r="1549" spans="2:31" x14ac:dyDescent="0.3">
      <c r="B1549" s="14" t="s">
        <v>38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7.000000000000001E-3</v>
      </c>
      <c r="M1549" s="44">
        <v>3.1100000000000043</v>
      </c>
      <c r="N1549" s="45">
        <v>0</v>
      </c>
      <c r="O1549" s="44">
        <v>0.47000000000000064</v>
      </c>
      <c r="P1549" s="45">
        <v>0.69999999999999929</v>
      </c>
      <c r="Q1549" s="44">
        <v>0.66000000000000014</v>
      </c>
      <c r="R1549" s="45">
        <v>0.44000000000000128</v>
      </c>
      <c r="S1549" s="44">
        <v>0.58999999999999986</v>
      </c>
      <c r="T1549" s="45">
        <v>0.71000000000000085</v>
      </c>
      <c r="U1549" s="44">
        <v>0.6899999999999995</v>
      </c>
      <c r="V1549" s="45">
        <v>0.9399999999999995</v>
      </c>
      <c r="W1549" s="44">
        <v>6.1559999999999944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>SUM(E1549:AB1549)</f>
        <v>14.472999999999999</v>
      </c>
      <c r="AE1549" s="54"/>
    </row>
    <row r="1550" spans="2:31" x14ac:dyDescent="0.3">
      <c r="B1550" s="14" t="s">
        <v>39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6.0000000000000005E-2</v>
      </c>
      <c r="M1550" s="44">
        <v>3.2236666666666665</v>
      </c>
      <c r="N1550" s="45">
        <v>5.0536666666666692</v>
      </c>
      <c r="O1550" s="44">
        <v>6.8614999999999986</v>
      </c>
      <c r="P1550" s="45">
        <v>6.7871666666666677</v>
      </c>
      <c r="Q1550" s="44">
        <v>6.7886666666666633</v>
      </c>
      <c r="R1550" s="45">
        <v>6.6796666666666651</v>
      </c>
      <c r="S1550" s="44">
        <v>6.7384999999999975</v>
      </c>
      <c r="T1550" s="45">
        <v>6.9143333333333343</v>
      </c>
      <c r="U1550" s="44">
        <v>6.5849999999999991</v>
      </c>
      <c r="V1550" s="45">
        <v>3.9641666666666664</v>
      </c>
      <c r="W1550" s="44">
        <v>1.5153333333333343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ref="AD1550:AD1611" si="412">SUM(E1550:AB1550)</f>
        <v>61.171666666666653</v>
      </c>
      <c r="AE1550" s="54"/>
    </row>
    <row r="1551" spans="2:31" x14ac:dyDescent="0.3">
      <c r="B1551" s="14" t="s">
        <v>40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412"/>
        <v>0</v>
      </c>
      <c r="AE1551" s="54"/>
    </row>
    <row r="1552" spans="2:31" x14ac:dyDescent="0.3">
      <c r="B1552" s="14" t="s">
        <v>41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5.361166666666664</v>
      </c>
      <c r="N1552" s="45">
        <v>0</v>
      </c>
      <c r="O1552" s="44">
        <v>1.6666666666668088E-3</v>
      </c>
      <c r="P1552" s="45">
        <v>7.6541666666666659</v>
      </c>
      <c r="Q1552" s="44">
        <v>7.2471666666666703</v>
      </c>
      <c r="R1552" s="45">
        <v>12.680166666666668</v>
      </c>
      <c r="S1552" s="44">
        <v>11.965333333333335</v>
      </c>
      <c r="T1552" s="45">
        <v>14.326833333333333</v>
      </c>
      <c r="U1552" s="44">
        <v>19.574000000000005</v>
      </c>
      <c r="V1552" s="45">
        <v>15.581666666666669</v>
      </c>
      <c r="W1552" s="44">
        <v>1.325333333333333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412"/>
        <v>95.717500000000001</v>
      </c>
      <c r="AE1552" s="54"/>
    </row>
    <row r="1553" spans="2:31" x14ac:dyDescent="0.3">
      <c r="B1553" s="14" t="s">
        <v>42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4.6205000000000025</v>
      </c>
      <c r="N1553" s="45">
        <v>19.999666666666666</v>
      </c>
      <c r="O1553" s="44">
        <v>19.163666666666678</v>
      </c>
      <c r="P1553" s="45">
        <v>22.181833333333334</v>
      </c>
      <c r="Q1553" s="44">
        <v>23.503666666666664</v>
      </c>
      <c r="R1553" s="45">
        <v>22.590333333333355</v>
      </c>
      <c r="S1553" s="44">
        <v>22.08283333333333</v>
      </c>
      <c r="T1553" s="45">
        <v>16.867999999999991</v>
      </c>
      <c r="U1553" s="44">
        <v>14.676166666666669</v>
      </c>
      <c r="V1553" s="45">
        <v>12.927666666666662</v>
      </c>
      <c r="W1553" s="44">
        <v>1.8979999999999997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412"/>
        <v>180.51233333333332</v>
      </c>
      <c r="AE1553" s="54"/>
    </row>
    <row r="1554" spans="2:31" x14ac:dyDescent="0.3">
      <c r="B1554" s="14" t="s">
        <v>43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412"/>
        <v>0</v>
      </c>
      <c r="AE1554" s="54"/>
    </row>
    <row r="1555" spans="2:31" x14ac:dyDescent="0.3">
      <c r="B1555" s="14" t="s">
        <v>44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10.414500000000009</v>
      </c>
      <c r="N1555" s="45">
        <v>30.420333333333311</v>
      </c>
      <c r="O1555" s="44">
        <v>28.565166666666673</v>
      </c>
      <c r="P1555" s="45">
        <v>26.009333333333338</v>
      </c>
      <c r="Q1555" s="44">
        <v>22.32083333333334</v>
      </c>
      <c r="R1555" s="45">
        <v>24.679833333333324</v>
      </c>
      <c r="S1555" s="44">
        <v>24.374333333333361</v>
      </c>
      <c r="T1555" s="45">
        <v>28.592999999999979</v>
      </c>
      <c r="U1555" s="44">
        <v>38.937499999999993</v>
      </c>
      <c r="V1555" s="45">
        <v>41.836666666666702</v>
      </c>
      <c r="W1555" s="44">
        <v>29.770333333333351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412"/>
        <v>305.92183333333338</v>
      </c>
      <c r="AE1555" s="54"/>
    </row>
    <row r="1556" spans="2:31" x14ac:dyDescent="0.3">
      <c r="B1556" s="14" t="s">
        <v>45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8.3333333333333329E-2</v>
      </c>
      <c r="M1556" s="44">
        <v>5.9256666666666593</v>
      </c>
      <c r="N1556" s="45">
        <v>4.4943333333333335</v>
      </c>
      <c r="O1556" s="44">
        <v>19.585666666666668</v>
      </c>
      <c r="P1556" s="45">
        <v>27.120333333333342</v>
      </c>
      <c r="Q1556" s="44">
        <v>28.300500000000003</v>
      </c>
      <c r="R1556" s="45">
        <v>24.837166666666675</v>
      </c>
      <c r="S1556" s="44">
        <v>26.216666666666665</v>
      </c>
      <c r="T1556" s="45">
        <v>29.761499999999998</v>
      </c>
      <c r="U1556" s="44">
        <v>17.561999999999998</v>
      </c>
      <c r="V1556" s="45">
        <v>18.386166666666671</v>
      </c>
      <c r="W1556" s="44">
        <v>12.500333333333334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412"/>
        <v>214.77366666666671</v>
      </c>
      <c r="AE1556" s="54"/>
    </row>
    <row r="1557" spans="2:31" x14ac:dyDescent="0.3">
      <c r="B1557" s="14" t="s">
        <v>46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17.579166666666655</v>
      </c>
      <c r="N1557" s="45">
        <v>29.707166666666705</v>
      </c>
      <c r="O1557" s="44">
        <v>34.33866666666664</v>
      </c>
      <c r="P1557" s="45">
        <v>33.696833333333338</v>
      </c>
      <c r="Q1557" s="44">
        <v>31.620666666666693</v>
      </c>
      <c r="R1557" s="45">
        <v>36.265166666666659</v>
      </c>
      <c r="S1557" s="44">
        <v>36.239999999999995</v>
      </c>
      <c r="T1557" s="45">
        <v>40.138499999999972</v>
      </c>
      <c r="U1557" s="44">
        <v>46.798833333333349</v>
      </c>
      <c r="V1557" s="45">
        <v>43.794500000000021</v>
      </c>
      <c r="W1557" s="44">
        <v>12.725333333333335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412"/>
        <v>362.90483333333333</v>
      </c>
      <c r="AE1557" s="54"/>
    </row>
    <row r="1558" spans="2:31" x14ac:dyDescent="0.3">
      <c r="B1558" s="14" t="s">
        <v>47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4.1000000000000002E-2</v>
      </c>
      <c r="M1558" s="44">
        <v>10.730000000000009</v>
      </c>
      <c r="N1558" s="45">
        <v>8.66</v>
      </c>
      <c r="O1558" s="44">
        <v>5.6700000000000017</v>
      </c>
      <c r="P1558" s="45">
        <v>5.3599999999999994</v>
      </c>
      <c r="Q1558" s="44">
        <v>4.75</v>
      </c>
      <c r="R1558" s="45">
        <v>4.6700000000000017</v>
      </c>
      <c r="S1558" s="44">
        <v>4.6700000000000017</v>
      </c>
      <c r="T1558" s="45">
        <v>7.019999999999996</v>
      </c>
      <c r="U1558" s="44">
        <v>5.1499999999999986</v>
      </c>
      <c r="V1558" s="45">
        <v>6.4899999999999984</v>
      </c>
      <c r="W1558" s="44">
        <v>12.996000000000016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412"/>
        <v>76.207000000000022</v>
      </c>
      <c r="AE1558" s="54"/>
    </row>
    <row r="1559" spans="2:31" x14ac:dyDescent="0.3">
      <c r="B1559" s="14" t="s">
        <v>48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0.56333333333333324</v>
      </c>
      <c r="N1559" s="45">
        <v>8.2534999999999989</v>
      </c>
      <c r="O1559" s="44">
        <v>8.6445000000000007</v>
      </c>
      <c r="P1559" s="45">
        <v>8.9573333333333363</v>
      </c>
      <c r="Q1559" s="44">
        <v>8.7520000000000024</v>
      </c>
      <c r="R1559" s="45">
        <v>8.6200000000000028</v>
      </c>
      <c r="S1559" s="44">
        <v>9.3786666666666729</v>
      </c>
      <c r="T1559" s="45">
        <v>9.765666666666668</v>
      </c>
      <c r="U1559" s="44">
        <v>8.8526666666666642</v>
      </c>
      <c r="V1559" s="45">
        <v>7.4776666666666669</v>
      </c>
      <c r="W1559" s="44">
        <v>2.1506666666666674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412"/>
        <v>81.416000000000011</v>
      </c>
      <c r="AE1559" s="54"/>
    </row>
    <row r="1560" spans="2:31" x14ac:dyDescent="0.3">
      <c r="B1560" s="14" t="s">
        <v>49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18.983833333333333</v>
      </c>
      <c r="N1560" s="45">
        <v>77.05983333333333</v>
      </c>
      <c r="O1560" s="44">
        <v>98.016500000000036</v>
      </c>
      <c r="P1560" s="45">
        <v>95.322000000000003</v>
      </c>
      <c r="Q1560" s="44">
        <v>88.606999999999999</v>
      </c>
      <c r="R1560" s="45">
        <v>96.033999999999992</v>
      </c>
      <c r="S1560" s="44">
        <v>95.596000000000018</v>
      </c>
      <c r="T1560" s="45">
        <v>109.43499999999999</v>
      </c>
      <c r="U1560" s="44">
        <v>126.792</v>
      </c>
      <c r="V1560" s="45">
        <v>114.62683333333334</v>
      </c>
      <c r="W1560" s="44">
        <v>20.542499999999993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412"/>
        <v>941.01550000000009</v>
      </c>
      <c r="AE1560" s="54"/>
    </row>
    <row r="1561" spans="2:31" x14ac:dyDescent="0.3">
      <c r="B1561" s="14" t="s">
        <v>50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2.0000000000000004E-2</v>
      </c>
      <c r="M1561" s="44">
        <v>7.1519999999999992</v>
      </c>
      <c r="N1561" s="45">
        <v>13.609333333333336</v>
      </c>
      <c r="O1561" s="44">
        <v>10.646833333333332</v>
      </c>
      <c r="P1561" s="45">
        <v>11.365333333333327</v>
      </c>
      <c r="Q1561" s="44">
        <v>32.324500000000036</v>
      </c>
      <c r="R1561" s="45">
        <v>31.599999999999966</v>
      </c>
      <c r="S1561" s="44">
        <v>31.45766666666664</v>
      </c>
      <c r="T1561" s="45">
        <v>29.046500000000002</v>
      </c>
      <c r="U1561" s="44">
        <v>10.895500000000006</v>
      </c>
      <c r="V1561" s="45">
        <v>2.6156666666666655</v>
      </c>
      <c r="W1561" s="44">
        <v>3.7981666666666665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412"/>
        <v>184.53149999999999</v>
      </c>
      <c r="AE1561" s="54"/>
    </row>
    <row r="1562" spans="2:31" x14ac:dyDescent="0.3">
      <c r="B1562" s="14" t="s">
        <v>109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13.154666666666666</v>
      </c>
      <c r="N1562" s="45">
        <v>18.478166666666667</v>
      </c>
      <c r="O1562" s="44">
        <v>20.521833333333326</v>
      </c>
      <c r="P1562" s="45">
        <v>18.48850000000002</v>
      </c>
      <c r="Q1562" s="44">
        <v>15.966499999999996</v>
      </c>
      <c r="R1562" s="45">
        <v>17.246166666666671</v>
      </c>
      <c r="S1562" s="44">
        <v>16.820166666666669</v>
      </c>
      <c r="T1562" s="45">
        <v>19.503666666666657</v>
      </c>
      <c r="U1562" s="44">
        <v>23.886666666666653</v>
      </c>
      <c r="V1562" s="45">
        <v>20.943833333333341</v>
      </c>
      <c r="W1562" s="44">
        <v>6.6603333333333357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412"/>
        <v>191.6705</v>
      </c>
      <c r="AE1562" s="54"/>
    </row>
    <row r="1563" spans="2:31" x14ac:dyDescent="0.3">
      <c r="B1563" s="14" t="s">
        <v>51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15.43016666666667</v>
      </c>
      <c r="N1563" s="45">
        <v>61.269333333333329</v>
      </c>
      <c r="O1563" s="44">
        <v>88.875500000000017</v>
      </c>
      <c r="P1563" s="45">
        <v>88.251666666666637</v>
      </c>
      <c r="Q1563" s="44">
        <v>78.822666666666663</v>
      </c>
      <c r="R1563" s="45">
        <v>88.675500000000056</v>
      </c>
      <c r="S1563" s="44">
        <v>93.995833333333323</v>
      </c>
      <c r="T1563" s="45">
        <v>110.40399999999998</v>
      </c>
      <c r="U1563" s="44">
        <v>135.60083333333336</v>
      </c>
      <c r="V1563" s="45">
        <v>118.85149999999996</v>
      </c>
      <c r="W1563" s="44">
        <v>27.590333333333334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412"/>
        <v>907.76733333333323</v>
      </c>
      <c r="AE1563" s="54"/>
    </row>
    <row r="1564" spans="2:31" x14ac:dyDescent="0.3">
      <c r="B1564" s="14" t="s">
        <v>52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7.0301666666666636</v>
      </c>
      <c r="N1564" s="45">
        <v>16.015166666666669</v>
      </c>
      <c r="O1564" s="44">
        <v>13.218999999999998</v>
      </c>
      <c r="P1564" s="45">
        <v>11.303500000000003</v>
      </c>
      <c r="Q1564" s="44">
        <v>8.4653333333333372</v>
      </c>
      <c r="R1564" s="45">
        <v>10.993666666666664</v>
      </c>
      <c r="S1564" s="44">
        <v>10.985999999999997</v>
      </c>
      <c r="T1564" s="45">
        <v>14.731</v>
      </c>
      <c r="U1564" s="44">
        <v>20.71866666666666</v>
      </c>
      <c r="V1564" s="45">
        <v>24.10766666666667</v>
      </c>
      <c r="W1564" s="44">
        <v>13.360666666666665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412"/>
        <v>150.93083333333334</v>
      </c>
      <c r="AE1564" s="54"/>
    </row>
    <row r="1565" spans="2:31" x14ac:dyDescent="0.3">
      <c r="B1565" s="14" t="s">
        <v>53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412"/>
        <v>0</v>
      </c>
      <c r="AE1565" s="54"/>
    </row>
    <row r="1566" spans="2:31" x14ac:dyDescent="0.3">
      <c r="B1566" s="14" t="s">
        <v>54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5.702</v>
      </c>
      <c r="N1566" s="45">
        <v>34.451833333333319</v>
      </c>
      <c r="O1566" s="44">
        <v>42.306833333333344</v>
      </c>
      <c r="P1566" s="45">
        <v>41.474833333333322</v>
      </c>
      <c r="Q1566" s="44">
        <v>37.619000000000007</v>
      </c>
      <c r="R1566" s="45">
        <v>41.084999999999994</v>
      </c>
      <c r="S1566" s="44">
        <v>40.998666666666672</v>
      </c>
      <c r="T1566" s="45">
        <v>45.966999999999992</v>
      </c>
      <c r="U1566" s="44">
        <v>53.258333333333326</v>
      </c>
      <c r="V1566" s="45">
        <v>44.442833333333319</v>
      </c>
      <c r="W1566" s="44">
        <v>6.6648333333333305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412"/>
        <v>393.97116666666665</v>
      </c>
      <c r="AE1566" s="54"/>
    </row>
    <row r="1567" spans="2:31" x14ac:dyDescent="0.3">
      <c r="B1567" s="4" t="s">
        <v>55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16.548833333333334</v>
      </c>
      <c r="N1567" s="45">
        <v>58.743166666666667</v>
      </c>
      <c r="O1567" s="44">
        <v>26.134803599999998</v>
      </c>
      <c r="P1567" s="45">
        <v>28.891253599999985</v>
      </c>
      <c r="Q1567" s="44">
        <v>29.728427799999992</v>
      </c>
      <c r="R1567" s="45">
        <v>53.398786559999991</v>
      </c>
      <c r="S1567" s="44">
        <v>58.029000000000039</v>
      </c>
      <c r="T1567" s="45">
        <v>64.037833333333339</v>
      </c>
      <c r="U1567" s="44">
        <v>76.33200000000005</v>
      </c>
      <c r="V1567" s="45">
        <v>68.432499999999933</v>
      </c>
      <c r="W1567" s="44">
        <v>6.923166666666666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412"/>
        <v>487.19977155999999</v>
      </c>
      <c r="AE1567" s="54"/>
    </row>
    <row r="1568" spans="2:31" x14ac:dyDescent="0.3">
      <c r="B1568" s="4" t="s">
        <v>56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0.08</v>
      </c>
      <c r="M1568" s="44">
        <v>19.748166666666659</v>
      </c>
      <c r="N1568" s="45">
        <v>31.706500000000005</v>
      </c>
      <c r="O1568" s="44">
        <v>34.787333333333336</v>
      </c>
      <c r="P1568" s="45">
        <v>35.05916666666667</v>
      </c>
      <c r="Q1568" s="44">
        <v>34.226166666666693</v>
      </c>
      <c r="R1568" s="45">
        <v>33.725833333333341</v>
      </c>
      <c r="S1568" s="44">
        <v>38.492833333333316</v>
      </c>
      <c r="T1568" s="45">
        <v>39.79483333333333</v>
      </c>
      <c r="U1568" s="44">
        <v>36.019999999999996</v>
      </c>
      <c r="V1568" s="45">
        <v>34.103333333333332</v>
      </c>
      <c r="W1568" s="44">
        <v>22.513333333333339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412"/>
        <v>360.25750000000005</v>
      </c>
      <c r="AE1568" s="54"/>
    </row>
    <row r="1569" spans="2:31" x14ac:dyDescent="0.3">
      <c r="B1569" s="4" t="s">
        <v>110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7.4573333333333345</v>
      </c>
      <c r="N1569" s="45">
        <v>0.92850000000000033</v>
      </c>
      <c r="O1569" s="44">
        <v>6.6666666666667616E-3</v>
      </c>
      <c r="P1569" s="45">
        <v>2.277333333333333</v>
      </c>
      <c r="Q1569" s="44">
        <v>0</v>
      </c>
      <c r="R1569" s="45">
        <v>0</v>
      </c>
      <c r="S1569" s="44">
        <v>0</v>
      </c>
      <c r="T1569" s="45">
        <v>1.6871666666666674</v>
      </c>
      <c r="U1569" s="44">
        <v>10.288833333333336</v>
      </c>
      <c r="V1569" s="45">
        <v>15.393166666666669</v>
      </c>
      <c r="W1569" s="44">
        <v>3.5571666666666668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412"/>
        <v>41.596166666666669</v>
      </c>
      <c r="AE1569" s="54"/>
    </row>
    <row r="1570" spans="2:31" x14ac:dyDescent="0.3">
      <c r="B1570" s="4" t="s">
        <v>57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3.5399999999999987</v>
      </c>
      <c r="O1570" s="44">
        <v>4.7400000000000038</v>
      </c>
      <c r="P1570" s="45">
        <v>4.6399999999999926</v>
      </c>
      <c r="Q1570" s="44">
        <v>4.2400000000000038</v>
      </c>
      <c r="R1570" s="45">
        <v>4.0399999999999974</v>
      </c>
      <c r="S1570" s="44">
        <v>4.2400000000000038</v>
      </c>
      <c r="T1570" s="45">
        <v>5.2400000000000047</v>
      </c>
      <c r="U1570" s="44">
        <v>4.9399999999999986</v>
      </c>
      <c r="V1570" s="45">
        <v>3.5399999999999987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412"/>
        <v>39.160000000000004</v>
      </c>
      <c r="AE1570" s="54"/>
    </row>
    <row r="1571" spans="2:31" x14ac:dyDescent="0.3">
      <c r="B1571" s="4" t="s">
        <v>58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0</v>
      </c>
      <c r="AE1571" s="54"/>
    </row>
    <row r="1572" spans="2:31" x14ac:dyDescent="0.3">
      <c r="B1572" s="4" t="s">
        <v>111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6.4498333333333333</v>
      </c>
      <c r="N1572" s="45">
        <v>7.6491666666666651</v>
      </c>
      <c r="O1572" s="44">
        <v>4.0406666666666622</v>
      </c>
      <c r="P1572" s="45">
        <v>0</v>
      </c>
      <c r="Q1572" s="44">
        <v>0</v>
      </c>
      <c r="R1572" s="45">
        <v>1.9063333333333328</v>
      </c>
      <c r="S1572" s="44">
        <v>8.2951666666666704</v>
      </c>
      <c r="T1572" s="45">
        <v>23.733333333333331</v>
      </c>
      <c r="U1572" s="44">
        <v>42.532000000000004</v>
      </c>
      <c r="V1572" s="45">
        <v>41.204499999999975</v>
      </c>
      <c r="W1572" s="44">
        <v>9.945666666666666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145.75666666666663</v>
      </c>
      <c r="AE1572" s="54"/>
    </row>
    <row r="1573" spans="2:31" x14ac:dyDescent="0.3">
      <c r="B1573" s="4" t="s">
        <v>59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3.3666666666666657E-2</v>
      </c>
      <c r="M1573" s="44">
        <v>3.7974999999999985</v>
      </c>
      <c r="N1573" s="45">
        <v>9.5708333333333364</v>
      </c>
      <c r="O1573" s="44">
        <v>17.645999999999997</v>
      </c>
      <c r="P1573" s="45">
        <v>18.23366666666665</v>
      </c>
      <c r="Q1573" s="44">
        <v>14.630999999999998</v>
      </c>
      <c r="R1573" s="45">
        <v>2.1740000000000026</v>
      </c>
      <c r="S1573" s="44">
        <v>2.5804999999999958</v>
      </c>
      <c r="T1573" s="45">
        <v>5.2518333333333374</v>
      </c>
      <c r="U1573" s="44">
        <v>4.43183333333333</v>
      </c>
      <c r="V1573" s="45">
        <v>9.4499999999999557E-2</v>
      </c>
      <c r="W1573" s="44">
        <v>1.8799999999999994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80.325333333333319</v>
      </c>
      <c r="AE1573" s="54"/>
    </row>
    <row r="1574" spans="2:31" x14ac:dyDescent="0.3">
      <c r="B1574" s="4" t="s">
        <v>60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2E-3</v>
      </c>
      <c r="M1574" s="44">
        <v>3.081833333333333</v>
      </c>
      <c r="N1574" s="45">
        <v>0</v>
      </c>
      <c r="O1574" s="44">
        <v>0.49666666666666509</v>
      </c>
      <c r="P1574" s="45">
        <v>0.35366666666666607</v>
      </c>
      <c r="Q1574" s="44">
        <v>0</v>
      </c>
      <c r="R1574" s="45">
        <v>0</v>
      </c>
      <c r="S1574" s="44">
        <v>0</v>
      </c>
      <c r="T1574" s="45">
        <v>1.075500000000001</v>
      </c>
      <c r="U1574" s="44">
        <v>4.5925000000000011</v>
      </c>
      <c r="V1574" s="45">
        <v>7.4818333333333324</v>
      </c>
      <c r="W1574" s="44">
        <v>1.9263333333333315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19.010333333333328</v>
      </c>
      <c r="AE1574" s="54"/>
    </row>
    <row r="1575" spans="2:31" x14ac:dyDescent="0.3">
      <c r="B1575" s="4" t="s">
        <v>61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13.993999999999996</v>
      </c>
      <c r="N1575" s="45">
        <v>40.780166666666673</v>
      </c>
      <c r="O1575" s="44">
        <v>6.2180666666666635</v>
      </c>
      <c r="P1575" s="45">
        <v>1.9630666666666639</v>
      </c>
      <c r="Q1575" s="44">
        <v>0</v>
      </c>
      <c r="R1575" s="45">
        <v>0</v>
      </c>
      <c r="S1575" s="44">
        <v>0.4061666666666644</v>
      </c>
      <c r="T1575" s="45">
        <v>1.0305000000000024</v>
      </c>
      <c r="U1575" s="44">
        <v>54.882399999999976</v>
      </c>
      <c r="V1575" s="45">
        <v>65.104333333333301</v>
      </c>
      <c r="W1575" s="44">
        <v>29.769999999999985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214.14869999999991</v>
      </c>
      <c r="AE1575" s="54"/>
    </row>
    <row r="1576" spans="2:31" x14ac:dyDescent="0.3">
      <c r="B1576" s="4" t="s">
        <v>62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1.4999999999999998E-2</v>
      </c>
      <c r="M1576" s="44">
        <v>3.347999999999999</v>
      </c>
      <c r="N1576" s="45">
        <v>15.616333333333326</v>
      </c>
      <c r="O1576" s="44">
        <v>25.075166666666668</v>
      </c>
      <c r="P1576" s="45">
        <v>26.955166666666674</v>
      </c>
      <c r="Q1576" s="44">
        <v>24.246666666666677</v>
      </c>
      <c r="R1576" s="45">
        <v>23.336333333333336</v>
      </c>
      <c r="S1576" s="44">
        <v>32.820166666666658</v>
      </c>
      <c r="T1576" s="45">
        <v>34.96200000000001</v>
      </c>
      <c r="U1576" s="44">
        <v>25.473666666666659</v>
      </c>
      <c r="V1576" s="45">
        <v>25.96733333333335</v>
      </c>
      <c r="W1576" s="44">
        <v>11.763833333333336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249.5796666666667</v>
      </c>
      <c r="AE1576" s="54"/>
    </row>
    <row r="1577" spans="2:31" x14ac:dyDescent="0.3">
      <c r="B1577" s="4" t="s">
        <v>63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19.664166666666663</v>
      </c>
      <c r="N1577" s="45">
        <v>43.958499999999987</v>
      </c>
      <c r="O1577" s="44">
        <v>39.190333333333349</v>
      </c>
      <c r="P1577" s="45">
        <v>47.873833333333344</v>
      </c>
      <c r="Q1577" s="44">
        <v>37.432166666666674</v>
      </c>
      <c r="R1577" s="45">
        <v>26.273499999999999</v>
      </c>
      <c r="S1577" s="44">
        <v>44.322499999999991</v>
      </c>
      <c r="T1577" s="45">
        <v>78.552833333333325</v>
      </c>
      <c r="U1577" s="44">
        <v>72.279666666666714</v>
      </c>
      <c r="V1577" s="45">
        <v>84.030000000000015</v>
      </c>
      <c r="W1577" s="44">
        <v>40.674333333333337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534.25183333333337</v>
      </c>
      <c r="AE1577" s="54"/>
    </row>
    <row r="1578" spans="2:31" x14ac:dyDescent="0.3">
      <c r="B1578" s="4" t="s">
        <v>64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5.1923333333333321</v>
      </c>
      <c r="N1578" s="45">
        <v>14.822166666666643</v>
      </c>
      <c r="O1578" s="44">
        <v>18.625166666666669</v>
      </c>
      <c r="P1578" s="45">
        <v>17.813499999999987</v>
      </c>
      <c r="Q1578" s="44">
        <v>14.861499999999989</v>
      </c>
      <c r="R1578" s="45">
        <v>17.490166666666664</v>
      </c>
      <c r="S1578" s="44">
        <v>18.018499999999982</v>
      </c>
      <c r="T1578" s="45">
        <v>23.597166666666677</v>
      </c>
      <c r="U1578" s="44">
        <v>29.084999999999987</v>
      </c>
      <c r="V1578" s="45">
        <v>23.222000000000026</v>
      </c>
      <c r="W1578" s="44">
        <v>3.8438333333333339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186.57133333333329</v>
      </c>
      <c r="AE1578" s="54"/>
    </row>
    <row r="1579" spans="2:31" x14ac:dyDescent="0.3">
      <c r="B1579" s="4" t="s">
        <v>112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7.4631666666666678</v>
      </c>
      <c r="N1579" s="45">
        <v>12.808999999999996</v>
      </c>
      <c r="O1579" s="44">
        <v>5.7920000000000007</v>
      </c>
      <c r="P1579" s="45">
        <v>2.706</v>
      </c>
      <c r="Q1579" s="44">
        <v>0</v>
      </c>
      <c r="R1579" s="45">
        <v>0</v>
      </c>
      <c r="S1579" s="44">
        <v>0</v>
      </c>
      <c r="T1579" s="45">
        <v>4.314166666666666</v>
      </c>
      <c r="U1579" s="44">
        <v>16.633500000000009</v>
      </c>
      <c r="V1579" s="45">
        <v>25.655666666666672</v>
      </c>
      <c r="W1579" s="44">
        <v>17.430666666666678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92.804166666666703</v>
      </c>
      <c r="AE1579" s="54"/>
    </row>
    <row r="1580" spans="2:31" x14ac:dyDescent="0.3">
      <c r="B1580" s="4" t="s">
        <v>65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9.3999999999999986E-2</v>
      </c>
      <c r="M1580" s="44">
        <v>1.8093333333333332</v>
      </c>
      <c r="N1580" s="45">
        <v>5.8953333333333351</v>
      </c>
      <c r="O1580" s="44">
        <v>12.705666666666671</v>
      </c>
      <c r="P1580" s="45">
        <v>13.870166666666675</v>
      </c>
      <c r="Q1580" s="44">
        <v>13.811666666666662</v>
      </c>
      <c r="R1580" s="45">
        <v>13.90966666666667</v>
      </c>
      <c r="S1580" s="44">
        <v>13.580000000000013</v>
      </c>
      <c r="T1580" s="45">
        <v>14.286333333333319</v>
      </c>
      <c r="U1580" s="44">
        <v>16.224833333333322</v>
      </c>
      <c r="V1580" s="45">
        <v>12.046833333333344</v>
      </c>
      <c r="W1580" s="44">
        <v>3.6746666666666665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121.9085</v>
      </c>
      <c r="AE1580" s="54"/>
    </row>
    <row r="1581" spans="2:31" x14ac:dyDescent="0.3">
      <c r="B1581" s="4" t="s">
        <v>66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0</v>
      </c>
      <c r="AE1581" s="54"/>
    </row>
    <row r="1582" spans="2:31" x14ac:dyDescent="0.3">
      <c r="B1582" s="4" t="s">
        <v>67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4.0000000000000001E-3</v>
      </c>
      <c r="M1582" s="44">
        <v>0.93933333333333313</v>
      </c>
      <c r="N1582" s="45">
        <v>0.55433333333333323</v>
      </c>
      <c r="O1582" s="44">
        <v>1.3639999999999985</v>
      </c>
      <c r="P1582" s="45">
        <v>0.13899999999999965</v>
      </c>
      <c r="Q1582" s="44">
        <v>1.0666666666666677E-2</v>
      </c>
      <c r="R1582" s="45">
        <v>0</v>
      </c>
      <c r="S1582" s="44">
        <v>0</v>
      </c>
      <c r="T1582" s="45">
        <v>6.9999999999999984E-3</v>
      </c>
      <c r="U1582" s="44">
        <v>0.32366666666666644</v>
      </c>
      <c r="V1582" s="45">
        <v>0.40016666666666662</v>
      </c>
      <c r="W1582" s="44">
        <v>0.66400000000000015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4.4061666666666657</v>
      </c>
      <c r="AE1582" s="54"/>
    </row>
    <row r="1583" spans="2:31" x14ac:dyDescent="0.3">
      <c r="B1583" s="4" t="s">
        <v>68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133.51300000000001</v>
      </c>
      <c r="N1583" s="45">
        <v>172.87350000000006</v>
      </c>
      <c r="O1583" s="44">
        <v>86.875666666666646</v>
      </c>
      <c r="P1583" s="45">
        <v>158.20533333333336</v>
      </c>
      <c r="Q1583" s="44">
        <v>141.80783333333335</v>
      </c>
      <c r="R1583" s="45">
        <v>54.532499999999985</v>
      </c>
      <c r="S1583" s="44">
        <v>139.90000000000003</v>
      </c>
      <c r="T1583" s="45">
        <v>173.63633333333337</v>
      </c>
      <c r="U1583" s="44">
        <v>212.58683333333329</v>
      </c>
      <c r="V1583" s="45">
        <v>221.81266666666659</v>
      </c>
      <c r="W1583" s="44">
        <v>111.87633333333333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1607.6200000000001</v>
      </c>
      <c r="AE1583" s="54"/>
    </row>
    <row r="1584" spans="2:31" x14ac:dyDescent="0.3">
      <c r="B1584" s="4" t="s">
        <v>69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0.105</v>
      </c>
      <c r="M1584" s="44">
        <v>11.777333333333331</v>
      </c>
      <c r="N1584" s="45">
        <v>21.239333333333335</v>
      </c>
      <c r="O1584" s="44">
        <v>21.589999999999993</v>
      </c>
      <c r="P1584" s="45">
        <v>16.805166666666654</v>
      </c>
      <c r="Q1584" s="44">
        <v>14.657999999999994</v>
      </c>
      <c r="R1584" s="45">
        <v>16.324333333333321</v>
      </c>
      <c r="S1584" s="44">
        <v>13.410333333333336</v>
      </c>
      <c r="T1584" s="45">
        <v>13.764000000000005</v>
      </c>
      <c r="U1584" s="44">
        <v>16.066000000000006</v>
      </c>
      <c r="V1584" s="45">
        <v>20.25616666666668</v>
      </c>
      <c r="W1584" s="44">
        <v>12.944500000000003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178.94016666666667</v>
      </c>
      <c r="AE1584" s="54"/>
    </row>
    <row r="1585" spans="2:31" x14ac:dyDescent="0.3">
      <c r="B1585" s="4" t="s">
        <v>70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15.97983333333333</v>
      </c>
      <c r="N1585" s="45">
        <v>37.120166666666655</v>
      </c>
      <c r="O1585" s="44">
        <v>0.78000000000000114</v>
      </c>
      <c r="P1585" s="45">
        <v>3.7999999999999972</v>
      </c>
      <c r="Q1585" s="44">
        <v>2.3200000000000074</v>
      </c>
      <c r="R1585" s="45">
        <v>13.920000000000002</v>
      </c>
      <c r="S1585" s="44">
        <v>39.514333333333319</v>
      </c>
      <c r="T1585" s="45">
        <v>47.94583333333329</v>
      </c>
      <c r="U1585" s="44">
        <v>58.861166666666655</v>
      </c>
      <c r="V1585" s="45">
        <v>56.353000000000016</v>
      </c>
      <c r="W1585" s="44">
        <v>17.421666666666663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294.01599999999996</v>
      </c>
      <c r="AE1585" s="54"/>
    </row>
    <row r="1586" spans="2:31" x14ac:dyDescent="0.3">
      <c r="B1586" s="4" t="s">
        <v>71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0.01</v>
      </c>
      <c r="M1586" s="44">
        <v>10.295</v>
      </c>
      <c r="N1586" s="45">
        <v>16.875666666666664</v>
      </c>
      <c r="O1586" s="44">
        <v>18.600166666666663</v>
      </c>
      <c r="P1586" s="45">
        <v>18.044833333333326</v>
      </c>
      <c r="Q1586" s="44">
        <v>14.720166666666664</v>
      </c>
      <c r="R1586" s="45">
        <v>15.33266666666667</v>
      </c>
      <c r="S1586" s="44">
        <v>14.567833333333345</v>
      </c>
      <c r="T1586" s="45">
        <v>19.374499999999991</v>
      </c>
      <c r="U1586" s="44">
        <v>25.787500000000009</v>
      </c>
      <c r="V1586" s="45">
        <v>25.266333333333332</v>
      </c>
      <c r="W1586" s="44">
        <v>6.8403333333333336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185.71500000000003</v>
      </c>
      <c r="AE1586" s="54"/>
    </row>
    <row r="1587" spans="2:31" x14ac:dyDescent="0.3">
      <c r="B1587" s="4" t="s">
        <v>72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0</v>
      </c>
      <c r="AE1587" s="54"/>
    </row>
    <row r="1588" spans="2:31" x14ac:dyDescent="0.3">
      <c r="B1588" s="4" t="s">
        <v>73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9.6999999999999989E-2</v>
      </c>
      <c r="M1588" s="44">
        <v>29.628833333333333</v>
      </c>
      <c r="N1588" s="45">
        <v>43.866833333333311</v>
      </c>
      <c r="O1588" s="44">
        <v>48.592166666666664</v>
      </c>
      <c r="P1588" s="45">
        <v>48.805166666666672</v>
      </c>
      <c r="Q1588" s="44">
        <v>42.134500000000031</v>
      </c>
      <c r="R1588" s="45">
        <v>46.788000000000004</v>
      </c>
      <c r="S1588" s="44">
        <v>49.86249999999994</v>
      </c>
      <c r="T1588" s="45">
        <v>59.148833333333343</v>
      </c>
      <c r="U1588" s="44">
        <v>70.582333333333324</v>
      </c>
      <c r="V1588" s="45">
        <v>59.806333333333356</v>
      </c>
      <c r="W1588" s="44">
        <v>10.170833333333331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509.48333333333335</v>
      </c>
      <c r="AE1588" s="54"/>
    </row>
    <row r="1589" spans="2:31" x14ac:dyDescent="0.3">
      <c r="B1589" s="4" t="s">
        <v>74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0.02</v>
      </c>
      <c r="M1589" s="44">
        <v>2.1089999999999995</v>
      </c>
      <c r="N1589" s="45">
        <v>3.2405000000000013</v>
      </c>
      <c r="O1589" s="44">
        <v>4.0730000000000013</v>
      </c>
      <c r="P1589" s="45">
        <v>0.51966666666666606</v>
      </c>
      <c r="Q1589" s="44">
        <v>1.1129999999999991</v>
      </c>
      <c r="R1589" s="45">
        <v>1.2000000000000013</v>
      </c>
      <c r="S1589" s="44">
        <v>2.5999999999999952</v>
      </c>
      <c r="T1589" s="45">
        <v>2.4203333333333323</v>
      </c>
      <c r="U1589" s="44">
        <v>4.8503333333333307</v>
      </c>
      <c r="V1589" s="45">
        <v>3.130833333333336</v>
      </c>
      <c r="W1589" s="44">
        <v>0.93166666666666687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26.208333333333332</v>
      </c>
      <c r="AE1589" s="54"/>
    </row>
    <row r="1590" spans="2:31" x14ac:dyDescent="0.3">
      <c r="B1590" s="4" t="s">
        <v>75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6.0173333333333314</v>
      </c>
      <c r="N1590" s="45">
        <v>2.0168333333333321</v>
      </c>
      <c r="O1590" s="44">
        <v>83.612166666666681</v>
      </c>
      <c r="P1590" s="45">
        <v>106.7998333333333</v>
      </c>
      <c r="Q1590" s="44">
        <v>80.136833333333286</v>
      </c>
      <c r="R1590" s="45">
        <v>59.041500000000021</v>
      </c>
      <c r="S1590" s="44">
        <v>81.758333333333312</v>
      </c>
      <c r="T1590" s="45">
        <v>97.36033333333333</v>
      </c>
      <c r="U1590" s="44">
        <v>61.911000000000037</v>
      </c>
      <c r="V1590" s="45">
        <v>22.479166666666671</v>
      </c>
      <c r="W1590" s="44">
        <v>3.5368333333333335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604.67016666666666</v>
      </c>
      <c r="AE1590" s="54"/>
    </row>
    <row r="1591" spans="2:31" x14ac:dyDescent="0.3">
      <c r="B1591" s="4" t="s">
        <v>76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19.839333333333329</v>
      </c>
      <c r="N1591" s="45">
        <v>30.012833333333301</v>
      </c>
      <c r="O1591" s="44">
        <v>39.144666666666623</v>
      </c>
      <c r="P1591" s="45">
        <v>36.542666666666697</v>
      </c>
      <c r="Q1591" s="44">
        <v>33.062166666666677</v>
      </c>
      <c r="R1591" s="45">
        <v>38.356333333333296</v>
      </c>
      <c r="S1591" s="44">
        <v>36.584833333333314</v>
      </c>
      <c r="T1591" s="45">
        <v>46.134333333333373</v>
      </c>
      <c r="U1591" s="44">
        <v>53.886833333333342</v>
      </c>
      <c r="V1591" s="45">
        <v>47.994499999999988</v>
      </c>
      <c r="W1591" s="44">
        <v>10.156000000000002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391.71449999999999</v>
      </c>
      <c r="AE1591" s="54"/>
    </row>
    <row r="1592" spans="2:31" x14ac:dyDescent="0.3">
      <c r="B1592" s="4" t="s">
        <v>77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1.7500000000000002E-2</v>
      </c>
      <c r="M1592" s="44">
        <v>4.4553333333333329</v>
      </c>
      <c r="N1592" s="45">
        <v>0.68699999999999994</v>
      </c>
      <c r="O1592" s="44">
        <v>5.2895000000000048</v>
      </c>
      <c r="P1592" s="45">
        <v>3.9618333333333338</v>
      </c>
      <c r="Q1592" s="44">
        <v>3.7340000000000035</v>
      </c>
      <c r="R1592" s="45">
        <v>2.7710000000000026</v>
      </c>
      <c r="S1592" s="44">
        <v>1.5421666666666647</v>
      </c>
      <c r="T1592" s="45">
        <v>4.5703333333333322</v>
      </c>
      <c r="U1592" s="44">
        <v>10.573833333333337</v>
      </c>
      <c r="V1592" s="45">
        <v>12.041500000000003</v>
      </c>
      <c r="W1592" s="44">
        <v>0.79050000000000009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50.434500000000007</v>
      </c>
      <c r="AE1592" s="54"/>
    </row>
    <row r="1593" spans="2:31" x14ac:dyDescent="0.3">
      <c r="B1593" s="4" t="s">
        <v>78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2.9000000000000001E-2</v>
      </c>
      <c r="M1593" s="44">
        <v>2.1701666666666668</v>
      </c>
      <c r="N1593" s="45">
        <v>0.31349999999999978</v>
      </c>
      <c r="O1593" s="44">
        <v>2.5308333333333324</v>
      </c>
      <c r="P1593" s="45">
        <v>1.7954999999999983</v>
      </c>
      <c r="Q1593" s="44">
        <v>2.5851666666666673</v>
      </c>
      <c r="R1593" s="45">
        <v>5.2429999999999959</v>
      </c>
      <c r="S1593" s="44">
        <v>9.9149999999999991</v>
      </c>
      <c r="T1593" s="45">
        <v>6.4958333333333309</v>
      </c>
      <c r="U1593" s="44">
        <v>3.8046666666666655</v>
      </c>
      <c r="V1593" s="45">
        <v>0.93466666666666687</v>
      </c>
      <c r="W1593" s="44">
        <v>1.0816666666666663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36.89899999999998</v>
      </c>
      <c r="AE1593" s="54"/>
    </row>
    <row r="1594" spans="2:31" x14ac:dyDescent="0.3">
      <c r="B1594" s="4" t="s">
        <v>79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6.8818333333333346</v>
      </c>
      <c r="N1594" s="45">
        <v>4.4520000000000017</v>
      </c>
      <c r="O1594" s="44">
        <v>23.235666666666663</v>
      </c>
      <c r="P1594" s="45">
        <v>21.413499999999985</v>
      </c>
      <c r="Q1594" s="44">
        <v>25.527666666666672</v>
      </c>
      <c r="R1594" s="45">
        <v>23.814333333333334</v>
      </c>
      <c r="S1594" s="44">
        <v>20.8675</v>
      </c>
      <c r="T1594" s="45">
        <v>15.840499999999997</v>
      </c>
      <c r="U1594" s="44">
        <v>18.502499999999998</v>
      </c>
      <c r="V1594" s="45">
        <v>26.676666666666673</v>
      </c>
      <c r="W1594" s="44">
        <v>2.975833333333334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190.18799999999999</v>
      </c>
      <c r="AE1594" s="54"/>
    </row>
    <row r="1595" spans="2:31" x14ac:dyDescent="0.3">
      <c r="B1595" s="4" t="s">
        <v>80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5.0000000000000001E-3</v>
      </c>
      <c r="M1595" s="44">
        <v>2.6493333333333338</v>
      </c>
      <c r="N1595" s="45">
        <v>14.084166666666665</v>
      </c>
      <c r="O1595" s="44">
        <v>31.123666666666672</v>
      </c>
      <c r="P1595" s="45">
        <v>0</v>
      </c>
      <c r="Q1595" s="44">
        <v>0</v>
      </c>
      <c r="R1595" s="45">
        <v>0</v>
      </c>
      <c r="S1595" s="44">
        <v>8.4500000000000117E-2</v>
      </c>
      <c r="T1595" s="45">
        <v>2.1983333333333324</v>
      </c>
      <c r="U1595" s="44">
        <v>5.2759999999999962</v>
      </c>
      <c r="V1595" s="45">
        <v>4.4979999999999993</v>
      </c>
      <c r="W1595" s="44">
        <v>5.1666666666666569E-2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59.970666666666659</v>
      </c>
      <c r="AE1595" s="54"/>
    </row>
    <row r="1596" spans="2:31" x14ac:dyDescent="0.3">
      <c r="B1596" s="4" t="s">
        <v>88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0</v>
      </c>
      <c r="AE1596" s="54"/>
    </row>
    <row r="1597" spans="2:31" x14ac:dyDescent="0.3">
      <c r="B1597" s="4" t="s">
        <v>97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3.3333333333333331E-3</v>
      </c>
      <c r="M1597" s="44">
        <v>3.6970000000000001</v>
      </c>
      <c r="N1597" s="45">
        <v>21.396500000000003</v>
      </c>
      <c r="O1597" s="44">
        <v>7.4499999999999957</v>
      </c>
      <c r="P1597" s="45">
        <v>11.920000000000002</v>
      </c>
      <c r="Q1597" s="44">
        <v>13.650000000000006</v>
      </c>
      <c r="R1597" s="45">
        <v>12.939999999999998</v>
      </c>
      <c r="S1597" s="44">
        <v>12.689999999999998</v>
      </c>
      <c r="T1597" s="45">
        <v>10.310000000000002</v>
      </c>
      <c r="U1597" s="44">
        <v>6.009999999999998</v>
      </c>
      <c r="V1597" s="45">
        <v>30.451333333333356</v>
      </c>
      <c r="W1597" s="44">
        <v>15.368333333333332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145.88650000000004</v>
      </c>
      <c r="AE1597" s="54"/>
    </row>
    <row r="1598" spans="2:31" x14ac:dyDescent="0.3">
      <c r="B1598" s="4" t="s">
        <v>94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10.364500000000001</v>
      </c>
      <c r="N1598" s="45">
        <v>70.754333333333335</v>
      </c>
      <c r="O1598" s="44">
        <v>20.180000000000007</v>
      </c>
      <c r="P1598" s="45">
        <v>3.9099999999999966</v>
      </c>
      <c r="Q1598" s="44">
        <v>45.81</v>
      </c>
      <c r="R1598" s="45">
        <v>3.539999999999992</v>
      </c>
      <c r="S1598" s="44">
        <v>6.5099999999999909</v>
      </c>
      <c r="T1598" s="45">
        <v>7.1638333333333346</v>
      </c>
      <c r="U1598" s="44">
        <v>110.68783333333336</v>
      </c>
      <c r="V1598" s="45">
        <v>124.40616666666666</v>
      </c>
      <c r="W1598" s="44">
        <v>32.643833333333326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435.97050000000002</v>
      </c>
      <c r="AE1598" s="54"/>
    </row>
    <row r="1599" spans="2:31" x14ac:dyDescent="0.3">
      <c r="B1599" s="4" t="s">
        <v>95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17.339333333333336</v>
      </c>
      <c r="N1599" s="45">
        <v>8.4039999999999946</v>
      </c>
      <c r="O1599" s="44">
        <v>46.510000000000055</v>
      </c>
      <c r="P1599" s="45">
        <v>42.99633333333329</v>
      </c>
      <c r="Q1599" s="44">
        <v>39.736000000000018</v>
      </c>
      <c r="R1599" s="45">
        <v>41.829999999999963</v>
      </c>
      <c r="S1599" s="44">
        <v>41.630000000000067</v>
      </c>
      <c r="T1599" s="45">
        <v>46.382999999999974</v>
      </c>
      <c r="U1599" s="44">
        <v>55.489666666666707</v>
      </c>
      <c r="V1599" s="45">
        <v>48.006999999999991</v>
      </c>
      <c r="W1599" s="44">
        <v>7.4629999999999974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395.78833333333347</v>
      </c>
      <c r="AE1599" s="54"/>
    </row>
    <row r="1600" spans="2:31" x14ac:dyDescent="0.3">
      <c r="B1600" s="4" t="s">
        <v>96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48.340833333333308</v>
      </c>
      <c r="N1600" s="45">
        <v>51.566499999999984</v>
      </c>
      <c r="O1600" s="44">
        <v>48.528999999999982</v>
      </c>
      <c r="P1600" s="45">
        <v>44.775666666666638</v>
      </c>
      <c r="Q1600" s="44">
        <v>40.289666666666648</v>
      </c>
      <c r="R1600" s="45">
        <v>44.588333333333324</v>
      </c>
      <c r="S1600" s="44">
        <v>44.586999999999975</v>
      </c>
      <c r="T1600" s="45">
        <v>48.79999999999999</v>
      </c>
      <c r="U1600" s="44">
        <v>59.002500000000012</v>
      </c>
      <c r="V1600" s="45">
        <v>53.060166666666674</v>
      </c>
      <c r="W1600" s="44">
        <v>10.121999999999996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493.66166666666658</v>
      </c>
      <c r="AE1600" s="54"/>
    </row>
    <row r="1601" spans="2:31" x14ac:dyDescent="0.3">
      <c r="B1601" s="4" t="s">
        <v>102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7.6666666666666515E-3</v>
      </c>
      <c r="M1601" s="44">
        <v>19.938166666666675</v>
      </c>
      <c r="N1601" s="45">
        <v>49.908000000000008</v>
      </c>
      <c r="O1601" s="44">
        <v>58.004833333333337</v>
      </c>
      <c r="P1601" s="45">
        <v>54.40150000000002</v>
      </c>
      <c r="Q1601" s="44">
        <v>49.735833333333332</v>
      </c>
      <c r="R1601" s="45">
        <v>53.999666666666684</v>
      </c>
      <c r="S1601" s="44">
        <v>54.020499999999998</v>
      </c>
      <c r="T1601" s="45">
        <v>60.919333333333334</v>
      </c>
      <c r="U1601" s="44">
        <v>73.304666666666662</v>
      </c>
      <c r="V1601" s="45">
        <v>70.114333333333306</v>
      </c>
      <c r="W1601" s="44">
        <v>31.209333333333326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575.56383333333326</v>
      </c>
      <c r="AE1601" s="54"/>
    </row>
    <row r="1602" spans="2:31" x14ac:dyDescent="0.3">
      <c r="B1602" s="4" t="s">
        <v>103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0</v>
      </c>
      <c r="AE1602" s="54"/>
    </row>
    <row r="1603" spans="2:31" x14ac:dyDescent="0.3">
      <c r="B1603" s="4" t="s">
        <v>104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7.6530000000000014</v>
      </c>
      <c r="N1603" s="45">
        <v>1.916666666666667</v>
      </c>
      <c r="O1603" s="44">
        <v>1.4555000000000007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7.0376666666666674</v>
      </c>
      <c r="V1603" s="45">
        <v>10.278333333333341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28.34116666666668</v>
      </c>
      <c r="AE1603" s="54"/>
    </row>
    <row r="1604" spans="2:31" x14ac:dyDescent="0.3">
      <c r="B1604" s="4" t="s">
        <v>113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0</v>
      </c>
      <c r="AE1604" s="54"/>
    </row>
    <row r="1605" spans="2:31" x14ac:dyDescent="0.3">
      <c r="B1605" s="4" t="s">
        <v>115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7.000000000000001E-3</v>
      </c>
      <c r="M1605" s="44">
        <v>3.1426666666666683</v>
      </c>
      <c r="N1605" s="45">
        <v>10.001000000000003</v>
      </c>
      <c r="O1605" s="44">
        <v>22.971000000000004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10.349166666666665</v>
      </c>
      <c r="V1605" s="45">
        <v>1.3640000000000003</v>
      </c>
      <c r="W1605" s="44">
        <v>1.4736666666666669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49.308500000000009</v>
      </c>
      <c r="AE1605" s="54"/>
    </row>
    <row r="1606" spans="2:31" x14ac:dyDescent="0.3">
      <c r="B1606" s="4" t="s">
        <v>116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0</v>
      </c>
      <c r="AE1606" s="54"/>
    </row>
    <row r="1607" spans="2:31" x14ac:dyDescent="0.3">
      <c r="B1607" s="4" t="s">
        <v>117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2.8333333333333332E-2</v>
      </c>
      <c r="M1607" s="44">
        <v>3.466499999999999</v>
      </c>
      <c r="N1607" s="45">
        <v>16.651500000000006</v>
      </c>
      <c r="O1607" s="44">
        <v>19.706500000000005</v>
      </c>
      <c r="P1607" s="45">
        <v>18.952166666666674</v>
      </c>
      <c r="Q1607" s="44">
        <v>18.049166666666661</v>
      </c>
      <c r="R1607" s="45">
        <v>21.13283333333333</v>
      </c>
      <c r="S1607" s="44">
        <v>21.631166666666662</v>
      </c>
      <c r="T1607" s="45">
        <v>25.755999999999993</v>
      </c>
      <c r="U1607" s="44">
        <v>32.233833333333322</v>
      </c>
      <c r="V1607" s="45">
        <v>33.595333333333357</v>
      </c>
      <c r="W1607" s="44">
        <v>26.95399999999999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238.15733333333336</v>
      </c>
      <c r="AE1607" s="54"/>
    </row>
    <row r="1608" spans="2:31" x14ac:dyDescent="0.3">
      <c r="B1608" s="4" t="s">
        <v>119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33.37233333333333</v>
      </c>
      <c r="N1608" s="45">
        <v>65.500000000000014</v>
      </c>
      <c r="O1608" s="44">
        <v>68.515999999999991</v>
      </c>
      <c r="P1608" s="45">
        <v>7.7021666666666588</v>
      </c>
      <c r="Q1608" s="44">
        <v>17.457166666666669</v>
      </c>
      <c r="R1608" s="45">
        <v>38.965333333333334</v>
      </c>
      <c r="S1608" s="44">
        <v>40.781666666666659</v>
      </c>
      <c r="T1608" s="45">
        <v>48.843166666666662</v>
      </c>
      <c r="U1608" s="44">
        <v>58.451333333333345</v>
      </c>
      <c r="V1608" s="45">
        <v>56.998666666666672</v>
      </c>
      <c r="W1608" s="44">
        <v>35.998333333333335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472.58616666666666</v>
      </c>
      <c r="AE1608" s="54"/>
    </row>
    <row r="1609" spans="2:31" x14ac:dyDescent="0.3">
      <c r="B1609" s="4" t="s">
        <v>120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18.939999999999998</v>
      </c>
      <c r="N1609" s="45">
        <v>51.989999999999995</v>
      </c>
      <c r="O1609" s="44">
        <v>59.970000000000013</v>
      </c>
      <c r="P1609" s="45">
        <v>56.11</v>
      </c>
      <c r="Q1609" s="44">
        <v>46.259999999999991</v>
      </c>
      <c r="R1609" s="45">
        <v>51.02000000000001</v>
      </c>
      <c r="S1609" s="44">
        <v>54.699999999999989</v>
      </c>
      <c r="T1609" s="45">
        <v>69.490000000000009</v>
      </c>
      <c r="U1609" s="44">
        <v>87.339999999999989</v>
      </c>
      <c r="V1609" s="45">
        <v>80.84</v>
      </c>
      <c r="W1609" s="44">
        <v>32.220000000000006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608.88</v>
      </c>
      <c r="AE1609" s="54"/>
    </row>
    <row r="1610" spans="2:31" x14ac:dyDescent="0.3">
      <c r="B1610" s="4" t="s">
        <v>122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4.5000000000000005E-2</v>
      </c>
      <c r="M1610" s="44">
        <v>1.1011666666666671</v>
      </c>
      <c r="N1610" s="45">
        <v>4.5889999999999995</v>
      </c>
      <c r="O1610" s="44">
        <v>6.9265000000000061</v>
      </c>
      <c r="P1610" s="45">
        <v>7.0663333333333354</v>
      </c>
      <c r="Q1610" s="44">
        <v>6.0945000000000018</v>
      </c>
      <c r="R1610" s="45">
        <v>3.4399999999999982</v>
      </c>
      <c r="S1610" s="44">
        <v>3.3300000000000036</v>
      </c>
      <c r="T1610" s="45">
        <v>3.4588333333333332</v>
      </c>
      <c r="U1610" s="44">
        <v>3.456833333333333</v>
      </c>
      <c r="V1610" s="45">
        <v>2.3721666666666659</v>
      </c>
      <c r="W1610" s="44">
        <v>1.2040000000000002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43.084333333333348</v>
      </c>
      <c r="AE1610" s="54"/>
    </row>
    <row r="1611" spans="2:31" x14ac:dyDescent="0.3">
      <c r="B1611" s="4" t="s">
        <v>127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33.139333333333326</v>
      </c>
      <c r="N1611" s="45">
        <v>24.734833333333327</v>
      </c>
      <c r="O1611" s="44">
        <v>75.000499999999974</v>
      </c>
      <c r="P1611" s="45">
        <v>101.16683333333334</v>
      </c>
      <c r="Q1611" s="44">
        <v>138.03116666666668</v>
      </c>
      <c r="R1611" s="45">
        <v>156.66499999999999</v>
      </c>
      <c r="S1611" s="44">
        <v>174.60616666666661</v>
      </c>
      <c r="T1611" s="45">
        <v>189.59666666666664</v>
      </c>
      <c r="U1611" s="44">
        <v>167.9316666666667</v>
      </c>
      <c r="V1611" s="45">
        <v>74.209999999999994</v>
      </c>
      <c r="W1611" s="44">
        <v>12.483166666666671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1147.5653333333332</v>
      </c>
      <c r="AE1611" s="54"/>
    </row>
    <row r="1612" spans="2:31" x14ac:dyDescent="0.3">
      <c r="B1612" s="4" t="s">
        <v>301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0.01</v>
      </c>
      <c r="M1612" s="44">
        <v>2.7440000000000011</v>
      </c>
      <c r="N1612" s="45">
        <v>9.1810000000000009</v>
      </c>
      <c r="O1612" s="44">
        <v>1.3658333333333337</v>
      </c>
      <c r="P1612" s="45">
        <v>0.65833333333333333</v>
      </c>
      <c r="Q1612" s="44">
        <v>0.49599999999999994</v>
      </c>
      <c r="R1612" s="45">
        <v>17.317666666666678</v>
      </c>
      <c r="S1612" s="44">
        <v>18.278999999999996</v>
      </c>
      <c r="T1612" s="45">
        <v>4.526833333333335</v>
      </c>
      <c r="U1612" s="44">
        <v>1.7934999999999988</v>
      </c>
      <c r="V1612" s="45">
        <v>0</v>
      </c>
      <c r="W1612" s="44">
        <v>2.2999999999999989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58.672166666666683</v>
      </c>
      <c r="AE1612" s="54"/>
    </row>
    <row r="1613" spans="2:31" x14ac:dyDescent="0.3">
      <c r="B1613" s="4" t="s">
        <v>302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1.2283333333333331</v>
      </c>
      <c r="N1613" s="45">
        <v>10.452333333333332</v>
      </c>
      <c r="O1613" s="44">
        <v>27.663166666666694</v>
      </c>
      <c r="P1613" s="45">
        <v>34.983666666666679</v>
      </c>
      <c r="Q1613" s="44">
        <v>34.977666666666671</v>
      </c>
      <c r="R1613" s="45">
        <v>35.004166666666677</v>
      </c>
      <c r="S1613" s="44">
        <v>30.093666666666632</v>
      </c>
      <c r="T1613" s="45">
        <v>30.142333333333365</v>
      </c>
      <c r="U1613" s="44">
        <v>25.077999999999975</v>
      </c>
      <c r="V1613" s="45">
        <v>20.073833333333326</v>
      </c>
      <c r="W1613" s="44">
        <v>4.5715000000000012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>SUM(E1613:AB1613)</f>
        <v>254.26866666666666</v>
      </c>
      <c r="AE1613" s="54"/>
    </row>
    <row r="1614" spans="2:31" x14ac:dyDescent="0.3">
      <c r="B1614" s="4" t="s">
        <v>303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ref="AD1614:AD1617" si="413">SUM(E1614:AB1614)</f>
        <v>0</v>
      </c>
      <c r="AE1614" s="54"/>
    </row>
    <row r="1615" spans="2:31" x14ac:dyDescent="0.3">
      <c r="B1615" s="4" t="s">
        <v>306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3"/>
        <v>0</v>
      </c>
      <c r="AE1615" s="54"/>
    </row>
    <row r="1616" spans="2:31" x14ac:dyDescent="0.3">
      <c r="B1616" s="4" t="s">
        <v>307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3"/>
        <v>0</v>
      </c>
      <c r="AE1616" s="54"/>
    </row>
    <row r="1617" spans="2:31" x14ac:dyDescent="0.3">
      <c r="B1617" s="4" t="s">
        <v>318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3.2546666666666666</v>
      </c>
      <c r="N1617" s="45">
        <v>0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3.9576666666666664</v>
      </c>
      <c r="V1617" s="45">
        <v>2.6665000000000014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3"/>
        <v>9.8788333333333345</v>
      </c>
      <c r="AE1617" s="54"/>
    </row>
    <row r="1618" spans="2:31" x14ac:dyDescent="0.3">
      <c r="B1618" s="4" t="s">
        <v>319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>SUM(E1618:AB1618)</f>
        <v>0</v>
      </c>
      <c r="AE1618" s="54"/>
    </row>
    <row r="1619" spans="2:31" x14ac:dyDescent="0.3">
      <c r="B1619" s="12" t="s">
        <v>2</v>
      </c>
      <c r="C1619" s="12"/>
      <c r="D1619" s="12"/>
      <c r="E1619" s="13">
        <f>SUM(E1548:E1618)</f>
        <v>0</v>
      </c>
      <c r="F1619" s="13">
        <f t="shared" ref="F1619" si="414">SUM(F1548:F1618)</f>
        <v>0</v>
      </c>
      <c r="G1619" s="13">
        <f t="shared" ref="G1619" si="415">SUM(G1548:G1618)</f>
        <v>0</v>
      </c>
      <c r="H1619" s="13">
        <f t="shared" ref="H1619" si="416">SUM(H1548:H1618)</f>
        <v>0</v>
      </c>
      <c r="I1619" s="13">
        <f t="shared" ref="I1619" si="417">SUM(I1548:I1618)</f>
        <v>0</v>
      </c>
      <c r="J1619" s="13">
        <f t="shared" ref="J1619" si="418">SUM(J1548:J1618)</f>
        <v>0</v>
      </c>
      <c r="K1619" s="13">
        <f t="shared" ref="K1619" si="419">SUM(K1548:K1618)</f>
        <v>0</v>
      </c>
      <c r="L1619" s="13">
        <f t="shared" ref="L1619" si="420">SUM(L1548:L1618)</f>
        <v>0.84483333333333333</v>
      </c>
      <c r="M1619" s="13">
        <f t="shared" ref="M1619" si="421">SUM(M1548:M1618)</f>
        <v>694.91283333333342</v>
      </c>
      <c r="N1619" s="13">
        <f t="shared" ref="N1619" si="422">SUM(N1548:N1618)</f>
        <v>1318.8043333333333</v>
      </c>
      <c r="O1619" s="13">
        <f t="shared" ref="O1619" si="423">SUM(O1548:O1618)</f>
        <v>1424.6262036000001</v>
      </c>
      <c r="P1619" s="13">
        <f t="shared" ref="P1619" si="424">SUM(P1548:P1618)</f>
        <v>1408.1451536</v>
      </c>
      <c r="Q1619" s="13">
        <f t="shared" ref="Q1619" si="425">SUM(Q1548:Q1618)</f>
        <v>1382.6232611333332</v>
      </c>
      <c r="R1619" s="13">
        <f t="shared" ref="R1619" si="426">SUM(R1548:R1618)</f>
        <v>1362.1579532266665</v>
      </c>
      <c r="S1619" s="13">
        <f t="shared" ref="S1619" si="427">SUM(S1548:S1618)</f>
        <v>1567.4620000000002</v>
      </c>
      <c r="T1619" s="13">
        <f t="shared" ref="T1619" si="428">SUM(T1548:T1618)</f>
        <v>1816.0949999999998</v>
      </c>
      <c r="U1619" s="13">
        <f t="shared" ref="U1619" si="429">SUM(U1548:U1618)</f>
        <v>2169.7414000000003</v>
      </c>
      <c r="V1619" s="13">
        <f t="shared" ref="V1619" si="430">SUM(V1548:V1618)</f>
        <v>1993.7906666666674</v>
      </c>
      <c r="W1619" s="13">
        <f t="shared" ref="W1619" si="431">SUM(W1548:W1618)</f>
        <v>709.71016666666651</v>
      </c>
      <c r="X1619" s="13">
        <f t="shared" ref="X1619" si="432">SUM(X1548:X1618)</f>
        <v>0</v>
      </c>
      <c r="Y1619" s="13">
        <f t="shared" ref="Y1619" si="433">SUM(Y1548:Y1618)</f>
        <v>0</v>
      </c>
      <c r="Z1619" s="13">
        <f t="shared" ref="Z1619" si="434">SUM(Z1548:Z1618)</f>
        <v>0</v>
      </c>
      <c r="AA1619" s="13">
        <f t="shared" ref="AA1619" si="435">SUM(AA1548:AA1618)</f>
        <v>0</v>
      </c>
      <c r="AB1619" s="13">
        <f t="shared" ref="AB1619" si="436">SUM(AB1548:AB1618)</f>
        <v>0</v>
      </c>
      <c r="AC1619" s="116">
        <f>SUM(AC1548:AE1618)</f>
        <v>15848.913804893333</v>
      </c>
      <c r="AD1619" s="116"/>
      <c r="AE1619" s="116"/>
    </row>
    <row r="1620" spans="2:31" x14ac:dyDescent="0.3">
      <c r="B1620" s="14"/>
      <c r="C1620" s="15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2:31" x14ac:dyDescent="0.3">
      <c r="B1621" s="14"/>
      <c r="C1621" s="15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2:31" x14ac:dyDescent="0.3">
      <c r="B1622" s="8">
        <f>'Resumen-Mensual'!$Z$26</f>
        <v>45922</v>
      </c>
    </row>
    <row r="1623" spans="2:31" x14ac:dyDescent="0.3">
      <c r="B1623" s="8"/>
    </row>
    <row r="1624" spans="2:31" x14ac:dyDescent="0.3">
      <c r="B1624" s="9" t="s">
        <v>81</v>
      </c>
      <c r="C1624" s="10"/>
      <c r="D1624" s="10"/>
      <c r="E1624" s="11">
        <v>1</v>
      </c>
      <c r="F1624" s="11">
        <v>2</v>
      </c>
      <c r="G1624" s="11">
        <v>3</v>
      </c>
      <c r="H1624" s="11">
        <v>4</v>
      </c>
      <c r="I1624" s="11">
        <v>5</v>
      </c>
      <c r="J1624" s="11">
        <v>6</v>
      </c>
      <c r="K1624" s="11">
        <v>7</v>
      </c>
      <c r="L1624" s="11">
        <v>8</v>
      </c>
      <c r="M1624" s="11">
        <v>9</v>
      </c>
      <c r="N1624" s="11">
        <v>10</v>
      </c>
      <c r="O1624" s="11">
        <v>11</v>
      </c>
      <c r="P1624" s="11">
        <v>12</v>
      </c>
      <c r="Q1624" s="11">
        <v>13</v>
      </c>
      <c r="R1624" s="11">
        <v>14</v>
      </c>
      <c r="S1624" s="11">
        <v>15</v>
      </c>
      <c r="T1624" s="11">
        <v>16</v>
      </c>
      <c r="U1624" s="11">
        <v>17</v>
      </c>
      <c r="V1624" s="11">
        <v>18</v>
      </c>
      <c r="W1624" s="11">
        <v>19</v>
      </c>
      <c r="X1624" s="11">
        <v>20</v>
      </c>
      <c r="Y1624" s="11">
        <v>21</v>
      </c>
      <c r="Z1624" s="11">
        <v>22</v>
      </c>
      <c r="AA1624" s="11">
        <v>23</v>
      </c>
      <c r="AB1624" s="11">
        <v>24</v>
      </c>
      <c r="AC1624" s="100" t="s">
        <v>2</v>
      </c>
      <c r="AD1624" s="100"/>
      <c r="AE1624" s="100"/>
    </row>
    <row r="1625" spans="2:31" x14ac:dyDescent="0.3">
      <c r="B1625" s="14" t="s">
        <v>37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2.0416666666666665</v>
      </c>
      <c r="N1625" s="45">
        <v>0.80000000000000071</v>
      </c>
      <c r="O1625" s="44">
        <v>1.2300000000000004</v>
      </c>
      <c r="P1625" s="45">
        <v>1.2600000000000007</v>
      </c>
      <c r="Q1625" s="44">
        <v>1.3800000000000008</v>
      </c>
      <c r="R1625" s="45">
        <v>1.2699999999999996</v>
      </c>
      <c r="S1625" s="44">
        <v>1.2999999999999998</v>
      </c>
      <c r="T1625" s="45">
        <v>0.83999999999999986</v>
      </c>
      <c r="U1625" s="44">
        <v>0.76999999999999957</v>
      </c>
      <c r="V1625" s="45">
        <v>0.4300000000000006</v>
      </c>
      <c r="W1625" s="44">
        <v>2.4283333333333315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6"/>
      <c r="AD1625" s="57">
        <f>SUM(E1625:AB1625)</f>
        <v>13.75</v>
      </c>
      <c r="AE1625" s="56"/>
    </row>
    <row r="1626" spans="2:31" x14ac:dyDescent="0.3">
      <c r="B1626" s="14" t="s">
        <v>38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1.8141666666666665</v>
      </c>
      <c r="N1626" s="45">
        <v>0</v>
      </c>
      <c r="O1626" s="44">
        <v>1.0999999999999996</v>
      </c>
      <c r="P1626" s="45">
        <v>1.4400000000000013</v>
      </c>
      <c r="Q1626" s="44">
        <v>1.2699999999999996</v>
      </c>
      <c r="R1626" s="45">
        <v>1.0499999999999989</v>
      </c>
      <c r="S1626" s="44">
        <v>0.64000000000000057</v>
      </c>
      <c r="T1626" s="45">
        <v>0.11999999999999922</v>
      </c>
      <c r="U1626" s="44">
        <v>0</v>
      </c>
      <c r="V1626" s="45">
        <v>3.9999999999999147E-2</v>
      </c>
      <c r="W1626" s="44">
        <v>5.3579999999999979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>SUM(E1626:AB1626)</f>
        <v>12.832166666666662</v>
      </c>
      <c r="AE1626" s="54"/>
    </row>
    <row r="1627" spans="2:31" x14ac:dyDescent="0.3">
      <c r="B1627" s="14" t="s">
        <v>39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1.097333333333333</v>
      </c>
      <c r="N1627" s="45">
        <v>6.5081666666666678</v>
      </c>
      <c r="O1627" s="44">
        <v>9.0713333333333335</v>
      </c>
      <c r="P1627" s="45">
        <v>7.8065000000000033</v>
      </c>
      <c r="Q1627" s="44">
        <v>6.3178333333333354</v>
      </c>
      <c r="R1627" s="45">
        <v>6.2390000000000008</v>
      </c>
      <c r="S1627" s="44">
        <v>6.4914999999999985</v>
      </c>
      <c r="T1627" s="45">
        <v>6.4976666666666665</v>
      </c>
      <c r="U1627" s="44">
        <v>6.4295000000000009</v>
      </c>
      <c r="V1627" s="45">
        <v>3.8651666666666671</v>
      </c>
      <c r="W1627" s="44">
        <v>1.8068333333333342</v>
      </c>
      <c r="X1627" s="45">
        <v>0.1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ref="AD1627:AD1688" si="437">SUM(E1627:AB1627)</f>
        <v>62.230833333333351</v>
      </c>
      <c r="AE1627" s="54"/>
    </row>
    <row r="1628" spans="2:31" x14ac:dyDescent="0.3">
      <c r="B1628" s="14" t="s">
        <v>40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</v>
      </c>
      <c r="O1628" s="44">
        <v>0</v>
      </c>
      <c r="P1628" s="45">
        <v>0</v>
      </c>
      <c r="Q1628" s="44">
        <v>0</v>
      </c>
      <c r="R1628" s="45">
        <v>0</v>
      </c>
      <c r="S1628" s="44">
        <v>0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37"/>
        <v>0</v>
      </c>
      <c r="AE1628" s="54"/>
    </row>
    <row r="1629" spans="2:31" x14ac:dyDescent="0.3">
      <c r="B1629" s="14" t="s">
        <v>41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3.2863333333333342</v>
      </c>
      <c r="O1629" s="44">
        <v>12.559999999999999</v>
      </c>
      <c r="P1629" s="45">
        <v>18.456999999999994</v>
      </c>
      <c r="Q1629" s="44">
        <v>19.205999999999992</v>
      </c>
      <c r="R1629" s="45">
        <v>19.550833333333337</v>
      </c>
      <c r="S1629" s="44">
        <v>14.979666666666667</v>
      </c>
      <c r="T1629" s="45">
        <v>18.373333333333335</v>
      </c>
      <c r="U1629" s="44">
        <v>17.423833333333334</v>
      </c>
      <c r="V1629" s="45">
        <v>15.76566666666667</v>
      </c>
      <c r="W1629" s="44">
        <v>1.4526666666666663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37"/>
        <v>141.05533333333332</v>
      </c>
      <c r="AE1629" s="54"/>
    </row>
    <row r="1630" spans="2:31" x14ac:dyDescent="0.3">
      <c r="B1630" s="14" t="s">
        <v>42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14.443500000000004</v>
      </c>
      <c r="N1630" s="45">
        <v>85.032999999999987</v>
      </c>
      <c r="O1630" s="44">
        <v>101.90566666666668</v>
      </c>
      <c r="P1630" s="45">
        <v>82.363333333333301</v>
      </c>
      <c r="Q1630" s="44">
        <v>51.342166666666671</v>
      </c>
      <c r="R1630" s="45">
        <v>19.985333333333326</v>
      </c>
      <c r="S1630" s="44">
        <v>19.475333333333332</v>
      </c>
      <c r="T1630" s="45">
        <v>35.518000000000001</v>
      </c>
      <c r="U1630" s="44">
        <v>42.900166666666657</v>
      </c>
      <c r="V1630" s="45">
        <v>42.996000000000002</v>
      </c>
      <c r="W1630" s="44">
        <v>28.404166666666658</v>
      </c>
      <c r="X1630" s="45">
        <v>0.12083333333333333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37"/>
        <v>524.48749999999984</v>
      </c>
      <c r="AE1630" s="54"/>
    </row>
    <row r="1631" spans="2:31" x14ac:dyDescent="0.3">
      <c r="B1631" s="14" t="s">
        <v>43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37"/>
        <v>0</v>
      </c>
      <c r="AE1631" s="54"/>
    </row>
    <row r="1632" spans="2:31" x14ac:dyDescent="0.3">
      <c r="B1632" s="14" t="s">
        <v>44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10.72950000000001</v>
      </c>
      <c r="O1632" s="44">
        <v>12.491833333333327</v>
      </c>
      <c r="P1632" s="45">
        <v>13.903833333333342</v>
      </c>
      <c r="Q1632" s="44">
        <v>14.155833333333334</v>
      </c>
      <c r="R1632" s="45">
        <v>14.265333333333324</v>
      </c>
      <c r="S1632" s="44">
        <v>22.903833333333345</v>
      </c>
      <c r="T1632" s="45">
        <v>26.704333333333349</v>
      </c>
      <c r="U1632" s="44">
        <v>26.095333333333325</v>
      </c>
      <c r="V1632" s="45">
        <v>33.845833333333346</v>
      </c>
      <c r="W1632" s="44">
        <v>26.561333333333316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437"/>
        <v>201.65700000000004</v>
      </c>
      <c r="AE1632" s="54"/>
    </row>
    <row r="1633" spans="2:31" x14ac:dyDescent="0.3">
      <c r="B1633" s="14" t="s">
        <v>45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0.53666666666666707</v>
      </c>
      <c r="N1633" s="45">
        <v>4.2364999999999986</v>
      </c>
      <c r="O1633" s="44">
        <v>2.6134999999999997</v>
      </c>
      <c r="P1633" s="45">
        <v>25.275166666666664</v>
      </c>
      <c r="Q1633" s="44">
        <v>34.360666666666653</v>
      </c>
      <c r="R1633" s="45">
        <v>38.591166666666666</v>
      </c>
      <c r="S1633" s="44">
        <v>37.605666666666686</v>
      </c>
      <c r="T1633" s="45">
        <v>38.344666666666662</v>
      </c>
      <c r="U1633" s="44">
        <v>8.7361666666666551</v>
      </c>
      <c r="V1633" s="45">
        <v>11.131499999999997</v>
      </c>
      <c r="W1633" s="44">
        <v>9.1750000000000007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437"/>
        <v>210.60666666666665</v>
      </c>
      <c r="AE1633" s="54"/>
    </row>
    <row r="1634" spans="2:31" x14ac:dyDescent="0.3">
      <c r="B1634" s="14" t="s">
        <v>46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1.0948333333333329</v>
      </c>
      <c r="N1634" s="45">
        <v>18.556166666666662</v>
      </c>
      <c r="O1634" s="44">
        <v>26.832666666666643</v>
      </c>
      <c r="P1634" s="45">
        <v>29.38849999999999</v>
      </c>
      <c r="Q1634" s="44">
        <v>30.894333333333364</v>
      </c>
      <c r="R1634" s="45">
        <v>30.754833333333359</v>
      </c>
      <c r="S1634" s="44">
        <v>34.263500000000029</v>
      </c>
      <c r="T1634" s="45">
        <v>38.502333333333311</v>
      </c>
      <c r="U1634" s="44">
        <v>37.111166666666669</v>
      </c>
      <c r="V1634" s="45">
        <v>38.337833333333357</v>
      </c>
      <c r="W1634" s="44">
        <v>10.743999999999998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437"/>
        <v>296.48016666666666</v>
      </c>
      <c r="AE1634" s="54"/>
    </row>
    <row r="1635" spans="2:31" x14ac:dyDescent="0.3">
      <c r="B1635" s="14" t="s">
        <v>47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6.428333333333331</v>
      </c>
      <c r="N1635" s="45">
        <v>13.66</v>
      </c>
      <c r="O1635" s="44">
        <v>13.66</v>
      </c>
      <c r="P1635" s="45">
        <v>13.66</v>
      </c>
      <c r="Q1635" s="44">
        <v>13.619999999999997</v>
      </c>
      <c r="R1635" s="45">
        <v>13.019999999999998</v>
      </c>
      <c r="S1635" s="44">
        <v>8.1499999999999986</v>
      </c>
      <c r="T1635" s="45">
        <v>15.599999999999998</v>
      </c>
      <c r="U1635" s="44">
        <v>21.009999999999998</v>
      </c>
      <c r="V1635" s="45">
        <v>21.41</v>
      </c>
      <c r="W1635" s="44">
        <v>11.358333333333333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37"/>
        <v>151.57666666666663</v>
      </c>
      <c r="AE1635" s="54"/>
    </row>
    <row r="1636" spans="2:31" x14ac:dyDescent="0.3">
      <c r="B1636" s="14" t="s">
        <v>48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10.294999999999998</v>
      </c>
      <c r="O1636" s="44">
        <v>12.70000000000001</v>
      </c>
      <c r="P1636" s="45">
        <v>12.95000000000001</v>
      </c>
      <c r="Q1636" s="44">
        <v>13.084500000000004</v>
      </c>
      <c r="R1636" s="45">
        <v>12.863333333333335</v>
      </c>
      <c r="S1636" s="44">
        <v>10.821833333333336</v>
      </c>
      <c r="T1636" s="45">
        <v>14.570666666666666</v>
      </c>
      <c r="U1636" s="44">
        <v>18.664333333333364</v>
      </c>
      <c r="V1636" s="45">
        <v>17.679999999999982</v>
      </c>
      <c r="W1636" s="44">
        <v>6.4941666666666666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37"/>
        <v>130.12383333333338</v>
      </c>
      <c r="AE1636" s="54"/>
    </row>
    <row r="1637" spans="2:31" x14ac:dyDescent="0.3">
      <c r="B1637" s="14" t="s">
        <v>49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12.901999999999994</v>
      </c>
      <c r="N1637" s="45">
        <v>0</v>
      </c>
      <c r="O1637" s="44">
        <v>0</v>
      </c>
      <c r="P1637" s="45">
        <v>0</v>
      </c>
      <c r="Q1637" s="44">
        <v>0.78999999999999204</v>
      </c>
      <c r="R1637" s="45">
        <v>31.890000000000015</v>
      </c>
      <c r="S1637" s="44">
        <v>75.491833333333346</v>
      </c>
      <c r="T1637" s="45">
        <v>64.494333333333344</v>
      </c>
      <c r="U1637" s="44">
        <v>212.52283333333324</v>
      </c>
      <c r="V1637" s="45">
        <v>157.22083333333333</v>
      </c>
      <c r="W1637" s="44">
        <v>1.7258333333333338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37"/>
        <v>557.0376666666665</v>
      </c>
      <c r="AE1637" s="54"/>
    </row>
    <row r="1638" spans="2:31" x14ac:dyDescent="0.3">
      <c r="B1638" s="14" t="s">
        <v>50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1.4333333333333413E-2</v>
      </c>
      <c r="N1638" s="45">
        <v>3.1008333333333309</v>
      </c>
      <c r="O1638" s="44">
        <v>2.5966666666666671</v>
      </c>
      <c r="P1638" s="45">
        <v>2.5304999999999951</v>
      </c>
      <c r="Q1638" s="44">
        <v>11.828499999999996</v>
      </c>
      <c r="R1638" s="45">
        <v>25.789666666666662</v>
      </c>
      <c r="S1638" s="44">
        <v>26.948999999999998</v>
      </c>
      <c r="T1638" s="45">
        <v>25.465333333333323</v>
      </c>
      <c r="U1638" s="44">
        <v>26.333499999999997</v>
      </c>
      <c r="V1638" s="45">
        <v>12.006333333333332</v>
      </c>
      <c r="W1638" s="44">
        <v>5.3514999999999997</v>
      </c>
      <c r="X1638" s="45">
        <v>8.1401666666666657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37"/>
        <v>150.10633333333328</v>
      </c>
      <c r="AE1638" s="54"/>
    </row>
    <row r="1639" spans="2:31" x14ac:dyDescent="0.3">
      <c r="B1639" s="14" t="s">
        <v>109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0.2196666666666669</v>
      </c>
      <c r="N1639" s="45">
        <v>11.628666666666666</v>
      </c>
      <c r="O1639" s="44">
        <v>11.924833333333339</v>
      </c>
      <c r="P1639" s="45">
        <v>11.722166666666675</v>
      </c>
      <c r="Q1639" s="44">
        <v>10.925833333333337</v>
      </c>
      <c r="R1639" s="45">
        <v>10.371833333333329</v>
      </c>
      <c r="S1639" s="44">
        <v>14.776500000000009</v>
      </c>
      <c r="T1639" s="45">
        <v>17.397499999999994</v>
      </c>
      <c r="U1639" s="44">
        <v>17.553833333333344</v>
      </c>
      <c r="V1639" s="45">
        <v>17.489666666666675</v>
      </c>
      <c r="W1639" s="44">
        <v>5.4671666666666683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437"/>
        <v>129.47766666666669</v>
      </c>
      <c r="AE1639" s="54"/>
    </row>
    <row r="1640" spans="2:31" x14ac:dyDescent="0.3">
      <c r="B1640" s="14" t="s">
        <v>51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13.026333333333339</v>
      </c>
      <c r="O1640" s="44">
        <v>0</v>
      </c>
      <c r="P1640" s="45">
        <v>0</v>
      </c>
      <c r="Q1640" s="44">
        <v>0</v>
      </c>
      <c r="R1640" s="45">
        <v>12.212833333333332</v>
      </c>
      <c r="S1640" s="44">
        <v>88.470166666666643</v>
      </c>
      <c r="T1640" s="45">
        <v>72.885333333333335</v>
      </c>
      <c r="U1640" s="44">
        <v>93.438000000000017</v>
      </c>
      <c r="V1640" s="45">
        <v>97.837333333333362</v>
      </c>
      <c r="W1640" s="44">
        <v>24.445833333333322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437"/>
        <v>402.31583333333333</v>
      </c>
      <c r="AE1640" s="54"/>
    </row>
    <row r="1641" spans="2:31" x14ac:dyDescent="0.3">
      <c r="B1641" s="14" t="s">
        <v>52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0.8438333333333331</v>
      </c>
      <c r="N1641" s="45">
        <v>11.158500000000005</v>
      </c>
      <c r="O1641" s="44">
        <v>10.289500000000004</v>
      </c>
      <c r="P1641" s="45">
        <v>9.8736666666666686</v>
      </c>
      <c r="Q1641" s="44">
        <v>9.2744999999999962</v>
      </c>
      <c r="R1641" s="45">
        <v>8.9625000000000021</v>
      </c>
      <c r="S1641" s="44">
        <v>14.744500000000006</v>
      </c>
      <c r="T1641" s="45">
        <v>18.47216666666667</v>
      </c>
      <c r="U1641" s="44">
        <v>20.280166666666677</v>
      </c>
      <c r="V1641" s="45">
        <v>26.531000000000009</v>
      </c>
      <c r="W1641" s="44">
        <v>16.733166666666666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437"/>
        <v>147.16350000000003</v>
      </c>
      <c r="AE1641" s="54"/>
    </row>
    <row r="1642" spans="2:31" x14ac:dyDescent="0.3">
      <c r="B1642" s="14" t="s">
        <v>53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437"/>
        <v>0</v>
      </c>
      <c r="AE1642" s="54"/>
    </row>
    <row r="1643" spans="2:31" x14ac:dyDescent="0.3">
      <c r="B1643" s="14" t="s">
        <v>54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14.495666666666663</v>
      </c>
      <c r="O1643" s="44">
        <v>24.879333333333324</v>
      </c>
      <c r="P1643" s="45">
        <v>27.319833333333342</v>
      </c>
      <c r="Q1643" s="44">
        <v>27.117333333333338</v>
      </c>
      <c r="R1643" s="45">
        <v>27.955833333333334</v>
      </c>
      <c r="S1643" s="44">
        <v>36.599666666666671</v>
      </c>
      <c r="T1643" s="45">
        <v>42.602999999999987</v>
      </c>
      <c r="U1643" s="44">
        <v>39.888000000000012</v>
      </c>
      <c r="V1643" s="45">
        <v>35.784833333333317</v>
      </c>
      <c r="W1643" s="44">
        <v>5.5930000000000035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437"/>
        <v>282.23649999999998</v>
      </c>
      <c r="AE1643" s="54"/>
    </row>
    <row r="1644" spans="2:31" x14ac:dyDescent="0.3">
      <c r="B1644" s="4" t="s">
        <v>55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0.77383333333333337</v>
      </c>
      <c r="N1644" s="45">
        <v>64.616666666666688</v>
      </c>
      <c r="O1644" s="44">
        <v>24.903292999999991</v>
      </c>
      <c r="P1644" s="45">
        <v>28.201109200000005</v>
      </c>
      <c r="Q1644" s="44">
        <v>29.482183200000009</v>
      </c>
      <c r="R1644" s="45">
        <v>63.447198639999996</v>
      </c>
      <c r="S1644" s="44">
        <v>52.730166666666634</v>
      </c>
      <c r="T1644" s="45">
        <v>58.755666666666677</v>
      </c>
      <c r="U1644" s="44">
        <v>58.67616666666661</v>
      </c>
      <c r="V1644" s="45">
        <v>57.683333333333351</v>
      </c>
      <c r="W1644" s="44">
        <v>9.0826666666666629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437"/>
        <v>448.35228404000003</v>
      </c>
      <c r="AE1644" s="54"/>
    </row>
    <row r="1645" spans="2:31" x14ac:dyDescent="0.3">
      <c r="B1645" s="4" t="s">
        <v>56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7.846000000000001</v>
      </c>
      <c r="N1645" s="45">
        <v>34.746833333333335</v>
      </c>
      <c r="O1645" s="44">
        <v>34.586999999999989</v>
      </c>
      <c r="P1645" s="45">
        <v>34.080333333333293</v>
      </c>
      <c r="Q1645" s="44">
        <v>34.12966666666663</v>
      </c>
      <c r="R1645" s="45">
        <v>33.543499999999973</v>
      </c>
      <c r="S1645" s="44">
        <v>38.528833333333338</v>
      </c>
      <c r="T1645" s="45">
        <v>37.224166666666655</v>
      </c>
      <c r="U1645" s="44">
        <v>37.789500000000011</v>
      </c>
      <c r="V1645" s="45">
        <v>35.88333333333334</v>
      </c>
      <c r="W1645" s="44">
        <v>19.799999999999997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437"/>
        <v>348.15916666666658</v>
      </c>
      <c r="AE1645" s="54"/>
    </row>
    <row r="1646" spans="2:31" x14ac:dyDescent="0.3">
      <c r="B1646" s="4" t="s">
        <v>110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1.3209999999999993</v>
      </c>
      <c r="O1646" s="44">
        <v>8.2323333333333313</v>
      </c>
      <c r="P1646" s="45">
        <v>13.055833333333336</v>
      </c>
      <c r="Q1646" s="44">
        <v>11.537333333333333</v>
      </c>
      <c r="R1646" s="45">
        <v>5.9793333333333374</v>
      </c>
      <c r="S1646" s="44">
        <v>0</v>
      </c>
      <c r="T1646" s="45">
        <v>0</v>
      </c>
      <c r="U1646" s="44">
        <v>0</v>
      </c>
      <c r="V1646" s="45">
        <v>7.33</v>
      </c>
      <c r="W1646" s="44">
        <v>1.7366666666666661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437"/>
        <v>49.192500000000003</v>
      </c>
      <c r="AE1646" s="54"/>
    </row>
    <row r="1647" spans="2:31" x14ac:dyDescent="0.3">
      <c r="B1647" s="4" t="s">
        <v>57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3.6399999999999944</v>
      </c>
      <c r="O1647" s="44">
        <v>4.839999999999999</v>
      </c>
      <c r="P1647" s="45">
        <v>4.7400000000000038</v>
      </c>
      <c r="Q1647" s="44">
        <v>4.3400000000000007</v>
      </c>
      <c r="R1647" s="45">
        <v>4.1399999999999935</v>
      </c>
      <c r="S1647" s="44">
        <v>4.3400000000000007</v>
      </c>
      <c r="T1647" s="45">
        <v>5.3399999999999954</v>
      </c>
      <c r="U1647" s="44">
        <v>5.0400000000000018</v>
      </c>
      <c r="V1647" s="45">
        <v>3.7400000000000029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437"/>
        <v>40.159999999999989</v>
      </c>
      <c r="AE1647" s="54"/>
    </row>
    <row r="1648" spans="2:31" x14ac:dyDescent="0.3">
      <c r="B1648" s="4" t="s">
        <v>58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437"/>
        <v>0</v>
      </c>
      <c r="AE1648" s="54"/>
    </row>
    <row r="1649" spans="2:31" x14ac:dyDescent="0.3">
      <c r="B1649" s="4" t="s">
        <v>111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0.42449999999999977</v>
      </c>
      <c r="T1649" s="45">
        <v>8.2778333333333283</v>
      </c>
      <c r="U1649" s="44">
        <v>10.153000000000002</v>
      </c>
      <c r="V1649" s="45">
        <v>19.24366666666667</v>
      </c>
      <c r="W1649" s="44">
        <v>6.4155000000000006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44.514500000000005</v>
      </c>
      <c r="AE1649" s="54"/>
    </row>
    <row r="1650" spans="2:31" x14ac:dyDescent="0.3">
      <c r="B1650" s="4" t="s">
        <v>59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0</v>
      </c>
      <c r="AE1650" s="54"/>
    </row>
    <row r="1651" spans="2:31" x14ac:dyDescent="0.3">
      <c r="B1651" s="4" t="s">
        <v>60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1.2885000000000002</v>
      </c>
      <c r="N1651" s="45">
        <v>0.40883333333333299</v>
      </c>
      <c r="O1651" s="44">
        <v>0</v>
      </c>
      <c r="P1651" s="45">
        <v>0</v>
      </c>
      <c r="Q1651" s="44">
        <v>0</v>
      </c>
      <c r="R1651" s="45">
        <v>0</v>
      </c>
      <c r="S1651" s="44">
        <v>1.6183333333333343</v>
      </c>
      <c r="T1651" s="45">
        <v>1.1291666666666653</v>
      </c>
      <c r="U1651" s="44">
        <v>1.1241666666666679</v>
      </c>
      <c r="V1651" s="45">
        <v>7.0895000000000001</v>
      </c>
      <c r="W1651" s="44">
        <v>3.0918333333333332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15.750333333333334</v>
      </c>
      <c r="AE1651" s="54"/>
    </row>
    <row r="1652" spans="2:31" x14ac:dyDescent="0.3">
      <c r="B1652" s="4" t="s">
        <v>61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1.6476666666666679</v>
      </c>
      <c r="N1652" s="45">
        <v>27.154999999999987</v>
      </c>
      <c r="O1652" s="44">
        <v>3.2407333333333312</v>
      </c>
      <c r="P1652" s="45">
        <v>1.0017333333333305</v>
      </c>
      <c r="Q1652" s="44">
        <v>1.3438999999999974</v>
      </c>
      <c r="R1652" s="45">
        <v>3.1237333333333299</v>
      </c>
      <c r="S1652" s="44">
        <v>3.8268999999999989</v>
      </c>
      <c r="T1652" s="45">
        <v>3.1423999999999976</v>
      </c>
      <c r="U1652" s="44">
        <v>44.681066666666645</v>
      </c>
      <c r="V1652" s="45">
        <v>57.565233333333346</v>
      </c>
      <c r="W1652" s="44">
        <v>27.388166666666667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174.11653333333331</v>
      </c>
      <c r="AE1652" s="54"/>
    </row>
    <row r="1653" spans="2:31" x14ac:dyDescent="0.3">
      <c r="B1653" s="4" t="s">
        <v>62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2.4333333333333349E-2</v>
      </c>
      <c r="N1653" s="45">
        <v>10.588666666666665</v>
      </c>
      <c r="O1653" s="44">
        <v>2.8461666666666643</v>
      </c>
      <c r="P1653" s="45">
        <v>2.9270000000000036</v>
      </c>
      <c r="Q1653" s="44">
        <v>20.77966666666666</v>
      </c>
      <c r="R1653" s="45">
        <v>29.255666666666677</v>
      </c>
      <c r="S1653" s="44">
        <v>34.319499999999998</v>
      </c>
      <c r="T1653" s="45">
        <v>32.333000000000006</v>
      </c>
      <c r="U1653" s="44">
        <v>22.993000000000002</v>
      </c>
      <c r="V1653" s="45">
        <v>18.961166666666664</v>
      </c>
      <c r="W1653" s="44">
        <v>8.2796666666666656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183.30783333333332</v>
      </c>
      <c r="AE1653" s="54"/>
    </row>
    <row r="1654" spans="2:31" x14ac:dyDescent="0.3">
      <c r="B1654" s="4" t="s">
        <v>63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2.4621666666666679</v>
      </c>
      <c r="N1654" s="45">
        <v>43.548166666666674</v>
      </c>
      <c r="O1654" s="44">
        <v>2.8775000000000062</v>
      </c>
      <c r="P1654" s="45">
        <v>4.0741666666666765</v>
      </c>
      <c r="Q1654" s="44">
        <v>1.971499999999988</v>
      </c>
      <c r="R1654" s="45">
        <v>8.4196666666666555</v>
      </c>
      <c r="S1654" s="44">
        <v>16.769500000000004</v>
      </c>
      <c r="T1654" s="45">
        <v>76.522833333333338</v>
      </c>
      <c r="U1654" s="44">
        <v>127.08449999999999</v>
      </c>
      <c r="V1654" s="45">
        <v>100.05800000000001</v>
      </c>
      <c r="W1654" s="44">
        <v>35.458166666666671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419.24616666666668</v>
      </c>
      <c r="AE1654" s="54"/>
    </row>
    <row r="1655" spans="2:31" x14ac:dyDescent="0.3">
      <c r="B1655" s="4" t="s">
        <v>64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3.7731666666666661</v>
      </c>
      <c r="O1655" s="44">
        <v>9.0986666666666718</v>
      </c>
      <c r="P1655" s="45">
        <v>9.6018333333333334</v>
      </c>
      <c r="Q1655" s="44">
        <v>9.4350000000000005</v>
      </c>
      <c r="R1655" s="45">
        <v>9.9438333333333322</v>
      </c>
      <c r="S1655" s="44">
        <v>15.865666666666664</v>
      </c>
      <c r="T1655" s="45">
        <v>20.780666666666669</v>
      </c>
      <c r="U1655" s="44">
        <v>20.405833333333323</v>
      </c>
      <c r="V1655" s="45">
        <v>18.225666666666676</v>
      </c>
      <c r="W1655" s="44">
        <v>2.0126666666666675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119.143</v>
      </c>
      <c r="AE1655" s="54"/>
    </row>
    <row r="1656" spans="2:31" x14ac:dyDescent="0.3">
      <c r="B1656" s="4" t="s">
        <v>112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0.36316666666666647</v>
      </c>
      <c r="N1656" s="45">
        <v>0.76566666666666428</v>
      </c>
      <c r="O1656" s="44">
        <v>0</v>
      </c>
      <c r="P1656" s="45">
        <v>0</v>
      </c>
      <c r="Q1656" s="44">
        <v>0</v>
      </c>
      <c r="R1656" s="45">
        <v>0</v>
      </c>
      <c r="S1656" s="44">
        <v>0.90566666666666673</v>
      </c>
      <c r="T1656" s="45">
        <v>0</v>
      </c>
      <c r="U1656" s="44">
        <v>7.3493333333333375</v>
      </c>
      <c r="V1656" s="45">
        <v>20.203499999999988</v>
      </c>
      <c r="W1656" s="44">
        <v>12.955166666666663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42.54249999999999</v>
      </c>
      <c r="AE1656" s="54"/>
    </row>
    <row r="1657" spans="2:31" x14ac:dyDescent="0.3">
      <c r="B1657" s="4" t="s">
        <v>65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4.9000000000000009E-2</v>
      </c>
      <c r="N1657" s="45">
        <v>3.6360000000000041</v>
      </c>
      <c r="O1657" s="44">
        <v>10.47800000000001</v>
      </c>
      <c r="P1657" s="45">
        <v>11.889666666666669</v>
      </c>
      <c r="Q1657" s="44">
        <v>11.791000000000004</v>
      </c>
      <c r="R1657" s="45">
        <v>11.509333333333332</v>
      </c>
      <c r="S1657" s="44">
        <v>7.9536666666666633</v>
      </c>
      <c r="T1657" s="45">
        <v>14.191000000000022</v>
      </c>
      <c r="U1657" s="44">
        <v>14.128666666666669</v>
      </c>
      <c r="V1657" s="45">
        <v>11.517833333333323</v>
      </c>
      <c r="W1657" s="44">
        <v>3.2668333333333317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100.41100000000004</v>
      </c>
      <c r="AE1657" s="54"/>
    </row>
    <row r="1658" spans="2:31" x14ac:dyDescent="0.3">
      <c r="B1658" s="4" t="s">
        <v>66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0</v>
      </c>
      <c r="AE1658" s="54"/>
    </row>
    <row r="1659" spans="2:31" x14ac:dyDescent="0.3">
      <c r="B1659" s="4" t="s">
        <v>67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2.8500000000000015E-2</v>
      </c>
      <c r="N1659" s="45">
        <v>3.0399999999999991</v>
      </c>
      <c r="O1659" s="44">
        <v>8.4713333333333356</v>
      </c>
      <c r="P1659" s="45">
        <v>10.591166666666668</v>
      </c>
      <c r="Q1659" s="44">
        <v>10.259166666666665</v>
      </c>
      <c r="R1659" s="45">
        <v>7.7716666666666701</v>
      </c>
      <c r="S1659" s="44">
        <v>3.7500000000000297E-2</v>
      </c>
      <c r="T1659" s="45">
        <v>0</v>
      </c>
      <c r="U1659" s="44">
        <v>8.4333333333333108E-2</v>
      </c>
      <c r="V1659" s="45">
        <v>0.91433333333333311</v>
      </c>
      <c r="W1659" s="44">
        <v>0.33683333333333321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41.534833333333331</v>
      </c>
      <c r="AE1659" s="54"/>
    </row>
    <row r="1660" spans="2:31" x14ac:dyDescent="0.3">
      <c r="B1660" s="4" t="s">
        <v>68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0.34699999999999942</v>
      </c>
      <c r="N1660" s="45">
        <v>37.441333333333354</v>
      </c>
      <c r="O1660" s="44">
        <v>17.892999999999983</v>
      </c>
      <c r="P1660" s="45">
        <v>8.6911666666666498</v>
      </c>
      <c r="Q1660" s="44">
        <v>2.1531666666666687</v>
      </c>
      <c r="R1660" s="45">
        <v>0.75133333333333496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67.276999999999987</v>
      </c>
      <c r="AE1660" s="54"/>
    </row>
    <row r="1661" spans="2:31" x14ac:dyDescent="0.3">
      <c r="B1661" s="4" t="s">
        <v>69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4.8216666666666628</v>
      </c>
      <c r="N1661" s="45">
        <v>15.585499999999993</v>
      </c>
      <c r="O1661" s="44">
        <v>14.316666666666659</v>
      </c>
      <c r="P1661" s="45">
        <v>14.063499999999989</v>
      </c>
      <c r="Q1661" s="44">
        <v>14.314833333333331</v>
      </c>
      <c r="R1661" s="45">
        <v>14.54316666666667</v>
      </c>
      <c r="S1661" s="44">
        <v>18.814333333333327</v>
      </c>
      <c r="T1661" s="45">
        <v>21.198499999999989</v>
      </c>
      <c r="U1661" s="44">
        <v>21.686</v>
      </c>
      <c r="V1661" s="45">
        <v>23.777166666666666</v>
      </c>
      <c r="W1661" s="44">
        <v>12.115833333333335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175.23716666666664</v>
      </c>
      <c r="AE1661" s="54"/>
    </row>
    <row r="1662" spans="2:31" x14ac:dyDescent="0.3">
      <c r="B1662" s="4" t="s">
        <v>70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12.161499999999986</v>
      </c>
      <c r="O1662" s="44">
        <v>19.551500000000008</v>
      </c>
      <c r="P1662" s="45">
        <v>22.007166666666659</v>
      </c>
      <c r="Q1662" s="44">
        <v>21.594500000000004</v>
      </c>
      <c r="R1662" s="45">
        <v>21.97750000000001</v>
      </c>
      <c r="S1662" s="44">
        <v>31.116333333333326</v>
      </c>
      <c r="T1662" s="45">
        <v>38.302833333333318</v>
      </c>
      <c r="U1662" s="44">
        <v>37.195999999999991</v>
      </c>
      <c r="V1662" s="45">
        <v>40.724999999999987</v>
      </c>
      <c r="W1662" s="44">
        <v>10.303499999999996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254.93583333333328</v>
      </c>
      <c r="AE1662" s="54"/>
    </row>
    <row r="1663" spans="2:31" x14ac:dyDescent="0.3">
      <c r="B1663" s="4" t="s">
        <v>71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1.3236666666666641</v>
      </c>
      <c r="Q1663" s="44">
        <v>1.5584999999999989</v>
      </c>
      <c r="R1663" s="45">
        <v>0.17433333333333298</v>
      </c>
      <c r="S1663" s="44">
        <v>4.5121666666666691</v>
      </c>
      <c r="T1663" s="45">
        <v>6.4718333333333282</v>
      </c>
      <c r="U1663" s="44">
        <v>5.7045000000000039</v>
      </c>
      <c r="V1663" s="45">
        <v>8.467666666666668</v>
      </c>
      <c r="W1663" s="44">
        <v>1.2329999999999999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29.445666666666664</v>
      </c>
      <c r="AE1663" s="54"/>
    </row>
    <row r="1664" spans="2:31" x14ac:dyDescent="0.3">
      <c r="B1664" s="4" t="s">
        <v>72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0</v>
      </c>
      <c r="AE1664" s="54"/>
    </row>
    <row r="1665" spans="2:31" x14ac:dyDescent="0.3">
      <c r="B1665" s="4" t="s">
        <v>73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1.3749999999999996</v>
      </c>
      <c r="N1665" s="45">
        <v>12.480833333333338</v>
      </c>
      <c r="O1665" s="44">
        <v>26.266333333333339</v>
      </c>
      <c r="P1665" s="45">
        <v>30.236166666666652</v>
      </c>
      <c r="Q1665" s="44">
        <v>36.25266666666667</v>
      </c>
      <c r="R1665" s="45">
        <v>46.466500000000003</v>
      </c>
      <c r="S1665" s="44">
        <v>62.50383333333334</v>
      </c>
      <c r="T1665" s="45">
        <v>54.158000000000023</v>
      </c>
      <c r="U1665" s="44">
        <v>53.378333333333337</v>
      </c>
      <c r="V1665" s="45">
        <v>47.198999999999998</v>
      </c>
      <c r="W1665" s="44">
        <v>4.4859999999999998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374.80266666666671</v>
      </c>
      <c r="AE1665" s="54"/>
    </row>
    <row r="1666" spans="2:31" x14ac:dyDescent="0.3">
      <c r="B1666" s="4" t="s">
        <v>74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8.9833333333333043E-2</v>
      </c>
      <c r="O1666" s="44">
        <v>5.1690000000000023</v>
      </c>
      <c r="P1666" s="45">
        <v>7.7099999999999946</v>
      </c>
      <c r="Q1666" s="44">
        <v>8.6315000000000008</v>
      </c>
      <c r="R1666" s="45">
        <v>7.0068333333333328</v>
      </c>
      <c r="S1666" s="44">
        <v>1.2569999999999999</v>
      </c>
      <c r="T1666" s="45">
        <v>1.5833333333333321E-2</v>
      </c>
      <c r="U1666" s="44">
        <v>6.7666666666666639E-2</v>
      </c>
      <c r="V1666" s="45">
        <v>0.33800000000000013</v>
      </c>
      <c r="W1666" s="44">
        <v>0.37916666666666671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30.664833333333334</v>
      </c>
      <c r="AE1666" s="54"/>
    </row>
    <row r="1667" spans="2:31" x14ac:dyDescent="0.3">
      <c r="B1667" s="4" t="s">
        <v>75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9.7999999999999921E-2</v>
      </c>
      <c r="N1667" s="45">
        <v>21.96299999999998</v>
      </c>
      <c r="O1667" s="44">
        <v>8.9401666666666699</v>
      </c>
      <c r="P1667" s="45">
        <v>13.220833333333337</v>
      </c>
      <c r="Q1667" s="44">
        <v>6.791499999999985</v>
      </c>
      <c r="R1667" s="45">
        <v>30.556833333333316</v>
      </c>
      <c r="S1667" s="44">
        <v>66.942833333333311</v>
      </c>
      <c r="T1667" s="45">
        <v>83.210833333333341</v>
      </c>
      <c r="U1667" s="44">
        <v>39.793499999999995</v>
      </c>
      <c r="V1667" s="45">
        <v>11.009500000000003</v>
      </c>
      <c r="W1667" s="44">
        <v>1.9286666666666676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284.45566666666662</v>
      </c>
      <c r="AE1667" s="54"/>
    </row>
    <row r="1668" spans="2:31" x14ac:dyDescent="0.3">
      <c r="B1668" s="4" t="s">
        <v>76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0.62550000000000128</v>
      </c>
      <c r="N1668" s="45">
        <v>14.102833333333329</v>
      </c>
      <c r="O1668" s="44">
        <v>24.632166666666652</v>
      </c>
      <c r="P1668" s="45">
        <v>24.947333333333329</v>
      </c>
      <c r="Q1668" s="44">
        <v>25.240000000000023</v>
      </c>
      <c r="R1668" s="45">
        <v>27.05083333333333</v>
      </c>
      <c r="S1668" s="44">
        <v>35.965666666666671</v>
      </c>
      <c r="T1668" s="45">
        <v>42.483833333333337</v>
      </c>
      <c r="U1668" s="44">
        <v>34.4375</v>
      </c>
      <c r="V1668" s="45">
        <v>32.831000000000003</v>
      </c>
      <c r="W1668" s="44">
        <v>2.4828333333333337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264.79950000000002</v>
      </c>
      <c r="AE1668" s="54"/>
    </row>
    <row r="1669" spans="2:31" x14ac:dyDescent="0.3">
      <c r="B1669" s="4" t="s">
        <v>77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0.69566666666666632</v>
      </c>
      <c r="O1669" s="44">
        <v>5.7740000000000036</v>
      </c>
      <c r="P1669" s="45">
        <v>6.9588333333333328</v>
      </c>
      <c r="Q1669" s="44">
        <v>3.8003333333333349</v>
      </c>
      <c r="R1669" s="45">
        <v>0.15300000000000261</v>
      </c>
      <c r="S1669" s="44">
        <v>2.2641666666666649</v>
      </c>
      <c r="T1669" s="45">
        <v>1.9898333333333338</v>
      </c>
      <c r="U1669" s="44">
        <v>2.8558333333333339</v>
      </c>
      <c r="V1669" s="45">
        <v>5.4446666666666639</v>
      </c>
      <c r="W1669" s="44">
        <v>1.9458333333333335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31.882166666666667</v>
      </c>
      <c r="AE1669" s="54"/>
    </row>
    <row r="1670" spans="2:31" x14ac:dyDescent="0.3">
      <c r="B1670" s="4" t="s">
        <v>78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0.20383333333333328</v>
      </c>
      <c r="N1670" s="45">
        <v>0.70366666666666655</v>
      </c>
      <c r="O1670" s="44">
        <v>1.1354999999999991</v>
      </c>
      <c r="P1670" s="45">
        <v>0</v>
      </c>
      <c r="Q1670" s="44">
        <v>0</v>
      </c>
      <c r="R1670" s="45">
        <v>0</v>
      </c>
      <c r="S1670" s="44">
        <v>0</v>
      </c>
      <c r="T1670" s="45">
        <v>0.20000000000000018</v>
      </c>
      <c r="U1670" s="44">
        <v>0.89350000000000018</v>
      </c>
      <c r="V1670" s="45">
        <v>4.8833333333333284E-2</v>
      </c>
      <c r="W1670" s="44">
        <v>7.7999999999999986E-2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3.2633333333333323</v>
      </c>
      <c r="AE1670" s="54"/>
    </row>
    <row r="1671" spans="2:31" x14ac:dyDescent="0.3">
      <c r="B1671" s="4" t="s">
        <v>79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0.25316666666666654</v>
      </c>
      <c r="N1671" s="45">
        <v>14.717000000000001</v>
      </c>
      <c r="O1671" s="44">
        <v>12.600500000000002</v>
      </c>
      <c r="P1671" s="45">
        <v>0</v>
      </c>
      <c r="Q1671" s="44">
        <v>0</v>
      </c>
      <c r="R1671" s="45">
        <v>0</v>
      </c>
      <c r="S1671" s="44">
        <v>2.4141666666666661</v>
      </c>
      <c r="T1671" s="45">
        <v>44.76283333333334</v>
      </c>
      <c r="U1671" s="44">
        <v>16.097499999999997</v>
      </c>
      <c r="V1671" s="45">
        <v>9.5136666666666638</v>
      </c>
      <c r="W1671" s="44">
        <v>5.2998333333333338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105.65866666666668</v>
      </c>
      <c r="AE1671" s="54"/>
    </row>
    <row r="1672" spans="2:31" x14ac:dyDescent="0.3">
      <c r="B1672" s="4" t="s">
        <v>80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0.59599999999999997</v>
      </c>
      <c r="N1672" s="45">
        <v>4.7908333333333326</v>
      </c>
      <c r="O1672" s="44">
        <v>0.71933333333333338</v>
      </c>
      <c r="P1672" s="45">
        <v>0</v>
      </c>
      <c r="Q1672" s="44">
        <v>0</v>
      </c>
      <c r="R1672" s="45">
        <v>0</v>
      </c>
      <c r="S1672" s="44">
        <v>0.54933333333333356</v>
      </c>
      <c r="T1672" s="45">
        <v>13.450666666666669</v>
      </c>
      <c r="U1672" s="44">
        <v>9.6835000000000093</v>
      </c>
      <c r="V1672" s="45">
        <v>13.450666666666665</v>
      </c>
      <c r="W1672" s="44">
        <v>0.85833333333333361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44.098666666666674</v>
      </c>
      <c r="AE1672" s="54"/>
    </row>
    <row r="1673" spans="2:31" x14ac:dyDescent="0.3">
      <c r="B1673" s="4" t="s">
        <v>88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0</v>
      </c>
      <c r="AE1673" s="54"/>
    </row>
    <row r="1674" spans="2:31" x14ac:dyDescent="0.3">
      <c r="B1674" s="4" t="s">
        <v>97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0</v>
      </c>
      <c r="AE1674" s="54"/>
    </row>
    <row r="1675" spans="2:31" x14ac:dyDescent="0.3">
      <c r="B1675" s="4" t="s">
        <v>94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2.1666666666667095E-3</v>
      </c>
      <c r="N1675" s="45">
        <v>11.248333333333326</v>
      </c>
      <c r="O1675" s="44">
        <v>9.0900000000000034</v>
      </c>
      <c r="P1675" s="45">
        <v>6.710000000000008</v>
      </c>
      <c r="Q1675" s="44">
        <v>4.4099999999999966</v>
      </c>
      <c r="R1675" s="45">
        <v>19.569999999999993</v>
      </c>
      <c r="S1675" s="44">
        <v>69.847333333333324</v>
      </c>
      <c r="T1675" s="45">
        <v>12.368666666666671</v>
      </c>
      <c r="U1675" s="44">
        <v>101.21416666666666</v>
      </c>
      <c r="V1675" s="45">
        <v>101.24766666666666</v>
      </c>
      <c r="W1675" s="44">
        <v>19.9635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355.67183333333332</v>
      </c>
      <c r="AE1675" s="54"/>
    </row>
    <row r="1676" spans="2:31" x14ac:dyDescent="0.3">
      <c r="B1676" s="4" t="s">
        <v>95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0.44749999999999979</v>
      </c>
      <c r="N1676" s="45">
        <v>0.43250000000000005</v>
      </c>
      <c r="O1676" s="44">
        <v>30.14000000000004</v>
      </c>
      <c r="P1676" s="45">
        <v>30.260499999999972</v>
      </c>
      <c r="Q1676" s="44">
        <v>30.575333333333337</v>
      </c>
      <c r="R1676" s="45">
        <v>29.886666666666656</v>
      </c>
      <c r="S1676" s="44">
        <v>38.656500000000015</v>
      </c>
      <c r="T1676" s="45">
        <v>42.932000000000002</v>
      </c>
      <c r="U1676" s="44">
        <v>42.123166666666677</v>
      </c>
      <c r="V1676" s="45">
        <v>41.307833333333356</v>
      </c>
      <c r="W1676" s="44">
        <v>7.0086666666666666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293.77066666666673</v>
      </c>
      <c r="AE1676" s="54"/>
    </row>
    <row r="1677" spans="2:31" x14ac:dyDescent="0.3">
      <c r="B1677" s="4" t="s">
        <v>96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15.112999999999998</v>
      </c>
      <c r="N1677" s="45">
        <v>30.693499999999975</v>
      </c>
      <c r="O1677" s="44">
        <v>33.145000000000032</v>
      </c>
      <c r="P1677" s="45">
        <v>33.207666666666675</v>
      </c>
      <c r="Q1677" s="44">
        <v>35.255333333333319</v>
      </c>
      <c r="R1677" s="45">
        <v>35.529166666666654</v>
      </c>
      <c r="S1677" s="44">
        <v>41.637333333333316</v>
      </c>
      <c r="T1677" s="45">
        <v>45.023666666666671</v>
      </c>
      <c r="U1677" s="44">
        <v>38.852166666666669</v>
      </c>
      <c r="V1677" s="45">
        <v>27.833499999999994</v>
      </c>
      <c r="W1677" s="44">
        <v>1.8044999999999998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338.09483333333338</v>
      </c>
      <c r="AE1677" s="54"/>
    </row>
    <row r="1678" spans="2:31" x14ac:dyDescent="0.3">
      <c r="B1678" s="4" t="s">
        <v>102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19.998833333333334</v>
      </c>
      <c r="O1678" s="44">
        <v>0</v>
      </c>
      <c r="P1678" s="45">
        <v>0</v>
      </c>
      <c r="Q1678" s="44">
        <v>1.1643333333333337</v>
      </c>
      <c r="R1678" s="45">
        <v>7.5298333333333334</v>
      </c>
      <c r="S1678" s="44">
        <v>50.351166666666657</v>
      </c>
      <c r="T1678" s="45">
        <v>57.045166666666688</v>
      </c>
      <c r="U1678" s="44">
        <v>58.721166666666683</v>
      </c>
      <c r="V1678" s="45">
        <v>60.498999999999988</v>
      </c>
      <c r="W1678" s="44">
        <v>32.215666666666664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287.52516666666668</v>
      </c>
      <c r="AE1678" s="54"/>
    </row>
    <row r="1679" spans="2:31" x14ac:dyDescent="0.3">
      <c r="B1679" s="4" t="s">
        <v>103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104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0.40299999999999658</v>
      </c>
      <c r="O1680" s="44">
        <v>11.817166666666662</v>
      </c>
      <c r="P1680" s="45">
        <v>11.176833333333333</v>
      </c>
      <c r="Q1680" s="44">
        <v>8.4603333333333293</v>
      </c>
      <c r="R1680" s="45">
        <v>6.750166666666666</v>
      </c>
      <c r="S1680" s="44">
        <v>3.4591666666666727</v>
      </c>
      <c r="T1680" s="45">
        <v>3.3936666666666642</v>
      </c>
      <c r="U1680" s="44">
        <v>0</v>
      </c>
      <c r="V1680" s="45">
        <v>3.5873333333333344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49.047666666666657</v>
      </c>
      <c r="AE1680" s="54"/>
    </row>
    <row r="1681" spans="2:31" ht="21.75" customHeight="1" x14ac:dyDescent="0.3">
      <c r="B1681" s="4" t="s">
        <v>113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0</v>
      </c>
      <c r="AE1681" s="54"/>
    </row>
    <row r="1682" spans="2:31" x14ac:dyDescent="0.3">
      <c r="B1682" s="4" t="s">
        <v>115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0.9723333333333336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5.2061666666666664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6.1784999999999997</v>
      </c>
      <c r="AE1682" s="54"/>
    </row>
    <row r="1683" spans="2:31" x14ac:dyDescent="0.3">
      <c r="B1683" s="4" t="s">
        <v>116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0</v>
      </c>
      <c r="AE1683" s="54"/>
    </row>
    <row r="1684" spans="2:31" x14ac:dyDescent="0.3">
      <c r="B1684" s="4" t="s">
        <v>117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3.6666666666666653E-2</v>
      </c>
      <c r="N1684" s="45">
        <v>6.0801666666666687</v>
      </c>
      <c r="O1684" s="44">
        <v>10.823499999999999</v>
      </c>
      <c r="P1684" s="45">
        <v>12.254999999999997</v>
      </c>
      <c r="Q1684" s="44">
        <v>12.026833333333331</v>
      </c>
      <c r="R1684" s="45">
        <v>11.958000000000002</v>
      </c>
      <c r="S1684" s="44">
        <v>18.698833333333322</v>
      </c>
      <c r="T1684" s="45">
        <v>22.613833333333329</v>
      </c>
      <c r="U1684" s="44">
        <v>23.989166666666655</v>
      </c>
      <c r="V1684" s="45">
        <v>28.245833333333323</v>
      </c>
      <c r="W1684" s="44">
        <v>22.86816666666666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169.59599999999998</v>
      </c>
      <c r="AE1684" s="54"/>
    </row>
    <row r="1685" spans="2:31" x14ac:dyDescent="0.3">
      <c r="B1685" s="4" t="s">
        <v>119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9.9041666666666668</v>
      </c>
      <c r="N1685" s="45">
        <v>43.856499999999997</v>
      </c>
      <c r="O1685" s="44">
        <v>53.956833333333329</v>
      </c>
      <c r="P1685" s="45">
        <v>32.706499999999977</v>
      </c>
      <c r="Q1685" s="44">
        <v>16.597333333333331</v>
      </c>
      <c r="R1685" s="45">
        <v>20.790500000000002</v>
      </c>
      <c r="S1685" s="44">
        <v>39.388499999999986</v>
      </c>
      <c r="T1685" s="45">
        <v>44.589499999999994</v>
      </c>
      <c r="U1685" s="44">
        <v>45.577333333333307</v>
      </c>
      <c r="V1685" s="45">
        <v>49.92433333333333</v>
      </c>
      <c r="W1685" s="44">
        <v>30.251833333333341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387.54333333333329</v>
      </c>
      <c r="AE1685" s="54"/>
    </row>
    <row r="1686" spans="2:31" x14ac:dyDescent="0.3">
      <c r="B1686" s="4" t="s">
        <v>120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6.0000000000002274E-2</v>
      </c>
      <c r="N1686" s="45">
        <v>14.469999999999999</v>
      </c>
      <c r="O1686" s="44">
        <v>29.109999999999985</v>
      </c>
      <c r="P1686" s="45">
        <v>30.269999999999982</v>
      </c>
      <c r="Q1686" s="44">
        <v>10.189999999999998</v>
      </c>
      <c r="R1686" s="45">
        <v>0</v>
      </c>
      <c r="S1686" s="44">
        <v>50.509999999999991</v>
      </c>
      <c r="T1686" s="45">
        <v>62.590000000000018</v>
      </c>
      <c r="U1686" s="44">
        <v>63.760000000000005</v>
      </c>
      <c r="V1686" s="45">
        <v>65.20999999999998</v>
      </c>
      <c r="W1686" s="44">
        <v>32.590000000000003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358.76</v>
      </c>
      <c r="AE1686" s="54"/>
    </row>
    <row r="1687" spans="2:31" x14ac:dyDescent="0.3">
      <c r="B1687" s="4" t="s">
        <v>122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0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0</v>
      </c>
      <c r="AE1687" s="54"/>
    </row>
    <row r="1688" spans="2:31" x14ac:dyDescent="0.3">
      <c r="B1688" s="4" t="s">
        <v>127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3.7929999999999997</v>
      </c>
      <c r="N1688" s="45">
        <v>55.80833333333333</v>
      </c>
      <c r="O1688" s="44">
        <v>125.08249999999995</v>
      </c>
      <c r="P1688" s="45">
        <v>105.42950000000002</v>
      </c>
      <c r="Q1688" s="44">
        <v>110.39900000000003</v>
      </c>
      <c r="R1688" s="45">
        <v>87.399833333333348</v>
      </c>
      <c r="S1688" s="44">
        <v>136.2299999999999</v>
      </c>
      <c r="T1688" s="45">
        <v>103.27999999999999</v>
      </c>
      <c r="U1688" s="44">
        <v>47.340166666666697</v>
      </c>
      <c r="V1688" s="45">
        <v>5.9943333333333308</v>
      </c>
      <c r="W1688" s="44">
        <v>5.6995000000000013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786.4561666666666</v>
      </c>
      <c r="AE1688" s="54"/>
    </row>
    <row r="1689" spans="2:31" x14ac:dyDescent="0.3">
      <c r="B1689" s="4" t="s">
        <v>301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0.15283333333333329</v>
      </c>
      <c r="N1689" s="45">
        <v>3.0681666666666669</v>
      </c>
      <c r="O1689" s="44">
        <v>3.8065000000000015</v>
      </c>
      <c r="P1689" s="45">
        <v>0</v>
      </c>
      <c r="Q1689" s="44">
        <v>0</v>
      </c>
      <c r="R1689" s="45">
        <v>0</v>
      </c>
      <c r="S1689" s="44">
        <v>0.60049999999999948</v>
      </c>
      <c r="T1689" s="45">
        <v>2.7124999999999972</v>
      </c>
      <c r="U1689" s="44">
        <v>1.8266666666666667</v>
      </c>
      <c r="V1689" s="45">
        <v>5.7061666666666664</v>
      </c>
      <c r="W1689" s="44">
        <v>7.3523333333333323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>SUM(E1689:AB1689)</f>
        <v>25.225666666666662</v>
      </c>
      <c r="AE1689" s="54"/>
    </row>
    <row r="1690" spans="2:31" x14ac:dyDescent="0.3">
      <c r="B1690" s="4" t="s">
        <v>302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>SUM(E1690:AB1690)</f>
        <v>0</v>
      </c>
      <c r="AE1690" s="54"/>
    </row>
    <row r="1691" spans="2:31" x14ac:dyDescent="0.3">
      <c r="B1691" s="4" t="s">
        <v>303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ref="AD1691:AD1694" si="438">SUM(E1691:AB1691)</f>
        <v>0</v>
      </c>
      <c r="AE1691" s="54"/>
    </row>
    <row r="1692" spans="2:31" x14ac:dyDescent="0.3">
      <c r="B1692" s="4" t="s">
        <v>306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8"/>
        <v>0</v>
      </c>
      <c r="AE1692" s="54"/>
    </row>
    <row r="1693" spans="2:31" x14ac:dyDescent="0.3">
      <c r="B1693" s="4" t="s">
        <v>307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8"/>
        <v>0</v>
      </c>
      <c r="AE1693" s="54"/>
    </row>
    <row r="1694" spans="2:31" x14ac:dyDescent="0.3">
      <c r="B1694" s="4" t="s">
        <v>318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0.32766666666666683</v>
      </c>
      <c r="R1694" s="45">
        <v>6.3333333333333283E-2</v>
      </c>
      <c r="S1694" s="44">
        <v>0.21783333333333335</v>
      </c>
      <c r="T1694" s="45">
        <v>0</v>
      </c>
      <c r="U1694" s="44">
        <v>0</v>
      </c>
      <c r="V1694" s="45">
        <v>0.22399999999999995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8"/>
        <v>0.83283333333333343</v>
      </c>
      <c r="AE1694" s="54"/>
    </row>
    <row r="1695" spans="2:31" x14ac:dyDescent="0.3">
      <c r="B1695" s="4" t="s">
        <v>319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>SUM(E1695:AB1695)</f>
        <v>0</v>
      </c>
      <c r="AE1695" s="54"/>
    </row>
    <row r="1696" spans="2:31" ht="21.75" customHeight="1" x14ac:dyDescent="0.3">
      <c r="B1696" s="12" t="s">
        <v>2</v>
      </c>
      <c r="C1696" s="12"/>
      <c r="D1696" s="12"/>
      <c r="E1696" s="13">
        <f>SUM(E1625:E1695)</f>
        <v>0</v>
      </c>
      <c r="F1696" s="13">
        <f t="shared" ref="F1696" si="439">SUM(F1625:F1695)</f>
        <v>0</v>
      </c>
      <c r="G1696" s="13">
        <f t="shared" ref="G1696" si="440">SUM(G1625:G1695)</f>
        <v>0</v>
      </c>
      <c r="H1696" s="13">
        <f t="shared" ref="H1696" si="441">SUM(H1625:H1695)</f>
        <v>0</v>
      </c>
      <c r="I1696" s="13">
        <f t="shared" ref="I1696" si="442">SUM(I1625:I1695)</f>
        <v>0</v>
      </c>
      <c r="J1696" s="13">
        <f t="shared" ref="J1696" si="443">SUM(J1625:J1695)</f>
        <v>0</v>
      </c>
      <c r="K1696" s="13">
        <f t="shared" ref="K1696" si="444">SUM(K1625:K1695)</f>
        <v>0</v>
      </c>
      <c r="L1696" s="13">
        <f t="shared" ref="L1696" si="445">SUM(L1625:L1695)</f>
        <v>0</v>
      </c>
      <c r="M1696" s="13">
        <f t="shared" ref="M1696" si="446">SUM(M1625:M1695)</f>
        <v>94.721333333333348</v>
      </c>
      <c r="N1696" s="13">
        <f t="shared" ref="N1696" si="447">SUM(N1625:N1695)</f>
        <v>724.54599999999982</v>
      </c>
      <c r="O1696" s="13">
        <f t="shared" ref="O1696" si="448">SUM(O1625:O1695)</f>
        <v>797.40002633333324</v>
      </c>
      <c r="P1696" s="13">
        <f t="shared" ref="P1696" si="449">SUM(P1625:P1695)</f>
        <v>769.28800919999981</v>
      </c>
      <c r="Q1696" s="13">
        <f t="shared" ref="Q1696" si="450">SUM(Q1625:Q1695)</f>
        <v>730.38008319999994</v>
      </c>
      <c r="R1696" s="13">
        <f t="shared" ref="R1696" si="451">SUM(R1625:R1695)</f>
        <v>820.06426530666693</v>
      </c>
      <c r="S1696" s="13">
        <f t="shared" ref="S1696" si="452">SUM(S1625:S1695)</f>
        <v>1266.9202333333335</v>
      </c>
      <c r="T1696" s="13">
        <f t="shared" ref="T1696" si="453">SUM(T1625:T1695)</f>
        <v>1396.8794</v>
      </c>
      <c r="U1696" s="13">
        <f t="shared" ref="U1696" si="454">SUM(U1625:U1695)</f>
        <v>1583.8642333333335</v>
      </c>
      <c r="V1696" s="13">
        <f t="shared" ref="V1696" si="455">SUM(V1625:V1695)</f>
        <v>1478.5789000000002</v>
      </c>
      <c r="W1696" s="13">
        <f t="shared" ref="W1696" si="456">SUM(W1625:W1695)</f>
        <v>493.7886666666667</v>
      </c>
      <c r="X1696" s="13">
        <f t="shared" ref="X1696" si="457">SUM(X1625:X1695)</f>
        <v>8.3609999999999989</v>
      </c>
      <c r="Y1696" s="13">
        <f t="shared" ref="Y1696" si="458">SUM(Y1625:Y1695)</f>
        <v>0</v>
      </c>
      <c r="Z1696" s="13">
        <f t="shared" ref="Z1696" si="459">SUM(Z1625:Z1695)</f>
        <v>0</v>
      </c>
      <c r="AA1696" s="13">
        <f t="shared" ref="AA1696" si="460">SUM(AA1625:AA1695)</f>
        <v>0</v>
      </c>
      <c r="AB1696" s="13">
        <f t="shared" ref="AB1696" si="461">SUM(AB1625:AB1695)</f>
        <v>0</v>
      </c>
      <c r="AC1696" s="116">
        <f>SUM(AC1625:AE1695)</f>
        <v>10164.792150706666</v>
      </c>
      <c r="AD1696" s="116"/>
      <c r="AE1696" s="116"/>
    </row>
    <row r="1697" spans="2:31" x14ac:dyDescent="0.3">
      <c r="B1697" s="14"/>
      <c r="C1697" s="15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2:31" x14ac:dyDescent="0.3">
      <c r="B1698" s="14"/>
      <c r="C1698" s="15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2:31" x14ac:dyDescent="0.3">
      <c r="B1699" s="8">
        <f>'Resumen-Mensual'!$AA$26</f>
        <v>45923</v>
      </c>
    </row>
    <row r="1700" spans="2:31" x14ac:dyDescent="0.3">
      <c r="B1700" s="8"/>
    </row>
    <row r="1701" spans="2:31" x14ac:dyDescent="0.3">
      <c r="B1701" s="9" t="s">
        <v>81</v>
      </c>
      <c r="C1701" s="10"/>
      <c r="D1701" s="10"/>
      <c r="E1701" s="11">
        <v>1</v>
      </c>
      <c r="F1701" s="11">
        <v>2</v>
      </c>
      <c r="G1701" s="11">
        <v>3</v>
      </c>
      <c r="H1701" s="11">
        <v>4</v>
      </c>
      <c r="I1701" s="11">
        <v>5</v>
      </c>
      <c r="J1701" s="11">
        <v>6</v>
      </c>
      <c r="K1701" s="11">
        <v>7</v>
      </c>
      <c r="L1701" s="11">
        <v>8</v>
      </c>
      <c r="M1701" s="11">
        <v>9</v>
      </c>
      <c r="N1701" s="11">
        <v>10</v>
      </c>
      <c r="O1701" s="11">
        <v>11</v>
      </c>
      <c r="P1701" s="11">
        <v>12</v>
      </c>
      <c r="Q1701" s="11">
        <v>13</v>
      </c>
      <c r="R1701" s="11">
        <v>14</v>
      </c>
      <c r="S1701" s="11">
        <v>15</v>
      </c>
      <c r="T1701" s="11">
        <v>16</v>
      </c>
      <c r="U1701" s="11">
        <v>17</v>
      </c>
      <c r="V1701" s="11">
        <v>18</v>
      </c>
      <c r="W1701" s="11">
        <v>19</v>
      </c>
      <c r="X1701" s="11">
        <v>20</v>
      </c>
      <c r="Y1701" s="11">
        <v>21</v>
      </c>
      <c r="Z1701" s="11">
        <v>22</v>
      </c>
      <c r="AA1701" s="11">
        <v>23</v>
      </c>
      <c r="AB1701" s="11">
        <v>24</v>
      </c>
      <c r="AC1701" s="100" t="s">
        <v>2</v>
      </c>
      <c r="AD1701" s="100"/>
      <c r="AE1701" s="100"/>
    </row>
    <row r="1702" spans="2:31" x14ac:dyDescent="0.3">
      <c r="B1702" s="14" t="s">
        <v>37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1.19</v>
      </c>
      <c r="N1702" s="45">
        <v>0.5600000000000005</v>
      </c>
      <c r="O1702" s="44">
        <v>0.64999999999999947</v>
      </c>
      <c r="P1702" s="45">
        <v>1.0700000000000003</v>
      </c>
      <c r="Q1702" s="44">
        <v>1.2999999999999998</v>
      </c>
      <c r="R1702" s="45">
        <v>1.3399999999999999</v>
      </c>
      <c r="S1702" s="44">
        <v>1.38</v>
      </c>
      <c r="T1702" s="45">
        <v>1.2599999999999998</v>
      </c>
      <c r="U1702" s="44">
        <v>0.8100000000000005</v>
      </c>
      <c r="V1702" s="45">
        <v>0.37999999999999989</v>
      </c>
      <c r="W1702" s="44">
        <v>2.7383333333333306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6"/>
      <c r="AD1702" s="57">
        <f>SUM(E1702:AB1702)</f>
        <v>12.678333333333331</v>
      </c>
      <c r="AE1702" s="56"/>
    </row>
    <row r="1703" spans="2:31" x14ac:dyDescent="0.3">
      <c r="B1703" s="14" t="s">
        <v>38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1.1934999999999996</v>
      </c>
      <c r="N1703" s="45">
        <v>0.17999999999999972</v>
      </c>
      <c r="O1703" s="44">
        <v>1.1000000000000014</v>
      </c>
      <c r="P1703" s="45">
        <v>1.4100000000000001</v>
      </c>
      <c r="Q1703" s="44">
        <v>1.1400000000000006</v>
      </c>
      <c r="R1703" s="45">
        <v>0.72999999999999865</v>
      </c>
      <c r="S1703" s="44">
        <v>1.0699999999999985</v>
      </c>
      <c r="T1703" s="45">
        <v>1.3899999999999988</v>
      </c>
      <c r="U1703" s="44">
        <v>0.66000000000000014</v>
      </c>
      <c r="V1703" s="45">
        <v>0.94000000000000128</v>
      </c>
      <c r="W1703" s="44">
        <v>6.0419999999999954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>SUM(E1703:AB1703)</f>
        <v>15.855499999999992</v>
      </c>
      <c r="AE1703" s="54"/>
    </row>
    <row r="1704" spans="2:31" x14ac:dyDescent="0.3">
      <c r="B1704" s="14" t="s">
        <v>39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1.4283333333333335</v>
      </c>
      <c r="N1704" s="45">
        <v>4.9604999999999988</v>
      </c>
      <c r="O1704" s="44">
        <v>4.5901666666666667</v>
      </c>
      <c r="P1704" s="45">
        <v>2.0421666666666662</v>
      </c>
      <c r="Q1704" s="44">
        <v>0.35600000000000009</v>
      </c>
      <c r="R1704" s="45">
        <v>0.24800000000000003</v>
      </c>
      <c r="S1704" s="44">
        <v>0.6546666666666664</v>
      </c>
      <c r="T1704" s="45">
        <v>10.5335</v>
      </c>
      <c r="U1704" s="44">
        <v>11.328666666666669</v>
      </c>
      <c r="V1704" s="45">
        <v>7.320333333333334</v>
      </c>
      <c r="W1704" s="44">
        <v>2.1650000000000014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ref="AD1704:AD1765" si="462">SUM(E1704:AB1704)</f>
        <v>45.627333333333333</v>
      </c>
      <c r="AE1704" s="54"/>
    </row>
    <row r="1705" spans="2:31" x14ac:dyDescent="0.3">
      <c r="B1705" s="14" t="s">
        <v>40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62"/>
        <v>0</v>
      </c>
      <c r="AE1705" s="54"/>
    </row>
    <row r="1706" spans="2:31" x14ac:dyDescent="0.3">
      <c r="B1706" s="14" t="s">
        <v>41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62"/>
        <v>0</v>
      </c>
      <c r="AE1706" s="54"/>
    </row>
    <row r="1707" spans="2:31" x14ac:dyDescent="0.3">
      <c r="B1707" s="14" t="s">
        <v>42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4.0221666666666653</v>
      </c>
      <c r="N1707" s="45">
        <v>56.052833333333339</v>
      </c>
      <c r="O1707" s="44">
        <v>72.718499999999977</v>
      </c>
      <c r="P1707" s="45">
        <v>77.232333333333386</v>
      </c>
      <c r="Q1707" s="44">
        <v>74.115500000000026</v>
      </c>
      <c r="R1707" s="45">
        <v>67.971500000000006</v>
      </c>
      <c r="S1707" s="44">
        <v>70.121333333333325</v>
      </c>
      <c r="T1707" s="45">
        <v>89.146000000000001</v>
      </c>
      <c r="U1707" s="44">
        <v>85.246000000000038</v>
      </c>
      <c r="V1707" s="45">
        <v>75.916833333333301</v>
      </c>
      <c r="W1707" s="44">
        <v>23.501500000000011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62"/>
        <v>696.04449999999997</v>
      </c>
      <c r="AE1707" s="54"/>
    </row>
    <row r="1708" spans="2:31" x14ac:dyDescent="0.3">
      <c r="B1708" s="14" t="s">
        <v>43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62"/>
        <v>0</v>
      </c>
      <c r="AE1708" s="54"/>
    </row>
    <row r="1709" spans="2:31" x14ac:dyDescent="0.3">
      <c r="B1709" s="14" t="s">
        <v>44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2.7505000000000006</v>
      </c>
      <c r="P1709" s="45">
        <v>2.5748333333333333</v>
      </c>
      <c r="Q1709" s="44">
        <v>9.6444999999999954</v>
      </c>
      <c r="R1709" s="45">
        <v>1.5606666666666664</v>
      </c>
      <c r="S1709" s="44">
        <v>19.225000000000009</v>
      </c>
      <c r="T1709" s="45">
        <v>28.186833333333333</v>
      </c>
      <c r="U1709" s="44">
        <v>29.850166666666702</v>
      </c>
      <c r="V1709" s="45">
        <v>43.997166666666651</v>
      </c>
      <c r="W1709" s="44">
        <v>38.559166666666655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62"/>
        <v>176.34883333333335</v>
      </c>
      <c r="AE1709" s="54"/>
    </row>
    <row r="1710" spans="2:31" x14ac:dyDescent="0.3">
      <c r="B1710" s="14" t="s">
        <v>45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2.1808333333333354</v>
      </c>
      <c r="O1710" s="44">
        <v>3.5016666666666678</v>
      </c>
      <c r="P1710" s="45">
        <v>3.5621666666666676</v>
      </c>
      <c r="Q1710" s="44">
        <v>6.5681666666666647</v>
      </c>
      <c r="R1710" s="45">
        <v>33.886166666666639</v>
      </c>
      <c r="S1710" s="44">
        <v>26.934500000000003</v>
      </c>
      <c r="T1710" s="45">
        <v>16.425833333333333</v>
      </c>
      <c r="U1710" s="44">
        <v>14.543166666666666</v>
      </c>
      <c r="V1710" s="45">
        <v>15.543833333333327</v>
      </c>
      <c r="W1710" s="44">
        <v>11.419833333333333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462"/>
        <v>134.56616666666665</v>
      </c>
      <c r="AE1710" s="54"/>
    </row>
    <row r="1711" spans="2:31" x14ac:dyDescent="0.3">
      <c r="B1711" s="14" t="s">
        <v>46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10.798500000000006</v>
      </c>
      <c r="O1711" s="44">
        <v>15.01533333333334</v>
      </c>
      <c r="P1711" s="45">
        <v>23.790833333333353</v>
      </c>
      <c r="Q1711" s="44">
        <v>27.876666666666651</v>
      </c>
      <c r="R1711" s="45">
        <v>30.495333333333342</v>
      </c>
      <c r="S1711" s="44">
        <v>37.591166666666631</v>
      </c>
      <c r="T1711" s="45">
        <v>39.621833333333321</v>
      </c>
      <c r="U1711" s="44">
        <v>38.761333333333319</v>
      </c>
      <c r="V1711" s="45">
        <v>46.095333333333343</v>
      </c>
      <c r="W1711" s="44">
        <v>19.131166666666662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462"/>
        <v>289.17749999999995</v>
      </c>
      <c r="AE1711" s="54"/>
    </row>
    <row r="1712" spans="2:31" x14ac:dyDescent="0.3">
      <c r="B1712" s="14" t="s">
        <v>47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3.9795000000000011</v>
      </c>
      <c r="N1712" s="45">
        <v>8.68</v>
      </c>
      <c r="O1712" s="44">
        <v>6.7399999999999984</v>
      </c>
      <c r="P1712" s="45">
        <v>6.7800000000000011</v>
      </c>
      <c r="Q1712" s="44">
        <v>6.870000000000001</v>
      </c>
      <c r="R1712" s="45">
        <v>6.48</v>
      </c>
      <c r="S1712" s="44">
        <v>6.230000000000004</v>
      </c>
      <c r="T1712" s="45">
        <v>5.6400000000000006</v>
      </c>
      <c r="U1712" s="44">
        <v>15.4</v>
      </c>
      <c r="V1712" s="45">
        <v>17.350000000000001</v>
      </c>
      <c r="W1712" s="44">
        <v>12.755333333333349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462"/>
        <v>96.904833333333372</v>
      </c>
      <c r="AE1712" s="54"/>
    </row>
    <row r="1713" spans="2:31" x14ac:dyDescent="0.3">
      <c r="B1713" s="14" t="s">
        <v>48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7.7231666666666658</v>
      </c>
      <c r="O1713" s="44">
        <v>8.6653333333333364</v>
      </c>
      <c r="P1713" s="45">
        <v>9.2059999999999977</v>
      </c>
      <c r="Q1713" s="44">
        <v>9.33</v>
      </c>
      <c r="R1713" s="45">
        <v>9.072499999999998</v>
      </c>
      <c r="S1713" s="44">
        <v>9.3603333333333367</v>
      </c>
      <c r="T1713" s="45">
        <v>8.1144999999999996</v>
      </c>
      <c r="U1713" s="44">
        <v>13.673666666666669</v>
      </c>
      <c r="V1713" s="45">
        <v>14.250333333333336</v>
      </c>
      <c r="W1713" s="44">
        <v>4.4206666666666674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62"/>
        <v>93.816499999999991</v>
      </c>
      <c r="AE1713" s="54"/>
    </row>
    <row r="1714" spans="2:31" x14ac:dyDescent="0.3">
      <c r="B1714" s="14" t="s">
        <v>49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6.4640000000000004</v>
      </c>
      <c r="N1714" s="45">
        <v>0</v>
      </c>
      <c r="O1714" s="44">
        <v>11.360000000000014</v>
      </c>
      <c r="P1714" s="45">
        <v>71.77000000000001</v>
      </c>
      <c r="Q1714" s="44">
        <v>77.28</v>
      </c>
      <c r="R1714" s="45">
        <v>81.13</v>
      </c>
      <c r="S1714" s="44">
        <v>101.57849999999995</v>
      </c>
      <c r="T1714" s="45">
        <v>110.59883333333333</v>
      </c>
      <c r="U1714" s="44">
        <v>108.173</v>
      </c>
      <c r="V1714" s="45">
        <v>116.73716666666672</v>
      </c>
      <c r="W1714" s="44">
        <v>37.873333333333342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62"/>
        <v>722.96483333333333</v>
      </c>
      <c r="AE1714" s="54"/>
    </row>
    <row r="1715" spans="2:31" x14ac:dyDescent="0.3">
      <c r="B1715" s="14" t="s">
        <v>50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0.32033333333333347</v>
      </c>
      <c r="N1715" s="45">
        <v>2.694499999999997</v>
      </c>
      <c r="O1715" s="44">
        <v>6.0935000000000006</v>
      </c>
      <c r="P1715" s="45">
        <v>31.17133333333333</v>
      </c>
      <c r="Q1715" s="44">
        <v>27.718833333333333</v>
      </c>
      <c r="R1715" s="45">
        <v>28.041166666666641</v>
      </c>
      <c r="S1715" s="44">
        <v>21.077833333333327</v>
      </c>
      <c r="T1715" s="45">
        <v>2.6331666666666678</v>
      </c>
      <c r="U1715" s="44">
        <v>31.200000000000031</v>
      </c>
      <c r="V1715" s="45">
        <v>28.599999999999973</v>
      </c>
      <c r="W1715" s="44">
        <v>17.765000000000018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62"/>
        <v>197.31566666666666</v>
      </c>
      <c r="AE1715" s="54"/>
    </row>
    <row r="1716" spans="2:31" x14ac:dyDescent="0.3">
      <c r="B1716" s="14" t="s">
        <v>109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3.5313333333333361</v>
      </c>
      <c r="O1716" s="44">
        <v>4.0780000000000003</v>
      </c>
      <c r="P1716" s="45">
        <v>13.779500000000008</v>
      </c>
      <c r="Q1716" s="44">
        <v>14.020833333333334</v>
      </c>
      <c r="R1716" s="45">
        <v>14.670166666666667</v>
      </c>
      <c r="S1716" s="44">
        <v>17.232000000000003</v>
      </c>
      <c r="T1716" s="45">
        <v>18.804500000000004</v>
      </c>
      <c r="U1716" s="44">
        <v>18.823166666666648</v>
      </c>
      <c r="V1716" s="45">
        <v>20.749666666666666</v>
      </c>
      <c r="W1716" s="44">
        <v>9.9033333333333324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62"/>
        <v>135.5925</v>
      </c>
      <c r="AE1716" s="54"/>
    </row>
    <row r="1717" spans="2:31" x14ac:dyDescent="0.3">
      <c r="B1717" s="14" t="s">
        <v>51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4.2513333333333305</v>
      </c>
      <c r="O1717" s="44">
        <v>45.383666666666663</v>
      </c>
      <c r="P1717" s="45">
        <v>69.981833333333341</v>
      </c>
      <c r="Q1717" s="44">
        <v>75.54016666666665</v>
      </c>
      <c r="R1717" s="45">
        <v>79.544833333333358</v>
      </c>
      <c r="S1717" s="44">
        <v>95.187333333333328</v>
      </c>
      <c r="T1717" s="45">
        <v>109.97083333333332</v>
      </c>
      <c r="U1717" s="44">
        <v>128.37833333333336</v>
      </c>
      <c r="V1717" s="45">
        <v>121.43866666666668</v>
      </c>
      <c r="W1717" s="44">
        <v>47.887000000000022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462"/>
        <v>777.56400000000008</v>
      </c>
      <c r="AE1717" s="54"/>
    </row>
    <row r="1718" spans="2:31" x14ac:dyDescent="0.3">
      <c r="B1718" s="14" t="s">
        <v>52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0.47933333333333328</v>
      </c>
      <c r="O1718" s="44">
        <v>3.4025000000000003</v>
      </c>
      <c r="P1718" s="45">
        <v>13.481500000000006</v>
      </c>
      <c r="Q1718" s="44">
        <v>14.031166666666669</v>
      </c>
      <c r="R1718" s="45">
        <v>14.890333333333333</v>
      </c>
      <c r="S1718" s="44">
        <v>18.523666666666671</v>
      </c>
      <c r="T1718" s="45">
        <v>22.65933333333334</v>
      </c>
      <c r="U1718" s="44">
        <v>27.284666666666666</v>
      </c>
      <c r="V1718" s="45">
        <v>32.477166666666655</v>
      </c>
      <c r="W1718" s="44">
        <v>23.577833333333341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462"/>
        <v>170.8075</v>
      </c>
      <c r="AE1718" s="54"/>
    </row>
    <row r="1719" spans="2:31" x14ac:dyDescent="0.3">
      <c r="B1719" s="14" t="s">
        <v>53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462"/>
        <v>0</v>
      </c>
      <c r="AE1719" s="54"/>
    </row>
    <row r="1720" spans="2:31" x14ac:dyDescent="0.3">
      <c r="B1720" s="14" t="s">
        <v>54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1.1241666666666674</v>
      </c>
      <c r="O1720" s="44">
        <v>5.7081666666666662</v>
      </c>
      <c r="P1720" s="45">
        <v>29.322000000000003</v>
      </c>
      <c r="Q1720" s="44">
        <v>31.190666666666655</v>
      </c>
      <c r="R1720" s="45">
        <v>33.61099999999999</v>
      </c>
      <c r="S1720" s="44">
        <v>39.604999999999997</v>
      </c>
      <c r="T1720" s="45">
        <v>43.495666666666651</v>
      </c>
      <c r="U1720" s="44">
        <v>43.482999999999997</v>
      </c>
      <c r="V1720" s="45">
        <v>44.703000000000003</v>
      </c>
      <c r="W1720" s="44">
        <v>11.287666666666667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462"/>
        <v>283.53033333333332</v>
      </c>
      <c r="AE1720" s="54"/>
    </row>
    <row r="1721" spans="2:31" x14ac:dyDescent="0.3">
      <c r="B1721" s="4" t="s">
        <v>55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22.913413660000003</v>
      </c>
      <c r="O1721" s="44">
        <v>23.398912499999994</v>
      </c>
      <c r="P1721" s="45">
        <v>24.969086599999997</v>
      </c>
      <c r="Q1721" s="44">
        <v>31.068586299999993</v>
      </c>
      <c r="R1721" s="45">
        <v>48.034000000000013</v>
      </c>
      <c r="S1721" s="44">
        <v>56.454333333333302</v>
      </c>
      <c r="T1721" s="45">
        <v>64.330333333333328</v>
      </c>
      <c r="U1721" s="44">
        <v>71.381999999999991</v>
      </c>
      <c r="V1721" s="45">
        <v>67.297666666666672</v>
      </c>
      <c r="W1721" s="44">
        <v>20.098666666666663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462"/>
        <v>429.94699905999994</v>
      </c>
      <c r="AE1721" s="54"/>
    </row>
    <row r="1722" spans="2:31" x14ac:dyDescent="0.3">
      <c r="B1722" s="4" t="s">
        <v>56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4.4829999999999997</v>
      </c>
      <c r="N1722" s="45">
        <v>32.354999999999997</v>
      </c>
      <c r="O1722" s="44">
        <v>34.789500000000018</v>
      </c>
      <c r="P1722" s="45">
        <v>34.458999999999996</v>
      </c>
      <c r="Q1722" s="44">
        <v>34.748333333333328</v>
      </c>
      <c r="R1722" s="45">
        <v>33.788833333333336</v>
      </c>
      <c r="S1722" s="44">
        <v>34.177500000000016</v>
      </c>
      <c r="T1722" s="45">
        <v>29.685666666666688</v>
      </c>
      <c r="U1722" s="44">
        <v>35.998499999999986</v>
      </c>
      <c r="V1722" s="45">
        <v>29.774333333333335</v>
      </c>
      <c r="W1722" s="44">
        <v>20.288333333333334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462"/>
        <v>324.54800000000006</v>
      </c>
      <c r="AE1722" s="54"/>
    </row>
    <row r="1723" spans="2:31" x14ac:dyDescent="0.3">
      <c r="B1723" s="4" t="s">
        <v>110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0.37666666666666659</v>
      </c>
      <c r="O1723" s="44">
        <v>0</v>
      </c>
      <c r="P1723" s="45">
        <v>0</v>
      </c>
      <c r="Q1723" s="44">
        <v>0</v>
      </c>
      <c r="R1723" s="45">
        <v>0</v>
      </c>
      <c r="S1723" s="44">
        <v>0.56683333333333463</v>
      </c>
      <c r="T1723" s="45">
        <v>4.0164999999999988</v>
      </c>
      <c r="U1723" s="44">
        <v>1.5489999999999993</v>
      </c>
      <c r="V1723" s="45">
        <v>23.079499999999996</v>
      </c>
      <c r="W1723" s="44">
        <v>10.521333333333329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462"/>
        <v>40.109833333333327</v>
      </c>
      <c r="AE1723" s="54"/>
    </row>
    <row r="1724" spans="2:31" x14ac:dyDescent="0.3">
      <c r="B1724" s="4" t="s">
        <v>57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3.4399999999999982</v>
      </c>
      <c r="O1724" s="44">
        <v>4.5399999999999983</v>
      </c>
      <c r="P1724" s="45">
        <v>8.609</v>
      </c>
      <c r="Q1724" s="44">
        <v>5.8500000000000041</v>
      </c>
      <c r="R1724" s="45">
        <v>5.6499999999999977</v>
      </c>
      <c r="S1724" s="44">
        <v>5.9499999999999931</v>
      </c>
      <c r="T1724" s="45">
        <v>6.649999999999995</v>
      </c>
      <c r="U1724" s="44">
        <v>6.1499999999999959</v>
      </c>
      <c r="V1724" s="45">
        <v>4.8499999999999996</v>
      </c>
      <c r="W1724" s="44">
        <v>0.35000000000000142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462"/>
        <v>52.038999999999994</v>
      </c>
      <c r="AE1724" s="54"/>
    </row>
    <row r="1725" spans="2:31" x14ac:dyDescent="0.3">
      <c r="B1725" s="4" t="s">
        <v>58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462"/>
        <v>0</v>
      </c>
      <c r="AE1725" s="54"/>
    </row>
    <row r="1726" spans="2:31" x14ac:dyDescent="0.3">
      <c r="B1726" s="4" t="s">
        <v>111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0.10233333333333329</v>
      </c>
      <c r="N1726" s="45">
        <v>1.0676666666666668</v>
      </c>
      <c r="O1726" s="44">
        <v>4.5356666666666712</v>
      </c>
      <c r="P1726" s="45">
        <v>3.4566666666666719</v>
      </c>
      <c r="Q1726" s="44">
        <v>0.40899999999999787</v>
      </c>
      <c r="R1726" s="45">
        <v>0</v>
      </c>
      <c r="S1726" s="44">
        <v>0</v>
      </c>
      <c r="T1726" s="45">
        <v>8.4283333333333381</v>
      </c>
      <c r="U1726" s="44">
        <v>23.986833333333337</v>
      </c>
      <c r="V1726" s="45">
        <v>21.198666666666668</v>
      </c>
      <c r="W1726" s="44">
        <v>0.83666666666666623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462"/>
        <v>64.021833333333348</v>
      </c>
      <c r="AE1726" s="54"/>
    </row>
    <row r="1727" spans="2:31" x14ac:dyDescent="0.3">
      <c r="B1727" s="4" t="s">
        <v>59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3.3043333333333331</v>
      </c>
      <c r="N1727" s="45">
        <v>11.321999999999999</v>
      </c>
      <c r="O1727" s="44">
        <v>25.185000000000006</v>
      </c>
      <c r="P1727" s="45">
        <v>25.315499999999979</v>
      </c>
      <c r="Q1727" s="44">
        <v>27.673333333333339</v>
      </c>
      <c r="R1727" s="45">
        <v>4.1391666666666671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96.939333333333323</v>
      </c>
      <c r="AE1727" s="54"/>
    </row>
    <row r="1728" spans="2:31" x14ac:dyDescent="0.3">
      <c r="B1728" s="4" t="s">
        <v>60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0.26116666666666649</v>
      </c>
      <c r="O1728" s="44">
        <v>0</v>
      </c>
      <c r="P1728" s="45">
        <v>1.2925000000000026</v>
      </c>
      <c r="Q1728" s="44">
        <v>2.8099999999999978</v>
      </c>
      <c r="R1728" s="45">
        <v>3.2461666666666642</v>
      </c>
      <c r="S1728" s="44">
        <v>3.6626666666666696</v>
      </c>
      <c r="T1728" s="45">
        <v>3.8814999999999982</v>
      </c>
      <c r="U1728" s="44">
        <v>1.7876666666666641</v>
      </c>
      <c r="V1728" s="45">
        <v>12.556999999999997</v>
      </c>
      <c r="W1728" s="44">
        <v>8.7729999999999979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38.271666666666654</v>
      </c>
      <c r="AE1728" s="54"/>
    </row>
    <row r="1729" spans="2:31" x14ac:dyDescent="0.3">
      <c r="B1729" s="4" t="s">
        <v>61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5.8488333333333333</v>
      </c>
      <c r="O1729" s="44">
        <v>1.072833333333334</v>
      </c>
      <c r="P1729" s="45">
        <v>1.6643333333333357</v>
      </c>
      <c r="Q1729" s="44">
        <v>1.3926666666666714</v>
      </c>
      <c r="R1729" s="45">
        <v>1.391499999999998</v>
      </c>
      <c r="S1729" s="44">
        <v>3.9363999999999977</v>
      </c>
      <c r="T1729" s="45">
        <v>5.7647333333333313</v>
      </c>
      <c r="U1729" s="44">
        <v>3.5742333333333303</v>
      </c>
      <c r="V1729" s="45">
        <v>65.068733333333327</v>
      </c>
      <c r="W1729" s="44">
        <v>38.166166666666655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127.8804333333333</v>
      </c>
      <c r="AE1729" s="54"/>
    </row>
    <row r="1730" spans="2:31" x14ac:dyDescent="0.3">
      <c r="B1730" s="4" t="s">
        <v>62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0.15833333333333333</v>
      </c>
      <c r="N1730" s="45">
        <v>3.5804999999999993</v>
      </c>
      <c r="O1730" s="44">
        <v>4.0988333333333307</v>
      </c>
      <c r="P1730" s="45">
        <v>14.033999999999999</v>
      </c>
      <c r="Q1730" s="44">
        <v>25.161999999999999</v>
      </c>
      <c r="R1730" s="45">
        <v>7.3985000000000003</v>
      </c>
      <c r="S1730" s="44">
        <v>13.85033333333333</v>
      </c>
      <c r="T1730" s="45">
        <v>23.021333333333342</v>
      </c>
      <c r="U1730" s="44">
        <v>25.520500000000009</v>
      </c>
      <c r="V1730" s="45">
        <v>25.682833333333345</v>
      </c>
      <c r="W1730" s="44">
        <v>13.184833333333325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155.69200000000001</v>
      </c>
      <c r="AE1730" s="54"/>
    </row>
    <row r="1731" spans="2:31" x14ac:dyDescent="0.3">
      <c r="B1731" s="4" t="s">
        <v>63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11.930666666666665</v>
      </c>
      <c r="N1731" s="45">
        <v>23.594666666666662</v>
      </c>
      <c r="O1731" s="44">
        <v>11.981333333333335</v>
      </c>
      <c r="P1731" s="45">
        <v>6.5886666666666747</v>
      </c>
      <c r="Q1731" s="44">
        <v>1.8601666666666565</v>
      </c>
      <c r="R1731" s="45">
        <v>8.8318333333333214</v>
      </c>
      <c r="S1731" s="44">
        <v>4.7493333333333396</v>
      </c>
      <c r="T1731" s="45">
        <v>15.41033333333333</v>
      </c>
      <c r="U1731" s="44">
        <v>8.0893333333333342</v>
      </c>
      <c r="V1731" s="45">
        <v>96.065166666666684</v>
      </c>
      <c r="W1731" s="44">
        <v>51.257500000000007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240.35899999999998</v>
      </c>
      <c r="AE1731" s="54"/>
    </row>
    <row r="1732" spans="2:31" x14ac:dyDescent="0.3">
      <c r="B1732" s="4" t="s">
        <v>64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5.549500000000001</v>
      </c>
      <c r="N1732" s="45">
        <v>27.272500000000033</v>
      </c>
      <c r="O1732" s="44">
        <v>25.079500000000007</v>
      </c>
      <c r="P1732" s="45">
        <v>11.212500000000002</v>
      </c>
      <c r="Q1732" s="44">
        <v>12.808666666666678</v>
      </c>
      <c r="R1732" s="45">
        <v>13.431333333333324</v>
      </c>
      <c r="S1732" s="44">
        <v>18.671833333333336</v>
      </c>
      <c r="T1732" s="45">
        <v>23.740666666666666</v>
      </c>
      <c r="U1732" s="44">
        <v>22.15483333333334</v>
      </c>
      <c r="V1732" s="45">
        <v>25.187666666666683</v>
      </c>
      <c r="W1732" s="44">
        <v>7.5696666666666657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192.67866666666674</v>
      </c>
      <c r="AE1732" s="54"/>
    </row>
    <row r="1733" spans="2:31" x14ac:dyDescent="0.3">
      <c r="B1733" s="4" t="s">
        <v>112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0.51783333333333326</v>
      </c>
      <c r="O1733" s="44">
        <v>0</v>
      </c>
      <c r="P1733" s="45">
        <v>0</v>
      </c>
      <c r="Q1733" s="44">
        <v>0</v>
      </c>
      <c r="R1733" s="45">
        <v>0</v>
      </c>
      <c r="S1733" s="44">
        <v>2.783999999999998</v>
      </c>
      <c r="T1733" s="45">
        <v>3.5841666666666661</v>
      </c>
      <c r="U1733" s="44">
        <v>11.12166666666667</v>
      </c>
      <c r="V1733" s="45">
        <v>27.012166666666662</v>
      </c>
      <c r="W1733" s="44">
        <v>23.510833333333338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68.530666666666662</v>
      </c>
      <c r="AE1733" s="54"/>
    </row>
    <row r="1734" spans="2:31" x14ac:dyDescent="0.3">
      <c r="B1734" s="4" t="s">
        <v>65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2.1174999999999993</v>
      </c>
      <c r="N1734" s="45">
        <v>5.7766666666666664</v>
      </c>
      <c r="O1734" s="44">
        <v>9.2636666666666621</v>
      </c>
      <c r="P1734" s="45">
        <v>11.356500000000002</v>
      </c>
      <c r="Q1734" s="44">
        <v>11.849666666666662</v>
      </c>
      <c r="R1734" s="45">
        <v>12.119499999999999</v>
      </c>
      <c r="S1734" s="44">
        <v>13.547499999999987</v>
      </c>
      <c r="T1734" s="45">
        <v>15.815333333333319</v>
      </c>
      <c r="U1734" s="44">
        <v>16.859500000000011</v>
      </c>
      <c r="V1734" s="45">
        <v>18.587000000000007</v>
      </c>
      <c r="W1734" s="44">
        <v>11.660000000000005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128.9528333333333</v>
      </c>
      <c r="AE1734" s="54"/>
    </row>
    <row r="1735" spans="2:31" x14ac:dyDescent="0.3">
      <c r="B1735" s="4" t="s">
        <v>66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0</v>
      </c>
      <c r="AE1735" s="54"/>
    </row>
    <row r="1736" spans="2:31" x14ac:dyDescent="0.3">
      <c r="B1736" s="4" t="s">
        <v>67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0.83450000000000013</v>
      </c>
      <c r="N1736" s="45">
        <v>5.9561666666666673</v>
      </c>
      <c r="O1736" s="44">
        <v>9.1488333333333358</v>
      </c>
      <c r="P1736" s="45">
        <v>3.7270000000000012</v>
      </c>
      <c r="Q1736" s="44">
        <v>1.8161666666666669</v>
      </c>
      <c r="R1736" s="45">
        <v>0</v>
      </c>
      <c r="S1736" s="44">
        <v>1.6000000000000014E-2</v>
      </c>
      <c r="T1736" s="45">
        <v>0.36899999999999977</v>
      </c>
      <c r="U1736" s="44">
        <v>0.22600000000000012</v>
      </c>
      <c r="V1736" s="45">
        <v>1.1845000000000006</v>
      </c>
      <c r="W1736" s="44">
        <v>0.56633333333333336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23.844500000000004</v>
      </c>
      <c r="AE1736" s="54"/>
    </row>
    <row r="1737" spans="2:31" x14ac:dyDescent="0.3">
      <c r="B1737" s="4" t="s">
        <v>68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52.633166666666646</v>
      </c>
      <c r="O1737" s="44">
        <v>40.5595</v>
      </c>
      <c r="P1737" s="45">
        <v>32.853166666666667</v>
      </c>
      <c r="Q1737" s="44">
        <v>89.41283333333331</v>
      </c>
      <c r="R1737" s="45">
        <v>59.125999999999991</v>
      </c>
      <c r="S1737" s="44">
        <v>137.67016666666669</v>
      </c>
      <c r="T1737" s="45">
        <v>169.75899999999999</v>
      </c>
      <c r="U1737" s="44">
        <v>195.32499999999999</v>
      </c>
      <c r="V1737" s="45">
        <v>215.44566666666671</v>
      </c>
      <c r="W1737" s="44">
        <v>131.86350000000002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1124.6479999999999</v>
      </c>
      <c r="AE1737" s="54"/>
    </row>
    <row r="1738" spans="2:31" x14ac:dyDescent="0.3">
      <c r="B1738" s="4" t="s">
        <v>69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2.1369999999999996</v>
      </c>
      <c r="N1738" s="45">
        <v>13.602000000000004</v>
      </c>
      <c r="O1738" s="44">
        <v>9.9021666666666697</v>
      </c>
      <c r="P1738" s="45">
        <v>16.311166666666658</v>
      </c>
      <c r="Q1738" s="44">
        <v>16.784833333333328</v>
      </c>
      <c r="R1738" s="45">
        <v>17.300333333333334</v>
      </c>
      <c r="S1738" s="44">
        <v>20.339666666666655</v>
      </c>
      <c r="T1738" s="45">
        <v>23.120833333333326</v>
      </c>
      <c r="U1738" s="44">
        <v>24.543166666666647</v>
      </c>
      <c r="V1738" s="45">
        <v>24.263999999999996</v>
      </c>
      <c r="W1738" s="44">
        <v>15.800333333333327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184.10549999999992</v>
      </c>
      <c r="AE1738" s="54"/>
    </row>
    <row r="1739" spans="2:31" x14ac:dyDescent="0.3">
      <c r="B1739" s="4" t="s">
        <v>70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2.154666666666667</v>
      </c>
      <c r="O1739" s="44">
        <v>11.151833333333327</v>
      </c>
      <c r="P1739" s="45">
        <v>27.584499999999977</v>
      </c>
      <c r="Q1739" s="44">
        <v>31.927833333333329</v>
      </c>
      <c r="R1739" s="45">
        <v>35.21433333333335</v>
      </c>
      <c r="S1739" s="44">
        <v>42.479666666666652</v>
      </c>
      <c r="T1739" s="45">
        <v>50.243666666666662</v>
      </c>
      <c r="U1739" s="44">
        <v>48.466666666666711</v>
      </c>
      <c r="V1739" s="45">
        <v>59.495833333333323</v>
      </c>
      <c r="W1739" s="44">
        <v>32.786666666666648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341.50566666666663</v>
      </c>
      <c r="AE1739" s="54"/>
    </row>
    <row r="1740" spans="2:31" x14ac:dyDescent="0.3">
      <c r="B1740" s="4" t="s">
        <v>71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0</v>
      </c>
      <c r="O1740" s="44">
        <v>0.98133333333333372</v>
      </c>
      <c r="P1740" s="45">
        <v>5.2783333333333395</v>
      </c>
      <c r="Q1740" s="44">
        <v>6.1656666666666649</v>
      </c>
      <c r="R1740" s="45">
        <v>5.6633333333333304</v>
      </c>
      <c r="S1740" s="44">
        <v>9.170166666666665</v>
      </c>
      <c r="T1740" s="45">
        <v>13.158333333333335</v>
      </c>
      <c r="U1740" s="44">
        <v>15.894499999999999</v>
      </c>
      <c r="V1740" s="45">
        <v>20.647333333333336</v>
      </c>
      <c r="W1740" s="44">
        <v>9.7123333333333317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86.671333333333337</v>
      </c>
      <c r="AE1740" s="54"/>
    </row>
    <row r="1741" spans="2:31" x14ac:dyDescent="0.3">
      <c r="B1741" s="4" t="s">
        <v>72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4" t="s">
        <v>73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0.49133333333333362</v>
      </c>
      <c r="O1742" s="44">
        <v>28.048000000000023</v>
      </c>
      <c r="P1742" s="45">
        <v>42.454000000000022</v>
      </c>
      <c r="Q1742" s="44">
        <v>46.768166666666708</v>
      </c>
      <c r="R1742" s="45">
        <v>48.260833333333267</v>
      </c>
      <c r="S1742" s="44">
        <v>54.401666666666614</v>
      </c>
      <c r="T1742" s="45">
        <v>59.478833333333334</v>
      </c>
      <c r="U1742" s="44">
        <v>64.217166666666614</v>
      </c>
      <c r="V1742" s="45">
        <v>67.240666666666655</v>
      </c>
      <c r="W1742" s="44">
        <v>20.833166666666656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432.19383333333326</v>
      </c>
      <c r="AE1742" s="54"/>
    </row>
    <row r="1743" spans="2:31" x14ac:dyDescent="0.3">
      <c r="B1743" s="4" t="s">
        <v>74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9.3000000000000208E-2</v>
      </c>
      <c r="O1743" s="44">
        <v>0</v>
      </c>
      <c r="P1743" s="45">
        <v>0.84316666666666651</v>
      </c>
      <c r="Q1743" s="44">
        <v>2.0983333333333318</v>
      </c>
      <c r="R1743" s="45">
        <v>1.4498333333333311</v>
      </c>
      <c r="S1743" s="44">
        <v>2.4543333333333326</v>
      </c>
      <c r="T1743" s="45">
        <v>2.9951666666666652</v>
      </c>
      <c r="U1743" s="44">
        <v>2.1389999999999976</v>
      </c>
      <c r="V1743" s="45">
        <v>4.0021666666666667</v>
      </c>
      <c r="W1743" s="44">
        <v>1.2716666666666663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17.346666666666657</v>
      </c>
      <c r="AE1743" s="54"/>
    </row>
    <row r="1744" spans="2:31" x14ac:dyDescent="0.3">
      <c r="B1744" s="4" t="s">
        <v>75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15.849333333333341</v>
      </c>
      <c r="O1744" s="44">
        <v>58.889500000000005</v>
      </c>
      <c r="P1744" s="45">
        <v>40.724166666666676</v>
      </c>
      <c r="Q1744" s="44">
        <v>59.405999999999985</v>
      </c>
      <c r="R1744" s="45">
        <v>59.621666666666663</v>
      </c>
      <c r="S1744" s="44">
        <v>47.411666666666655</v>
      </c>
      <c r="T1744" s="45">
        <v>22.840500000000013</v>
      </c>
      <c r="U1744" s="44">
        <v>16.878833333333336</v>
      </c>
      <c r="V1744" s="45">
        <v>24.385833333333331</v>
      </c>
      <c r="W1744" s="44">
        <v>2.9930000000000008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349.00049999999999</v>
      </c>
      <c r="AE1744" s="54"/>
    </row>
    <row r="1745" spans="2:31" x14ac:dyDescent="0.3">
      <c r="B1745" s="4" t="s">
        <v>76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7.2239999999999958</v>
      </c>
      <c r="O1745" s="44">
        <v>19.035999999999998</v>
      </c>
      <c r="P1745" s="45">
        <v>30.844833333333295</v>
      </c>
      <c r="Q1745" s="44">
        <v>32.415500000000016</v>
      </c>
      <c r="R1745" s="45">
        <v>35.135666666666708</v>
      </c>
      <c r="S1745" s="44">
        <v>41.168833333333374</v>
      </c>
      <c r="T1745" s="45">
        <v>48.416500000000013</v>
      </c>
      <c r="U1745" s="44">
        <v>46.359666666666648</v>
      </c>
      <c r="V1745" s="45">
        <v>49.250166666666686</v>
      </c>
      <c r="W1745" s="44">
        <v>18.05233333333333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327.90350000000007</v>
      </c>
      <c r="AE1745" s="54"/>
    </row>
    <row r="1746" spans="2:31" x14ac:dyDescent="0.3">
      <c r="B1746" s="4" t="s">
        <v>77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0.31983333333333352</v>
      </c>
      <c r="O1746" s="44">
        <v>3.7084999999999981</v>
      </c>
      <c r="P1746" s="45">
        <v>7.1170000000000027</v>
      </c>
      <c r="Q1746" s="44">
        <v>6.261499999999999</v>
      </c>
      <c r="R1746" s="45">
        <v>5.5903333333333327</v>
      </c>
      <c r="S1746" s="44">
        <v>9.3685000000000063</v>
      </c>
      <c r="T1746" s="45">
        <v>12.751666666666662</v>
      </c>
      <c r="U1746" s="44">
        <v>12.083833333333333</v>
      </c>
      <c r="V1746" s="45">
        <v>21.056833333333323</v>
      </c>
      <c r="W1746" s="44">
        <v>8.6024999999999956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86.860499999999973</v>
      </c>
      <c r="AE1746" s="54"/>
    </row>
    <row r="1747" spans="2:31" x14ac:dyDescent="0.3">
      <c r="B1747" s="4" t="s">
        <v>78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1.7388333333333332</v>
      </c>
      <c r="P1747" s="45">
        <v>7.445999999999998</v>
      </c>
      <c r="Q1747" s="44">
        <v>8.1948333333333334</v>
      </c>
      <c r="R1747" s="45">
        <v>4.8428333333333287</v>
      </c>
      <c r="S1747" s="44">
        <v>5.4455</v>
      </c>
      <c r="T1747" s="45">
        <v>4.680000000000005</v>
      </c>
      <c r="U1747" s="44">
        <v>2.0753333333333348</v>
      </c>
      <c r="V1747" s="45">
        <v>1.2853333333333337</v>
      </c>
      <c r="W1747" s="44">
        <v>1.2736666666666669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36.98233333333333</v>
      </c>
      <c r="AE1747" s="54"/>
    </row>
    <row r="1748" spans="2:31" x14ac:dyDescent="0.3">
      <c r="B1748" s="4" t="s">
        <v>79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4.7545000000000019</v>
      </c>
      <c r="P1748" s="45">
        <v>24.575166666666654</v>
      </c>
      <c r="Q1748" s="44">
        <v>30.786666666666658</v>
      </c>
      <c r="R1748" s="45">
        <v>32.893166666666659</v>
      </c>
      <c r="S1748" s="44">
        <v>38.640000000000008</v>
      </c>
      <c r="T1748" s="45">
        <v>36.822833333333357</v>
      </c>
      <c r="U1748" s="44">
        <v>24.097333333333331</v>
      </c>
      <c r="V1748" s="45">
        <v>15.118000000000002</v>
      </c>
      <c r="W1748" s="44">
        <v>7.1063333333333345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214.79400000000001</v>
      </c>
      <c r="AE1748" s="54"/>
    </row>
    <row r="1749" spans="2:31" x14ac:dyDescent="0.3">
      <c r="B1749" s="4" t="s">
        <v>80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2.2440000000000002</v>
      </c>
      <c r="P1749" s="45">
        <v>11.062333333333328</v>
      </c>
      <c r="Q1749" s="44">
        <v>9.4421666666666706</v>
      </c>
      <c r="R1749" s="45">
        <v>8.974333333333341</v>
      </c>
      <c r="S1749" s="44">
        <v>15.001833333333327</v>
      </c>
      <c r="T1749" s="45">
        <v>18.702666666666673</v>
      </c>
      <c r="U1749" s="44">
        <v>17.242166666666666</v>
      </c>
      <c r="V1749" s="45">
        <v>28.058333333333337</v>
      </c>
      <c r="W1749" s="44">
        <v>11.521166666666669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122.24900000000001</v>
      </c>
      <c r="AE1749" s="54"/>
    </row>
    <row r="1750" spans="2:31" x14ac:dyDescent="0.3">
      <c r="B1750" s="4" t="s">
        <v>88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0</v>
      </c>
      <c r="AE1750" s="54"/>
    </row>
    <row r="1751" spans="2:31" x14ac:dyDescent="0.3">
      <c r="B1751" s="4" t="s">
        <v>97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0</v>
      </c>
      <c r="AE1751" s="54"/>
    </row>
    <row r="1752" spans="2:31" x14ac:dyDescent="0.3">
      <c r="B1752" s="4" t="s">
        <v>94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48.370166666666691</v>
      </c>
      <c r="O1752" s="44">
        <v>62.091500000000011</v>
      </c>
      <c r="P1752" s="45">
        <v>59.289999999999992</v>
      </c>
      <c r="Q1752" s="44">
        <v>63.129999999999995</v>
      </c>
      <c r="R1752" s="45">
        <v>67.300000000000011</v>
      </c>
      <c r="S1752" s="44">
        <v>74.639999999999986</v>
      </c>
      <c r="T1752" s="45">
        <v>91.520833333333343</v>
      </c>
      <c r="U1752" s="44">
        <v>87.404833333333343</v>
      </c>
      <c r="V1752" s="45">
        <v>131.72566666666668</v>
      </c>
      <c r="W1752" s="44">
        <v>47.44316666666667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732.91616666666687</v>
      </c>
      <c r="AE1752" s="54"/>
    </row>
    <row r="1753" spans="2:31" x14ac:dyDescent="0.3">
      <c r="B1753" s="4" t="s">
        <v>95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0.25016666666666676</v>
      </c>
      <c r="O1753" s="44">
        <v>6.2928333333333342</v>
      </c>
      <c r="P1753" s="45">
        <v>7.0499999999999963</v>
      </c>
      <c r="Q1753" s="44">
        <v>19.235999999999997</v>
      </c>
      <c r="R1753" s="45">
        <v>35.7158333333333</v>
      </c>
      <c r="S1753" s="44">
        <v>41.442999999999991</v>
      </c>
      <c r="T1753" s="45">
        <v>44.101833333333339</v>
      </c>
      <c r="U1753" s="44">
        <v>44.539999999999978</v>
      </c>
      <c r="V1753" s="45">
        <v>48.689666666666675</v>
      </c>
      <c r="W1753" s="44">
        <v>18.297999999999998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265.61733333333325</v>
      </c>
      <c r="AE1753" s="54"/>
    </row>
    <row r="1754" spans="2:31" x14ac:dyDescent="0.3">
      <c r="B1754" s="4" t="s">
        <v>96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11.098000000000001</v>
      </c>
      <c r="N1754" s="45">
        <v>30.223666666666656</v>
      </c>
      <c r="O1754" s="44">
        <v>25.443999999999996</v>
      </c>
      <c r="P1754" s="45">
        <v>34.62166666666667</v>
      </c>
      <c r="Q1754" s="44">
        <v>36.297166666666641</v>
      </c>
      <c r="R1754" s="45">
        <v>38.601833333333317</v>
      </c>
      <c r="S1754" s="44">
        <v>44.016166666666656</v>
      </c>
      <c r="T1754" s="45">
        <v>47.693333333333314</v>
      </c>
      <c r="U1754" s="44">
        <v>48.750166666666665</v>
      </c>
      <c r="V1754" s="45">
        <v>37.520833333333343</v>
      </c>
      <c r="W1754" s="44">
        <v>13.97983333333333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368.24666666666656</v>
      </c>
      <c r="AE1754" s="54"/>
    </row>
    <row r="1755" spans="2:31" x14ac:dyDescent="0.3">
      <c r="B1755" s="4" t="s">
        <v>102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0.99533333333333407</v>
      </c>
      <c r="N1755" s="45">
        <v>24.346833333333343</v>
      </c>
      <c r="O1755" s="44">
        <v>11.093333333333334</v>
      </c>
      <c r="P1755" s="45">
        <v>42.009666666666661</v>
      </c>
      <c r="Q1755" s="44">
        <v>44.665500000000016</v>
      </c>
      <c r="R1755" s="45">
        <v>46.992000000000004</v>
      </c>
      <c r="S1755" s="44">
        <v>53.676666666666691</v>
      </c>
      <c r="T1755" s="45">
        <v>61.715999999999994</v>
      </c>
      <c r="U1755" s="44">
        <v>70.044166666666669</v>
      </c>
      <c r="V1755" s="45">
        <v>73.313833333333335</v>
      </c>
      <c r="W1755" s="44">
        <v>41.045166666666653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469.89850000000001</v>
      </c>
      <c r="AE1755" s="54"/>
    </row>
    <row r="1756" spans="2:31" x14ac:dyDescent="0.3">
      <c r="B1756" s="4" t="s">
        <v>103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0</v>
      </c>
      <c r="AE1756" s="54"/>
    </row>
    <row r="1757" spans="2:31" x14ac:dyDescent="0.3">
      <c r="B1757" s="4" t="s">
        <v>104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3.3461666666666683</v>
      </c>
      <c r="U1757" s="44">
        <v>10.357000000000008</v>
      </c>
      <c r="V1757" s="45">
        <v>22.976833333333332</v>
      </c>
      <c r="W1757" s="44">
        <v>11.495333333333331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48.175333333333342</v>
      </c>
      <c r="AE1757" s="54"/>
    </row>
    <row r="1758" spans="2:31" x14ac:dyDescent="0.3">
      <c r="B1758" s="4" t="s">
        <v>113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0</v>
      </c>
      <c r="AE1758" s="54"/>
    </row>
    <row r="1759" spans="2:31" x14ac:dyDescent="0.3">
      <c r="B1759" s="4" t="s">
        <v>115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2.6821666666666655</v>
      </c>
      <c r="U1759" s="44">
        <v>12.817666666666664</v>
      </c>
      <c r="V1759" s="45">
        <v>20.613833333333336</v>
      </c>
      <c r="W1759" s="44">
        <v>8.7814999999999976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44.895166666666668</v>
      </c>
      <c r="AE1759" s="54"/>
    </row>
    <row r="1760" spans="2:31" x14ac:dyDescent="0.3">
      <c r="B1760" s="4" t="s">
        <v>116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0</v>
      </c>
      <c r="AE1760" s="54"/>
    </row>
    <row r="1761" spans="2:31" x14ac:dyDescent="0.3">
      <c r="B1761" s="4" t="s">
        <v>117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0.33200000000000013</v>
      </c>
      <c r="O1761" s="44">
        <v>2.6065000000000009</v>
      </c>
      <c r="P1761" s="45">
        <v>13.013999999999999</v>
      </c>
      <c r="Q1761" s="44">
        <v>14.043666666666674</v>
      </c>
      <c r="R1761" s="45">
        <v>15.684500000000002</v>
      </c>
      <c r="S1761" s="44">
        <v>20.598666666666684</v>
      </c>
      <c r="T1761" s="45">
        <v>23.90900000000001</v>
      </c>
      <c r="U1761" s="44">
        <v>24.738499999999988</v>
      </c>
      <c r="V1761" s="45">
        <v>32.40000000000002</v>
      </c>
      <c r="W1761" s="44">
        <v>29.298166666666692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176.62500000000006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10.093666666666669</v>
      </c>
      <c r="N1762" s="45">
        <v>65.301999999999964</v>
      </c>
      <c r="O1762" s="44">
        <v>61.41983333333333</v>
      </c>
      <c r="P1762" s="45">
        <v>34.075166666666647</v>
      </c>
      <c r="Q1762" s="44">
        <v>36.289500000000004</v>
      </c>
      <c r="R1762" s="45">
        <v>38.030333333333324</v>
      </c>
      <c r="S1762" s="44">
        <v>44.283166666666673</v>
      </c>
      <c r="T1762" s="45">
        <v>49.604666666666667</v>
      </c>
      <c r="U1762" s="44">
        <v>51.101333333333329</v>
      </c>
      <c r="V1762" s="45">
        <v>62.337500000000013</v>
      </c>
      <c r="W1762" s="44">
        <v>41.932000000000016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494.46916666666669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39.06</v>
      </c>
      <c r="Q1763" s="44">
        <v>42.5</v>
      </c>
      <c r="R1763" s="45">
        <v>44.000000000000014</v>
      </c>
      <c r="S1763" s="44">
        <v>55.719999999999985</v>
      </c>
      <c r="T1763" s="45">
        <v>69.55</v>
      </c>
      <c r="U1763" s="44">
        <v>82.22</v>
      </c>
      <c r="V1763" s="45">
        <v>83.42</v>
      </c>
      <c r="W1763" s="44">
        <v>44.329999999999991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460.79999999999995</v>
      </c>
      <c r="AE1763" s="54"/>
    </row>
    <row r="1764" spans="2:31" x14ac:dyDescent="0.3">
      <c r="B1764" s="4" t="s">
        <v>122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9.3333333333333341E-3</v>
      </c>
      <c r="M1764" s="44">
        <v>1.1781666666666666</v>
      </c>
      <c r="N1764" s="45">
        <v>4.6851666666666656</v>
      </c>
      <c r="O1764" s="44">
        <v>8.9923333333333293</v>
      </c>
      <c r="P1764" s="45">
        <v>9.2691666666666723</v>
      </c>
      <c r="Q1764" s="44">
        <v>9.2398333333333316</v>
      </c>
      <c r="R1764" s="45">
        <v>2.4558333333333326</v>
      </c>
      <c r="S1764" s="44">
        <v>0.13366666666666663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35.963499999999996</v>
      </c>
      <c r="AE1764" s="54"/>
    </row>
    <row r="1765" spans="2:31" x14ac:dyDescent="0.3">
      <c r="B1765" s="4" t="s">
        <v>127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6.2660000000000027</v>
      </c>
      <c r="O1765" s="44">
        <v>7.4586666666666641</v>
      </c>
      <c r="P1765" s="45">
        <v>20.30216666666664</v>
      </c>
      <c r="Q1765" s="44">
        <v>94.84850000000003</v>
      </c>
      <c r="R1765" s="45">
        <v>39.30599999999999</v>
      </c>
      <c r="S1765" s="44">
        <v>74.66283333333331</v>
      </c>
      <c r="T1765" s="45">
        <v>114.04366666666665</v>
      </c>
      <c r="U1765" s="44">
        <v>58.127499999999984</v>
      </c>
      <c r="V1765" s="45">
        <v>24.633500000000002</v>
      </c>
      <c r="W1765" s="44">
        <v>7.7126666666666672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447.36149999999998</v>
      </c>
      <c r="AE1765" s="54"/>
    </row>
    <row r="1766" spans="2:31" x14ac:dyDescent="0.3">
      <c r="B1766" s="4" t="s">
        <v>301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0.15833333333333346</v>
      </c>
      <c r="P1766" s="45">
        <v>2.1766666666666672</v>
      </c>
      <c r="Q1766" s="44">
        <v>3.2320000000000011</v>
      </c>
      <c r="R1766" s="45">
        <v>4.4683333333333328</v>
      </c>
      <c r="S1766" s="44">
        <v>4.4701666666666657</v>
      </c>
      <c r="T1766" s="45">
        <v>4.695666666666666</v>
      </c>
      <c r="U1766" s="44">
        <v>9.659333333333338</v>
      </c>
      <c r="V1766" s="45">
        <v>5.9475000000000025</v>
      </c>
      <c r="W1766" s="44">
        <v>5.9203333333333337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>SUM(E1766:AB1766)</f>
        <v>40.728333333333339</v>
      </c>
      <c r="AE1766" s="54"/>
    </row>
    <row r="1767" spans="2:31" x14ac:dyDescent="0.3">
      <c r="B1767" s="4" t="s">
        <v>302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0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>SUM(E1767:AB1767)</f>
        <v>0</v>
      </c>
      <c r="AE1767" s="54"/>
    </row>
    <row r="1768" spans="2:31" x14ac:dyDescent="0.3">
      <c r="B1768" s="4" t="s">
        <v>303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ref="AD1768:AD1771" si="463">SUM(E1768:AB1768)</f>
        <v>0</v>
      </c>
      <c r="AE1768" s="54"/>
    </row>
    <row r="1769" spans="2:31" x14ac:dyDescent="0.3">
      <c r="B1769" s="4" t="s">
        <v>306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3"/>
        <v>0</v>
      </c>
      <c r="AE1769" s="54"/>
    </row>
    <row r="1770" spans="2:31" x14ac:dyDescent="0.3">
      <c r="B1770" s="4" t="s">
        <v>307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3"/>
        <v>0</v>
      </c>
      <c r="AE1770" s="54"/>
    </row>
    <row r="1771" spans="2:31" x14ac:dyDescent="0.3">
      <c r="B1771" s="4" t="s">
        <v>318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4.8243333333333327</v>
      </c>
      <c r="N1771" s="45">
        <v>40.776333333333341</v>
      </c>
      <c r="O1771" s="44">
        <v>44.012999999999991</v>
      </c>
      <c r="P1771" s="45">
        <v>0</v>
      </c>
      <c r="Q1771" s="44">
        <v>0</v>
      </c>
      <c r="R1771" s="45">
        <v>0</v>
      </c>
      <c r="S1771" s="44">
        <v>0</v>
      </c>
      <c r="T1771" s="45">
        <v>0.39983333333333315</v>
      </c>
      <c r="U1771" s="44">
        <v>0.63716666666666577</v>
      </c>
      <c r="V1771" s="45">
        <v>7.9396666666666622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3"/>
        <v>98.590333333333334</v>
      </c>
      <c r="AE1771" s="54"/>
    </row>
    <row r="1772" spans="2:31" x14ac:dyDescent="0.3">
      <c r="B1772" s="4" t="s">
        <v>319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>SUM(E1772:AB1772)</f>
        <v>0</v>
      </c>
      <c r="AE1772" s="54"/>
    </row>
    <row r="1773" spans="2:31" x14ac:dyDescent="0.3">
      <c r="B1773" s="12" t="s">
        <v>2</v>
      </c>
      <c r="C1773" s="12"/>
      <c r="D1773" s="12"/>
      <c r="E1773" s="13">
        <f>SUM(E1702:E1772)</f>
        <v>0</v>
      </c>
      <c r="F1773" s="13">
        <f t="shared" ref="F1773" si="464">SUM(F1702:F1772)</f>
        <v>0</v>
      </c>
      <c r="G1773" s="13">
        <f t="shared" ref="G1773" si="465">SUM(G1702:G1772)</f>
        <v>0</v>
      </c>
      <c r="H1773" s="13">
        <f t="shared" ref="H1773" si="466">SUM(H1702:H1772)</f>
        <v>0</v>
      </c>
      <c r="I1773" s="13">
        <f t="shared" ref="I1773" si="467">SUM(I1702:I1772)</f>
        <v>0</v>
      </c>
      <c r="J1773" s="13">
        <f t="shared" ref="J1773" si="468">SUM(J1702:J1772)</f>
        <v>0</v>
      </c>
      <c r="K1773" s="13">
        <f t="shared" ref="K1773" si="469">SUM(K1702:K1772)</f>
        <v>0</v>
      </c>
      <c r="L1773" s="13">
        <f t="shared" ref="L1773" si="470">SUM(L1702:L1772)</f>
        <v>9.3333333333333341E-3</v>
      </c>
      <c r="M1773" s="13">
        <f t="shared" ref="M1773" si="471">SUM(M1702:M1772)</f>
        <v>77.404499999999999</v>
      </c>
      <c r="N1773" s="13">
        <f t="shared" ref="N1773" si="472">SUM(N1702:N1772)</f>
        <v>560.41924699333333</v>
      </c>
      <c r="O1773" s="13">
        <f t="shared" ref="O1773" si="473">SUM(O1702:O1772)</f>
        <v>755.43591250000009</v>
      </c>
      <c r="P1773" s="13">
        <f t="shared" ref="P1773" si="474">SUM(P1702:P1772)</f>
        <v>1011.8215865999997</v>
      </c>
      <c r="Q1773" s="13">
        <f t="shared" ref="Q1773" si="475">SUM(Q1702:Q1772)</f>
        <v>1237.5775862999999</v>
      </c>
      <c r="R1773" s="13">
        <f t="shared" ref="R1773" si="476">SUM(R1702:R1772)</f>
        <v>1188.3298333333332</v>
      </c>
      <c r="S1773" s="13">
        <f t="shared" ref="S1773" si="477">SUM(S1702:S1772)</f>
        <v>1461.3343999999997</v>
      </c>
      <c r="T1773" s="13">
        <f t="shared" ref="T1773" si="478">SUM(T1702:T1772)</f>
        <v>1689.4118999999998</v>
      </c>
      <c r="U1773" s="13">
        <f t="shared" ref="U1773" si="479">SUM(U1702:U1772)</f>
        <v>1765.7355666666665</v>
      </c>
      <c r="V1773" s="13">
        <f>SUM(V1702:V1772)</f>
        <v>2085.8137333333334</v>
      </c>
      <c r="W1773" s="13">
        <f t="shared" ref="W1773" si="480">SUM(W1702:W1772)</f>
        <v>1007.8633333333333</v>
      </c>
      <c r="X1773" s="13">
        <f t="shared" ref="X1773" si="481">SUM(X1702:X1772)</f>
        <v>0</v>
      </c>
      <c r="Y1773" s="13">
        <f t="shared" ref="Y1773" si="482">SUM(Y1702:Y1772)</f>
        <v>0</v>
      </c>
      <c r="Z1773" s="13">
        <f t="shared" ref="Z1773" si="483">SUM(Z1702:Z1772)</f>
        <v>0</v>
      </c>
      <c r="AA1773" s="13">
        <f t="shared" ref="AA1773" si="484">SUM(AA1702:AA1772)</f>
        <v>0</v>
      </c>
      <c r="AB1773" s="13">
        <f t="shared" ref="AB1773" si="485">SUM(AB1702:AB1772)</f>
        <v>0</v>
      </c>
      <c r="AC1773" s="116">
        <f>SUM(AC1702:AE1772)</f>
        <v>12841.156932393333</v>
      </c>
      <c r="AD1773" s="116"/>
      <c r="AE1773" s="116"/>
    </row>
    <row r="1774" spans="2:31" x14ac:dyDescent="0.3">
      <c r="B1774" s="14"/>
      <c r="C1774" s="15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2:31" x14ac:dyDescent="0.3">
      <c r="B1775" s="14"/>
      <c r="C1775" s="15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2:31" x14ac:dyDescent="0.3">
      <c r="B1776" s="8">
        <f>'Resumen-Mensual'!$AB$26</f>
        <v>45924</v>
      </c>
    </row>
    <row r="1777" spans="2:31" x14ac:dyDescent="0.3">
      <c r="B1777" s="8"/>
    </row>
    <row r="1778" spans="2:31" x14ac:dyDescent="0.3">
      <c r="B1778" s="9" t="s">
        <v>81</v>
      </c>
      <c r="C1778" s="10"/>
      <c r="D1778" s="10"/>
      <c r="E1778" s="11">
        <v>1</v>
      </c>
      <c r="F1778" s="11">
        <v>2</v>
      </c>
      <c r="G1778" s="11">
        <v>3</v>
      </c>
      <c r="H1778" s="11">
        <v>4</v>
      </c>
      <c r="I1778" s="11">
        <v>5</v>
      </c>
      <c r="J1778" s="11">
        <v>6</v>
      </c>
      <c r="K1778" s="11">
        <v>7</v>
      </c>
      <c r="L1778" s="11">
        <v>8</v>
      </c>
      <c r="M1778" s="11">
        <v>9</v>
      </c>
      <c r="N1778" s="11">
        <v>10</v>
      </c>
      <c r="O1778" s="11">
        <v>11</v>
      </c>
      <c r="P1778" s="11">
        <v>12</v>
      </c>
      <c r="Q1778" s="11">
        <v>13</v>
      </c>
      <c r="R1778" s="11">
        <v>14</v>
      </c>
      <c r="S1778" s="11">
        <v>15</v>
      </c>
      <c r="T1778" s="11">
        <v>16</v>
      </c>
      <c r="U1778" s="11">
        <v>17</v>
      </c>
      <c r="V1778" s="11">
        <v>18</v>
      </c>
      <c r="W1778" s="11">
        <v>19</v>
      </c>
      <c r="X1778" s="11">
        <v>20</v>
      </c>
      <c r="Y1778" s="11">
        <v>21</v>
      </c>
      <c r="Z1778" s="11">
        <v>22</v>
      </c>
      <c r="AA1778" s="11">
        <v>23</v>
      </c>
      <c r="AB1778" s="11">
        <v>24</v>
      </c>
      <c r="AC1778" s="100" t="s">
        <v>2</v>
      </c>
      <c r="AD1778" s="100"/>
      <c r="AE1778" s="100"/>
    </row>
    <row r="1779" spans="2:31" x14ac:dyDescent="0.3">
      <c r="B1779" s="14" t="s">
        <v>37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2.2799999999999985</v>
      </c>
      <c r="N1779" s="45">
        <v>0.91999999999999993</v>
      </c>
      <c r="O1779" s="44">
        <v>1.2999999999999998</v>
      </c>
      <c r="P1779" s="45">
        <v>1.4300000000000006</v>
      </c>
      <c r="Q1779" s="44">
        <v>1.4800000000000004</v>
      </c>
      <c r="R1779" s="45">
        <v>1.38</v>
      </c>
      <c r="S1779" s="44">
        <v>1.3199999999999994</v>
      </c>
      <c r="T1779" s="45">
        <v>1.1299999999999999</v>
      </c>
      <c r="U1779" s="44">
        <v>0.92999999999999972</v>
      </c>
      <c r="V1779" s="45">
        <v>0.46999999999999975</v>
      </c>
      <c r="W1779" s="44">
        <v>2.7199999999999989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6"/>
      <c r="AD1779" s="57">
        <f>SUM(E1779:AB1779)</f>
        <v>15.359999999999996</v>
      </c>
      <c r="AE1779" s="56"/>
    </row>
    <row r="1780" spans="2:31" x14ac:dyDescent="0.3">
      <c r="B1780" s="14" t="s">
        <v>38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1.887333333333334</v>
      </c>
      <c r="N1780" s="45">
        <v>0</v>
      </c>
      <c r="O1780" s="44">
        <v>0.72999999999999865</v>
      </c>
      <c r="P1780" s="45">
        <v>0.17999999999999972</v>
      </c>
      <c r="Q1780" s="44">
        <v>0.41000000000000014</v>
      </c>
      <c r="R1780" s="45">
        <v>0.60000000000000142</v>
      </c>
      <c r="S1780" s="44">
        <v>0.37999999999999901</v>
      </c>
      <c r="T1780" s="45">
        <v>0.25</v>
      </c>
      <c r="U1780" s="44">
        <v>0.26000000000000156</v>
      </c>
      <c r="V1780" s="45">
        <v>0.38000000000000078</v>
      </c>
      <c r="W1780" s="44">
        <v>5.8139999999999956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>SUM(E1780:AB1780)</f>
        <v>10.891333333333332</v>
      </c>
      <c r="AE1780" s="54"/>
    </row>
    <row r="1781" spans="2:31" x14ac:dyDescent="0.3">
      <c r="B1781" s="14" t="s">
        <v>39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0</v>
      </c>
      <c r="O1781" s="44">
        <v>6.6628333333333334</v>
      </c>
      <c r="P1781" s="45">
        <v>7.3719999999999999</v>
      </c>
      <c r="Q1781" s="44">
        <v>6.4914999999999985</v>
      </c>
      <c r="R1781" s="45">
        <v>6.2719999999999994</v>
      </c>
      <c r="S1781" s="44">
        <v>5.6803333333333326</v>
      </c>
      <c r="T1781" s="45">
        <v>6.0315000000000003</v>
      </c>
      <c r="U1781" s="44">
        <v>6.41</v>
      </c>
      <c r="V1781" s="45">
        <v>4.8628333333333318</v>
      </c>
      <c r="W1781" s="44">
        <v>1.4418333333333331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ref="AD1781:AD1842" si="486">SUM(E1781:AB1781)</f>
        <v>51.224833333333329</v>
      </c>
      <c r="AE1781" s="54"/>
    </row>
    <row r="1782" spans="2:31" x14ac:dyDescent="0.3">
      <c r="B1782" s="14" t="s">
        <v>40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86"/>
        <v>0</v>
      </c>
      <c r="AE1782" s="54"/>
    </row>
    <row r="1783" spans="2:31" x14ac:dyDescent="0.3">
      <c r="B1783" s="14" t="s">
        <v>41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86"/>
        <v>0</v>
      </c>
      <c r="AE1783" s="54"/>
    </row>
    <row r="1784" spans="2:31" x14ac:dyDescent="0.3">
      <c r="B1784" s="14" t="s">
        <v>42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0</v>
      </c>
      <c r="O1784" s="44">
        <v>35.895500000000013</v>
      </c>
      <c r="P1784" s="45">
        <v>42.52799999999997</v>
      </c>
      <c r="Q1784" s="44">
        <v>28.788166666666676</v>
      </c>
      <c r="R1784" s="45">
        <v>18.340166666666669</v>
      </c>
      <c r="S1784" s="44">
        <v>25.209666666666667</v>
      </c>
      <c r="T1784" s="45">
        <v>26.287166666666671</v>
      </c>
      <c r="U1784" s="44">
        <v>37.868666666666655</v>
      </c>
      <c r="V1784" s="45">
        <v>56.52116666666668</v>
      </c>
      <c r="W1784" s="44">
        <v>24.535833333333343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86"/>
        <v>295.97433333333339</v>
      </c>
      <c r="AE1784" s="54"/>
    </row>
    <row r="1785" spans="2:31" x14ac:dyDescent="0.3">
      <c r="B1785" s="14" t="s">
        <v>43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86"/>
        <v>0</v>
      </c>
      <c r="AE1785" s="54"/>
    </row>
    <row r="1786" spans="2:31" x14ac:dyDescent="0.3">
      <c r="B1786" s="14" t="s">
        <v>44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2.9726666666666675</v>
      </c>
      <c r="N1786" s="45">
        <v>29.346333333333337</v>
      </c>
      <c r="O1786" s="44">
        <v>29.304999999999982</v>
      </c>
      <c r="P1786" s="45">
        <v>30.130333333333322</v>
      </c>
      <c r="Q1786" s="44">
        <v>25.823833333333312</v>
      </c>
      <c r="R1786" s="45">
        <v>19.451499999999992</v>
      </c>
      <c r="S1786" s="44">
        <v>20.129999999999981</v>
      </c>
      <c r="T1786" s="45">
        <v>20.308333333333337</v>
      </c>
      <c r="U1786" s="44">
        <v>29.436666666666657</v>
      </c>
      <c r="V1786" s="45">
        <v>47.165333333333315</v>
      </c>
      <c r="W1786" s="44">
        <v>39.430999999999976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86"/>
        <v>293.50099999999986</v>
      </c>
      <c r="AE1786" s="54"/>
    </row>
    <row r="1787" spans="2:31" x14ac:dyDescent="0.3">
      <c r="B1787" s="14" t="s">
        <v>45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0.96099999999999997</v>
      </c>
      <c r="N1787" s="45">
        <v>3.4138333333333333</v>
      </c>
      <c r="O1787" s="44">
        <v>6.4486666666666697</v>
      </c>
      <c r="P1787" s="45">
        <v>7.6303333333333363</v>
      </c>
      <c r="Q1787" s="44">
        <v>5.0683333333333342</v>
      </c>
      <c r="R1787" s="45">
        <v>34.27416666666668</v>
      </c>
      <c r="S1787" s="44">
        <v>45.740666666666662</v>
      </c>
      <c r="T1787" s="45">
        <v>39.121666666666655</v>
      </c>
      <c r="U1787" s="44">
        <v>27.876833333333305</v>
      </c>
      <c r="V1787" s="45">
        <v>10.193500000000004</v>
      </c>
      <c r="W1787" s="44">
        <v>9.7019999999999964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86"/>
        <v>190.43099999999995</v>
      </c>
      <c r="AE1787" s="54"/>
    </row>
    <row r="1788" spans="2:31" x14ac:dyDescent="0.3">
      <c r="B1788" s="14" t="s">
        <v>46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2.4183333333333343</v>
      </c>
      <c r="N1788" s="45">
        <v>30.993333333333382</v>
      </c>
      <c r="O1788" s="44">
        <v>35.090333333333284</v>
      </c>
      <c r="P1788" s="45">
        <v>38.250666666666646</v>
      </c>
      <c r="Q1788" s="44">
        <v>35.022999999999982</v>
      </c>
      <c r="R1788" s="45">
        <v>30.654999999999976</v>
      </c>
      <c r="S1788" s="44">
        <v>32.261833333333364</v>
      </c>
      <c r="T1788" s="45">
        <v>30.872166666666672</v>
      </c>
      <c r="U1788" s="44">
        <v>36.455166666666692</v>
      </c>
      <c r="V1788" s="45">
        <v>48.211999999999989</v>
      </c>
      <c r="W1788" s="44">
        <v>20.558666666666671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486"/>
        <v>340.79050000000001</v>
      </c>
      <c r="AE1788" s="54"/>
    </row>
    <row r="1789" spans="2:31" x14ac:dyDescent="0.3">
      <c r="B1789" s="14" t="s">
        <v>47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7.2706666666666697</v>
      </c>
      <c r="N1789" s="45">
        <v>12.54</v>
      </c>
      <c r="O1789" s="44">
        <v>5.8299999999999983</v>
      </c>
      <c r="P1789" s="45">
        <v>9.36</v>
      </c>
      <c r="Q1789" s="44">
        <v>7.9499999999999957</v>
      </c>
      <c r="R1789" s="45">
        <v>5.5300000000000011</v>
      </c>
      <c r="S1789" s="44">
        <v>5.1700000000000017</v>
      </c>
      <c r="T1789" s="45">
        <v>10.130000000000003</v>
      </c>
      <c r="U1789" s="44">
        <v>12.14</v>
      </c>
      <c r="V1789" s="45">
        <v>17.560000000000002</v>
      </c>
      <c r="W1789" s="44">
        <v>12.324999999999999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486"/>
        <v>105.80566666666668</v>
      </c>
      <c r="AE1789" s="54"/>
    </row>
    <row r="1790" spans="2:31" x14ac:dyDescent="0.3">
      <c r="B1790" s="14" t="s">
        <v>48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0.35783333333333339</v>
      </c>
      <c r="N1790" s="45">
        <v>10.299666666666663</v>
      </c>
      <c r="O1790" s="44">
        <v>9.9975000000000041</v>
      </c>
      <c r="P1790" s="45">
        <v>10.803999999999998</v>
      </c>
      <c r="Q1790" s="44">
        <v>10.603499999999999</v>
      </c>
      <c r="R1790" s="45">
        <v>9.1578333333333362</v>
      </c>
      <c r="S1790" s="44">
        <v>9.2231666666666658</v>
      </c>
      <c r="T1790" s="45">
        <v>11.106166666666667</v>
      </c>
      <c r="U1790" s="44">
        <v>12.488499999999998</v>
      </c>
      <c r="V1790" s="45">
        <v>14.45533333333335</v>
      </c>
      <c r="W1790" s="44">
        <v>6.7001666666666653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486"/>
        <v>105.19366666666667</v>
      </c>
      <c r="AE1790" s="54"/>
    </row>
    <row r="1791" spans="2:31" x14ac:dyDescent="0.3">
      <c r="B1791" s="14" t="s">
        <v>49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69.217500000000001</v>
      </c>
      <c r="O1791" s="44">
        <v>95.170333333333346</v>
      </c>
      <c r="P1791" s="45">
        <v>102.34833333333331</v>
      </c>
      <c r="Q1791" s="44">
        <v>87.59</v>
      </c>
      <c r="R1791" s="45">
        <v>78.929999999999978</v>
      </c>
      <c r="S1791" s="44">
        <v>81.919999999999987</v>
      </c>
      <c r="T1791" s="45">
        <v>82.289999999999992</v>
      </c>
      <c r="U1791" s="44">
        <v>101.24000000000001</v>
      </c>
      <c r="V1791" s="45">
        <v>126.92316666666665</v>
      </c>
      <c r="W1791" s="44">
        <v>40.950833333333321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86"/>
        <v>866.5801666666664</v>
      </c>
      <c r="AE1791" s="54"/>
    </row>
    <row r="1792" spans="2:31" x14ac:dyDescent="0.3">
      <c r="B1792" s="14" t="s">
        <v>50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28.513333333333357</v>
      </c>
      <c r="P1792" s="45">
        <v>32.900000000000034</v>
      </c>
      <c r="Q1792" s="44">
        <v>1.4075</v>
      </c>
      <c r="R1792" s="45">
        <v>0</v>
      </c>
      <c r="S1792" s="44">
        <v>25.702499999999976</v>
      </c>
      <c r="T1792" s="45">
        <v>30</v>
      </c>
      <c r="U1792" s="44">
        <v>27.750833333333343</v>
      </c>
      <c r="V1792" s="45">
        <v>23.830999999999985</v>
      </c>
      <c r="W1792" s="44">
        <v>13.955333333333332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86"/>
        <v>184.06050000000002</v>
      </c>
      <c r="AE1792" s="54"/>
    </row>
    <row r="1793" spans="2:31" x14ac:dyDescent="0.3">
      <c r="B1793" s="14" t="s">
        <v>109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2.3569999999999998</v>
      </c>
      <c r="N1793" s="45">
        <v>20.063499999999998</v>
      </c>
      <c r="O1793" s="44">
        <v>19.194500000000019</v>
      </c>
      <c r="P1793" s="45">
        <v>19.244999999999997</v>
      </c>
      <c r="Q1793" s="44">
        <v>16.494333333333334</v>
      </c>
      <c r="R1793" s="45">
        <v>13.296999999999999</v>
      </c>
      <c r="S1793" s="44">
        <v>13.877499999999992</v>
      </c>
      <c r="T1793" s="45">
        <v>13.800500000000005</v>
      </c>
      <c r="U1793" s="44">
        <v>17.316500000000001</v>
      </c>
      <c r="V1793" s="45">
        <v>21.749333333333318</v>
      </c>
      <c r="W1793" s="44">
        <v>10.480499999999997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86"/>
        <v>167.87566666666666</v>
      </c>
      <c r="AE1793" s="54"/>
    </row>
    <row r="1794" spans="2:31" x14ac:dyDescent="0.3">
      <c r="B1794" s="14" t="s">
        <v>51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61.702333333333335</v>
      </c>
      <c r="O1794" s="44">
        <v>95.109999999999971</v>
      </c>
      <c r="P1794" s="45">
        <v>100.485</v>
      </c>
      <c r="Q1794" s="44">
        <v>90.413333333333355</v>
      </c>
      <c r="R1794" s="45">
        <v>80.322999999999993</v>
      </c>
      <c r="S1794" s="44">
        <v>85.664833333333391</v>
      </c>
      <c r="T1794" s="45">
        <v>85.218166666666676</v>
      </c>
      <c r="U1794" s="44">
        <v>108.17299999999999</v>
      </c>
      <c r="V1794" s="45">
        <v>123.67833333333333</v>
      </c>
      <c r="W1794" s="44">
        <v>51.214833333333353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86"/>
        <v>881.98283333333336</v>
      </c>
      <c r="AE1794" s="54"/>
    </row>
    <row r="1795" spans="2:31" x14ac:dyDescent="0.3">
      <c r="B1795" s="14" t="s">
        <v>52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13.091166666666672</v>
      </c>
      <c r="Q1795" s="44">
        <v>10.664333333333328</v>
      </c>
      <c r="R1795" s="45">
        <v>8.3901666666666692</v>
      </c>
      <c r="S1795" s="44">
        <v>0</v>
      </c>
      <c r="T1795" s="45">
        <v>0</v>
      </c>
      <c r="U1795" s="44">
        <v>0</v>
      </c>
      <c r="V1795" s="45">
        <v>0</v>
      </c>
      <c r="W1795" s="44">
        <v>0.39666666666666672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486"/>
        <v>32.542333333333339</v>
      </c>
      <c r="AE1795" s="54"/>
    </row>
    <row r="1796" spans="2:31" x14ac:dyDescent="0.3">
      <c r="B1796" s="14" t="s">
        <v>53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486"/>
        <v>0</v>
      </c>
      <c r="AE1796" s="54"/>
    </row>
    <row r="1797" spans="2:31" x14ac:dyDescent="0.3">
      <c r="B1797" s="14" t="s">
        <v>54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28.792500000000004</v>
      </c>
      <c r="O1797" s="44">
        <v>38.981999999999999</v>
      </c>
      <c r="P1797" s="45">
        <v>42.143666666666675</v>
      </c>
      <c r="Q1797" s="44">
        <v>39.332333333333331</v>
      </c>
      <c r="R1797" s="45">
        <v>33.961166666666664</v>
      </c>
      <c r="S1797" s="44">
        <v>35.686500000000009</v>
      </c>
      <c r="T1797" s="45">
        <v>35.529000000000018</v>
      </c>
      <c r="U1797" s="44">
        <v>41.501166666666677</v>
      </c>
      <c r="V1797" s="45">
        <v>45.814166666666658</v>
      </c>
      <c r="W1797" s="44">
        <v>14.672166666666669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486"/>
        <v>356.41466666666673</v>
      </c>
      <c r="AE1797" s="54"/>
    </row>
    <row r="1798" spans="2:31" x14ac:dyDescent="0.3">
      <c r="B1798" s="4" t="s">
        <v>55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6.0666666666666673</v>
      </c>
      <c r="N1798" s="45">
        <v>28.972932470000003</v>
      </c>
      <c r="O1798" s="44">
        <v>20.845276399999989</v>
      </c>
      <c r="P1798" s="45">
        <v>25.044445300000007</v>
      </c>
      <c r="Q1798" s="44">
        <v>24.363817400000016</v>
      </c>
      <c r="R1798" s="45">
        <v>32.505389800000017</v>
      </c>
      <c r="S1798" s="44">
        <v>48.279499999999949</v>
      </c>
      <c r="T1798" s="45">
        <v>48.517166666666689</v>
      </c>
      <c r="U1798" s="44">
        <v>60.05999999999996</v>
      </c>
      <c r="V1798" s="45">
        <v>69.953333333333319</v>
      </c>
      <c r="W1798" s="44">
        <v>22.852666666666664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486"/>
        <v>387.46119470333332</v>
      </c>
      <c r="AE1798" s="54"/>
    </row>
    <row r="1799" spans="2:31" x14ac:dyDescent="0.3">
      <c r="B1799" s="4" t="s">
        <v>56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</v>
      </c>
      <c r="M1799" s="44">
        <v>9.9524999999999988</v>
      </c>
      <c r="N1799" s="45">
        <v>32.172499999999992</v>
      </c>
      <c r="O1799" s="44">
        <v>34.567499999999953</v>
      </c>
      <c r="P1799" s="45">
        <v>35.622500000000038</v>
      </c>
      <c r="Q1799" s="44">
        <v>35.377333333333382</v>
      </c>
      <c r="R1799" s="45">
        <v>35.232500000000009</v>
      </c>
      <c r="S1799" s="44">
        <v>35.840000000000003</v>
      </c>
      <c r="T1799" s="45">
        <v>34.457666666666668</v>
      </c>
      <c r="U1799" s="44">
        <v>34.149333333333331</v>
      </c>
      <c r="V1799" s="45">
        <v>33.337500000000006</v>
      </c>
      <c r="W1799" s="44">
        <v>20.93666666666666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486"/>
        <v>341.64600000000002</v>
      </c>
      <c r="AE1799" s="54"/>
    </row>
    <row r="1800" spans="2:31" x14ac:dyDescent="0.3">
      <c r="B1800" s="4" t="s">
        <v>110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3.5333333333333411E-2</v>
      </c>
      <c r="N1800" s="45">
        <v>7.440500000000001</v>
      </c>
      <c r="O1800" s="44">
        <v>10.038833333333333</v>
      </c>
      <c r="P1800" s="45">
        <v>20.084666666666667</v>
      </c>
      <c r="Q1800" s="44">
        <v>9.5741666666666685</v>
      </c>
      <c r="R1800" s="45">
        <v>0.67183333333333006</v>
      </c>
      <c r="S1800" s="44">
        <v>1.0000000000000378E-2</v>
      </c>
      <c r="T1800" s="45">
        <v>3.4971666666666636</v>
      </c>
      <c r="U1800" s="44">
        <v>6.035333333333333</v>
      </c>
      <c r="V1800" s="45">
        <v>22.178000000000008</v>
      </c>
      <c r="W1800" s="44">
        <v>11.721833333333336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486"/>
        <v>91.287666666666681</v>
      </c>
      <c r="AE1800" s="54"/>
    </row>
    <row r="1801" spans="2:31" x14ac:dyDescent="0.3">
      <c r="B1801" s="4" t="s">
        <v>57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0</v>
      </c>
      <c r="N1801" s="45">
        <v>5.15</v>
      </c>
      <c r="O1801" s="44">
        <v>6.350000000000005</v>
      </c>
      <c r="P1801" s="45">
        <v>5.9499999999999931</v>
      </c>
      <c r="Q1801" s="44">
        <v>5.8500000000000041</v>
      </c>
      <c r="R1801" s="45">
        <v>5.6499999999999977</v>
      </c>
      <c r="S1801" s="44">
        <v>5.9499999999999931</v>
      </c>
      <c r="T1801" s="45">
        <v>4.0500000000000043</v>
      </c>
      <c r="U1801" s="44">
        <v>5.15</v>
      </c>
      <c r="V1801" s="45">
        <v>4.5500000000000052</v>
      </c>
      <c r="W1801" s="44">
        <v>0.38250000000000134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486"/>
        <v>49.032500000000006</v>
      </c>
      <c r="AE1801" s="54"/>
    </row>
    <row r="1802" spans="2:31" x14ac:dyDescent="0.3">
      <c r="B1802" s="4" t="s">
        <v>58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</v>
      </c>
      <c r="O1802" s="44">
        <v>0</v>
      </c>
      <c r="P1802" s="45">
        <v>0</v>
      </c>
      <c r="Q1802" s="44">
        <v>0</v>
      </c>
      <c r="R1802" s="45">
        <v>19.477738590000001</v>
      </c>
      <c r="S1802" s="44">
        <v>38.123333333333349</v>
      </c>
      <c r="T1802" s="45">
        <v>62.150333333333265</v>
      </c>
      <c r="U1802" s="44">
        <v>0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486"/>
        <v>119.75140525666662</v>
      </c>
      <c r="AE1802" s="54"/>
    </row>
    <row r="1803" spans="2:31" x14ac:dyDescent="0.3">
      <c r="B1803" s="4" t="s">
        <v>111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17.56166666666666</v>
      </c>
      <c r="O1803" s="44">
        <v>25.44850000000001</v>
      </c>
      <c r="P1803" s="45">
        <v>20.021166666666659</v>
      </c>
      <c r="Q1803" s="44">
        <v>2.6931666666666647</v>
      </c>
      <c r="R1803" s="45">
        <v>0</v>
      </c>
      <c r="S1803" s="44">
        <v>0</v>
      </c>
      <c r="T1803" s="45">
        <v>0.42033333333333661</v>
      </c>
      <c r="U1803" s="44">
        <v>12.268833333333342</v>
      </c>
      <c r="V1803" s="45">
        <v>21.603333333333364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486"/>
        <v>100.01700000000004</v>
      </c>
      <c r="AE1803" s="54"/>
    </row>
    <row r="1804" spans="2:31" x14ac:dyDescent="0.3">
      <c r="B1804" s="4" t="s">
        <v>59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0</v>
      </c>
      <c r="O1804" s="44">
        <v>12.791500000000003</v>
      </c>
      <c r="P1804" s="45">
        <v>13.200666666666676</v>
      </c>
      <c r="Q1804" s="44">
        <v>13.532499999999995</v>
      </c>
      <c r="R1804" s="45">
        <v>14.696499999999995</v>
      </c>
      <c r="S1804" s="44">
        <v>9.5316666666666663</v>
      </c>
      <c r="T1804" s="45">
        <v>17.616499999999998</v>
      </c>
      <c r="U1804" s="44">
        <v>23.185500000000001</v>
      </c>
      <c r="V1804" s="45">
        <v>21.804500000000008</v>
      </c>
      <c r="W1804" s="44">
        <v>5.0659999999999998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486"/>
        <v>131.42533333333333</v>
      </c>
      <c r="AE1804" s="54"/>
    </row>
    <row r="1805" spans="2:31" x14ac:dyDescent="0.3">
      <c r="B1805" s="4" t="s">
        <v>60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1.4223333333333337</v>
      </c>
      <c r="N1805" s="45">
        <v>2.6811666666666669</v>
      </c>
      <c r="O1805" s="44">
        <v>8.5333333333333297</v>
      </c>
      <c r="P1805" s="45">
        <v>9.4794999999999963</v>
      </c>
      <c r="Q1805" s="44">
        <v>5.6438333333333315</v>
      </c>
      <c r="R1805" s="45">
        <v>1.8436666666666652</v>
      </c>
      <c r="S1805" s="44">
        <v>8.850833333333334</v>
      </c>
      <c r="T1805" s="45">
        <v>0</v>
      </c>
      <c r="U1805" s="44">
        <v>2.281333333333333</v>
      </c>
      <c r="V1805" s="45">
        <v>11.783166666666668</v>
      </c>
      <c r="W1805" s="44">
        <v>8.6744999999999912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61.193666666666644</v>
      </c>
      <c r="AE1805" s="54"/>
    </row>
    <row r="1806" spans="2:31" x14ac:dyDescent="0.3">
      <c r="B1806" s="4" t="s">
        <v>61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1.6056666666666666</v>
      </c>
      <c r="N1806" s="45">
        <v>42.181499999999993</v>
      </c>
      <c r="O1806" s="44">
        <v>57.122399999999963</v>
      </c>
      <c r="P1806" s="45">
        <v>12.957066666666666</v>
      </c>
      <c r="Q1806" s="44">
        <v>3.8062333333333296</v>
      </c>
      <c r="R1806" s="45">
        <v>3.7483999999999975</v>
      </c>
      <c r="S1806" s="44">
        <v>4.0418999999999974</v>
      </c>
      <c r="T1806" s="45">
        <v>2.6640666666666628</v>
      </c>
      <c r="U1806" s="44">
        <v>1.838899999999998</v>
      </c>
      <c r="V1806" s="45">
        <v>38.511333333333347</v>
      </c>
      <c r="W1806" s="44">
        <v>37.426833333333335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205.90429999999992</v>
      </c>
      <c r="AE1806" s="54"/>
    </row>
    <row r="1807" spans="2:31" x14ac:dyDescent="0.3">
      <c r="B1807" s="4" t="s">
        <v>62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0.70916666666666694</v>
      </c>
      <c r="N1807" s="45">
        <v>20.100833333333352</v>
      </c>
      <c r="O1807" s="44">
        <v>14.459666666666669</v>
      </c>
      <c r="P1807" s="45">
        <v>7.2773333333333357</v>
      </c>
      <c r="Q1807" s="44">
        <v>2.965666666666666</v>
      </c>
      <c r="R1807" s="45">
        <v>4.7030000000000056</v>
      </c>
      <c r="S1807" s="44">
        <v>3.8903333333333303</v>
      </c>
      <c r="T1807" s="45">
        <v>17.600666666666669</v>
      </c>
      <c r="U1807" s="44">
        <v>8.142666666666674</v>
      </c>
      <c r="V1807" s="45">
        <v>6.5639999999999992</v>
      </c>
      <c r="W1807" s="44">
        <v>11.536333333333335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97.949666666666687</v>
      </c>
      <c r="AE1807" s="54"/>
    </row>
    <row r="1808" spans="2:31" x14ac:dyDescent="0.3">
      <c r="B1808" s="4" t="s">
        <v>63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12.083999999999998</v>
      </c>
      <c r="N1808" s="45">
        <v>73.551333333333318</v>
      </c>
      <c r="O1808" s="44">
        <v>4.8161666666666409</v>
      </c>
      <c r="P1808" s="45">
        <v>33.477833333333336</v>
      </c>
      <c r="Q1808" s="44">
        <v>7.9643333333333546</v>
      </c>
      <c r="R1808" s="45">
        <v>31.302999999999994</v>
      </c>
      <c r="S1808" s="44">
        <v>7.0635000000000048</v>
      </c>
      <c r="T1808" s="45">
        <v>58.714000000000006</v>
      </c>
      <c r="U1808" s="44">
        <v>38.19016666666667</v>
      </c>
      <c r="V1808" s="45">
        <v>112.36833333333333</v>
      </c>
      <c r="W1808" s="44">
        <v>35.264499999999998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414.79716666666667</v>
      </c>
      <c r="AE1808" s="54"/>
    </row>
    <row r="1809" spans="2:31" x14ac:dyDescent="0.3">
      <c r="B1809" s="4" t="s">
        <v>64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8.0000000000000071E-3</v>
      </c>
      <c r="N1809" s="45">
        <v>13.435333333333336</v>
      </c>
      <c r="O1809" s="44">
        <v>17.089500000000005</v>
      </c>
      <c r="P1809" s="45">
        <v>19.499000000000002</v>
      </c>
      <c r="Q1809" s="44">
        <v>15.646166666666669</v>
      </c>
      <c r="R1809" s="45">
        <v>13.652833333333346</v>
      </c>
      <c r="S1809" s="44">
        <v>15.039166666666663</v>
      </c>
      <c r="T1809" s="45">
        <v>16.10400000000001</v>
      </c>
      <c r="U1809" s="44">
        <v>21.669833333333347</v>
      </c>
      <c r="V1809" s="45">
        <v>25.251833333333355</v>
      </c>
      <c r="W1809" s="44">
        <v>7.5088333333333344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164.9045000000001</v>
      </c>
      <c r="AE1809" s="54"/>
    </row>
    <row r="1810" spans="2:31" x14ac:dyDescent="0.3">
      <c r="B1810" s="4" t="s">
        <v>112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1.0134999999999996</v>
      </c>
      <c r="N1810" s="45">
        <v>12.790499999999993</v>
      </c>
      <c r="O1810" s="44">
        <v>6.2061666666666637</v>
      </c>
      <c r="P1810" s="45">
        <v>6.7426666666666639</v>
      </c>
      <c r="Q1810" s="44">
        <v>2.2033333333333349</v>
      </c>
      <c r="R1810" s="45">
        <v>0</v>
      </c>
      <c r="S1810" s="44">
        <v>0</v>
      </c>
      <c r="T1810" s="45">
        <v>0</v>
      </c>
      <c r="U1810" s="44">
        <v>8.9433333333333334</v>
      </c>
      <c r="V1810" s="45">
        <v>28.379666666666658</v>
      </c>
      <c r="W1810" s="44">
        <v>24.978000000000002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91.257166666666649</v>
      </c>
      <c r="AE1810" s="54"/>
    </row>
    <row r="1811" spans="2:31" x14ac:dyDescent="0.3">
      <c r="B1811" s="4" t="s">
        <v>65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0.6798333333333334</v>
      </c>
      <c r="N1811" s="45">
        <v>7.2910000000000004</v>
      </c>
      <c r="O1811" s="44">
        <v>13.653666666666677</v>
      </c>
      <c r="P1811" s="45">
        <v>14.791833333333317</v>
      </c>
      <c r="Q1811" s="44">
        <v>14.620000000000003</v>
      </c>
      <c r="R1811" s="45">
        <v>14.419999999999986</v>
      </c>
      <c r="S1811" s="44">
        <v>14.466000000000008</v>
      </c>
      <c r="T1811" s="45">
        <v>13.664333333333332</v>
      </c>
      <c r="U1811" s="44">
        <v>13.243500000000008</v>
      </c>
      <c r="V1811" s="45">
        <v>17.384999999999991</v>
      </c>
      <c r="W1811" s="44">
        <v>10.786500000000009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135.00166666666667</v>
      </c>
      <c r="AE1811" s="54"/>
    </row>
    <row r="1812" spans="2:31" x14ac:dyDescent="0.3">
      <c r="B1812" s="4" t="s">
        <v>66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0</v>
      </c>
      <c r="AE1812" s="54"/>
    </row>
    <row r="1813" spans="2:31" x14ac:dyDescent="0.3">
      <c r="B1813" s="4" t="s">
        <v>67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9.333333333333341E-3</v>
      </c>
      <c r="N1813" s="45">
        <v>2.8238333333333325</v>
      </c>
      <c r="O1813" s="44">
        <v>2.9370000000000021</v>
      </c>
      <c r="P1813" s="45">
        <v>3.0928333333333344</v>
      </c>
      <c r="Q1813" s="44">
        <v>1.5683333333333345</v>
      </c>
      <c r="R1813" s="45">
        <v>0.13799999999999996</v>
      </c>
      <c r="S1813" s="44">
        <v>0.14566666666666622</v>
      </c>
      <c r="T1813" s="45">
        <v>0</v>
      </c>
      <c r="U1813" s="44">
        <v>0.29899999999999999</v>
      </c>
      <c r="V1813" s="45">
        <v>1.2618333333333334</v>
      </c>
      <c r="W1813" s="44">
        <v>0.42866666666666653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12.704500000000005</v>
      </c>
      <c r="AE1813" s="54"/>
    </row>
    <row r="1814" spans="2:31" x14ac:dyDescent="0.3">
      <c r="B1814" s="4" t="s">
        <v>68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19.054999999999993</v>
      </c>
      <c r="N1814" s="45">
        <v>150.70950000000005</v>
      </c>
      <c r="O1814" s="44">
        <v>152.58350000000004</v>
      </c>
      <c r="P1814" s="45">
        <v>155.0111666666667</v>
      </c>
      <c r="Q1814" s="44">
        <v>138.18400000000003</v>
      </c>
      <c r="R1814" s="45">
        <v>120.54966666666671</v>
      </c>
      <c r="S1814" s="44">
        <v>116.25116666666669</v>
      </c>
      <c r="T1814" s="45">
        <v>122.04566666666665</v>
      </c>
      <c r="U1814" s="44">
        <v>156.54083333333332</v>
      </c>
      <c r="V1814" s="45">
        <v>214.36999999999998</v>
      </c>
      <c r="W1814" s="44">
        <v>97.12833333333333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1442.4288333333334</v>
      </c>
      <c r="AE1814" s="54"/>
    </row>
    <row r="1815" spans="2:31" x14ac:dyDescent="0.3">
      <c r="B1815" s="4" t="s">
        <v>69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6.588499999999998</v>
      </c>
      <c r="N1815" s="45">
        <v>22.056666666666676</v>
      </c>
      <c r="O1815" s="44">
        <v>20.285000000000004</v>
      </c>
      <c r="P1815" s="45">
        <v>20.843833333333325</v>
      </c>
      <c r="Q1815" s="44">
        <v>18.659500000000012</v>
      </c>
      <c r="R1815" s="45">
        <v>16.642499999999998</v>
      </c>
      <c r="S1815" s="44">
        <v>17.194499999999998</v>
      </c>
      <c r="T1815" s="45">
        <v>15.695833333333326</v>
      </c>
      <c r="U1815" s="44">
        <v>17.641333333333339</v>
      </c>
      <c r="V1815" s="45">
        <v>24.289166666666649</v>
      </c>
      <c r="W1815" s="44">
        <v>14.693333333333332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194.59016666666665</v>
      </c>
      <c r="AE1815" s="54"/>
    </row>
    <row r="1816" spans="2:31" x14ac:dyDescent="0.3">
      <c r="B1816" s="4" t="s">
        <v>70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0.55533333333333346</v>
      </c>
      <c r="N1816" s="45">
        <v>33.074500000000015</v>
      </c>
      <c r="O1816" s="44">
        <v>38.90666666666668</v>
      </c>
      <c r="P1816" s="45">
        <v>44.789333333333325</v>
      </c>
      <c r="Q1816" s="44">
        <v>39.336166666666713</v>
      </c>
      <c r="R1816" s="45">
        <v>34.46316666666668</v>
      </c>
      <c r="S1816" s="44">
        <v>35.681333333333313</v>
      </c>
      <c r="T1816" s="45">
        <v>33.431833333333337</v>
      </c>
      <c r="U1816" s="44">
        <v>45.000166666666665</v>
      </c>
      <c r="V1816" s="45">
        <v>59.421166666666664</v>
      </c>
      <c r="W1816" s="44">
        <v>29.66800000000001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394.32766666666669</v>
      </c>
      <c r="AE1816" s="54"/>
    </row>
    <row r="1817" spans="2:31" x14ac:dyDescent="0.3">
      <c r="B1817" s="4" t="s">
        <v>71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7.0525000000000011</v>
      </c>
      <c r="O1817" s="44">
        <v>12.770500000000002</v>
      </c>
      <c r="P1817" s="45">
        <v>14.486833333333335</v>
      </c>
      <c r="Q1817" s="44">
        <v>10.132166666666668</v>
      </c>
      <c r="R1817" s="45">
        <v>4.6876666666666686</v>
      </c>
      <c r="S1817" s="44">
        <v>3.8524999999999987</v>
      </c>
      <c r="T1817" s="45">
        <v>2.7596666666666665</v>
      </c>
      <c r="U1817" s="44">
        <v>9.0353333333333321</v>
      </c>
      <c r="V1817" s="45">
        <v>18.109666666666669</v>
      </c>
      <c r="W1817" s="44">
        <v>10.229666666666668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93.116500000000016</v>
      </c>
      <c r="AE1817" s="54"/>
    </row>
    <row r="1818" spans="2:31" x14ac:dyDescent="0.3">
      <c r="B1818" s="4" t="s">
        <v>72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0</v>
      </c>
      <c r="AE1818" s="54"/>
    </row>
    <row r="1819" spans="2:31" x14ac:dyDescent="0.3">
      <c r="B1819" s="4" t="s">
        <v>73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3.9735</v>
      </c>
      <c r="N1819" s="45">
        <v>44.326000000000029</v>
      </c>
      <c r="O1819" s="44">
        <v>46.31866666666668</v>
      </c>
      <c r="P1819" s="45">
        <v>46.497166666666629</v>
      </c>
      <c r="Q1819" s="44">
        <v>40.18333333333333</v>
      </c>
      <c r="R1819" s="45">
        <v>32.576833333333354</v>
      </c>
      <c r="S1819" s="44">
        <v>34.059333333333342</v>
      </c>
      <c r="T1819" s="45">
        <v>36.623333333333328</v>
      </c>
      <c r="U1819" s="44">
        <v>40.824833333333309</v>
      </c>
      <c r="V1819" s="45">
        <v>63.512500000000003</v>
      </c>
      <c r="W1819" s="44">
        <v>19.202833333333327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408.0983333333333</v>
      </c>
      <c r="AE1819" s="54"/>
    </row>
    <row r="1820" spans="2:31" x14ac:dyDescent="0.3">
      <c r="B1820" s="4" t="s">
        <v>74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0.1065</v>
      </c>
      <c r="N1820" s="45">
        <v>0.5149999999999999</v>
      </c>
      <c r="O1820" s="44">
        <v>0.75050000000000094</v>
      </c>
      <c r="P1820" s="45">
        <v>3.677999999999999</v>
      </c>
      <c r="Q1820" s="44">
        <v>4.8795000000000028</v>
      </c>
      <c r="R1820" s="45">
        <v>3.3008333333333306</v>
      </c>
      <c r="S1820" s="44">
        <v>3.0999999999999965</v>
      </c>
      <c r="T1820" s="45">
        <v>5.833333333333416E-3</v>
      </c>
      <c r="U1820" s="44">
        <v>0</v>
      </c>
      <c r="V1820" s="45">
        <v>3.0866666666666673</v>
      </c>
      <c r="W1820" s="44">
        <v>1.0381666666666662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20.460999999999999</v>
      </c>
      <c r="AE1820" s="54"/>
    </row>
    <row r="1821" spans="2:31" x14ac:dyDescent="0.3">
      <c r="B1821" s="4" t="s">
        <v>75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0.22116666666666654</v>
      </c>
      <c r="N1821" s="45">
        <v>21.271166666666669</v>
      </c>
      <c r="O1821" s="44">
        <v>28.25</v>
      </c>
      <c r="P1821" s="45">
        <v>21.80800000000001</v>
      </c>
      <c r="Q1821" s="44">
        <v>8.5524999999999931</v>
      </c>
      <c r="R1821" s="45">
        <v>18.556999999999999</v>
      </c>
      <c r="S1821" s="44">
        <v>14.715999999999992</v>
      </c>
      <c r="T1821" s="45">
        <v>45.467999999999996</v>
      </c>
      <c r="U1821" s="44">
        <v>10.389166666666664</v>
      </c>
      <c r="V1821" s="45">
        <v>10.836499999999997</v>
      </c>
      <c r="W1821" s="44">
        <v>2.1203333333333343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182.1898333333333</v>
      </c>
      <c r="AE1821" s="54"/>
    </row>
    <row r="1822" spans="2:31" x14ac:dyDescent="0.3">
      <c r="B1822" s="4" t="s">
        <v>76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0.53533333333333288</v>
      </c>
      <c r="N1822" s="45">
        <v>27.0743333333333</v>
      </c>
      <c r="O1822" s="44">
        <v>33.801999999999957</v>
      </c>
      <c r="P1822" s="45">
        <v>38.405666666666676</v>
      </c>
      <c r="Q1822" s="44">
        <v>32.936666666666696</v>
      </c>
      <c r="R1822" s="45">
        <v>30.994500000000023</v>
      </c>
      <c r="S1822" s="44">
        <v>33.433000000000007</v>
      </c>
      <c r="T1822" s="45">
        <v>33.565666666666637</v>
      </c>
      <c r="U1822" s="44">
        <v>40.533333333333346</v>
      </c>
      <c r="V1822" s="45">
        <v>45.983000000000011</v>
      </c>
      <c r="W1822" s="44">
        <v>18.01516666666668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335.27866666666665</v>
      </c>
      <c r="AE1822" s="54"/>
    </row>
    <row r="1823" spans="2:31" x14ac:dyDescent="0.3">
      <c r="B1823" s="4" t="s">
        <v>77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1.9833333333333356E-2</v>
      </c>
      <c r="N1823" s="45">
        <v>10.76883333333334</v>
      </c>
      <c r="O1823" s="44">
        <v>17.159333333333336</v>
      </c>
      <c r="P1823" s="45">
        <v>17.541499999999989</v>
      </c>
      <c r="Q1823" s="44">
        <v>10.67899999999999</v>
      </c>
      <c r="R1823" s="45">
        <v>4.8969999999999994</v>
      </c>
      <c r="S1823" s="44">
        <v>5.0304999999999982</v>
      </c>
      <c r="T1823" s="45">
        <v>2.6378333333333299</v>
      </c>
      <c r="U1823" s="44">
        <v>11.89683333333333</v>
      </c>
      <c r="V1823" s="45">
        <v>23.526499999999995</v>
      </c>
      <c r="W1823" s="44">
        <v>10.532333333333343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114.68949999999998</v>
      </c>
      <c r="AE1823" s="54"/>
    </row>
    <row r="1824" spans="2:31" x14ac:dyDescent="0.3">
      <c r="B1824" s="4" t="s">
        <v>78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2.1166666666666667E-2</v>
      </c>
      <c r="N1824" s="45">
        <v>1.3666666666666671E-2</v>
      </c>
      <c r="O1824" s="44">
        <v>0</v>
      </c>
      <c r="P1824" s="45">
        <v>0</v>
      </c>
      <c r="Q1824" s="44">
        <v>0</v>
      </c>
      <c r="R1824" s="45">
        <v>0</v>
      </c>
      <c r="S1824" s="44">
        <v>0</v>
      </c>
      <c r="T1824" s="45">
        <v>0.52483333333333393</v>
      </c>
      <c r="U1824" s="44">
        <v>0.25049999999999967</v>
      </c>
      <c r="V1824" s="45">
        <v>3.7833333333333295E-2</v>
      </c>
      <c r="W1824" s="44">
        <v>0.17649999999999999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1.0245000000000002</v>
      </c>
      <c r="AE1824" s="54"/>
    </row>
    <row r="1825" spans="2:31" x14ac:dyDescent="0.3">
      <c r="B1825" s="4" t="s">
        <v>79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0.54533333333333378</v>
      </c>
      <c r="N1825" s="45">
        <v>11.812166666666664</v>
      </c>
      <c r="O1825" s="44">
        <v>24.718499999999988</v>
      </c>
      <c r="P1825" s="45">
        <v>36.070333333333352</v>
      </c>
      <c r="Q1825" s="44">
        <v>37.515333333333345</v>
      </c>
      <c r="R1825" s="45">
        <v>31.305</v>
      </c>
      <c r="S1825" s="44">
        <v>29.488999999999976</v>
      </c>
      <c r="T1825" s="45">
        <v>24.316333333333329</v>
      </c>
      <c r="U1825" s="44">
        <v>21.287333333333333</v>
      </c>
      <c r="V1825" s="45">
        <v>17.871000000000002</v>
      </c>
      <c r="W1825" s="44">
        <v>5.2025000000000006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240.13283333333328</v>
      </c>
      <c r="AE1825" s="54"/>
    </row>
    <row r="1826" spans="2:31" x14ac:dyDescent="0.3">
      <c r="B1826" s="4" t="s">
        <v>80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1.3151666666666673</v>
      </c>
      <c r="N1826" s="45">
        <v>11.722333333333335</v>
      </c>
      <c r="O1826" s="44">
        <v>20.877833333333339</v>
      </c>
      <c r="P1826" s="45">
        <v>24.302499999999995</v>
      </c>
      <c r="Q1826" s="44">
        <v>15.42483333333333</v>
      </c>
      <c r="R1826" s="45">
        <v>8.4759999999999991</v>
      </c>
      <c r="S1826" s="44">
        <v>8.522333333333334</v>
      </c>
      <c r="T1826" s="45">
        <v>7.9898333333333325</v>
      </c>
      <c r="U1826" s="44">
        <v>18.285833333333322</v>
      </c>
      <c r="V1826" s="45">
        <v>30.031166666666671</v>
      </c>
      <c r="W1826" s="44">
        <v>12.156499999999998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159.10433333333333</v>
      </c>
      <c r="AE1826" s="54"/>
    </row>
    <row r="1827" spans="2:31" x14ac:dyDescent="0.3">
      <c r="B1827" s="4" t="s">
        <v>88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0</v>
      </c>
      <c r="AE1827" s="54"/>
    </row>
    <row r="1828" spans="2:31" x14ac:dyDescent="0.3">
      <c r="B1828" s="4" t="s">
        <v>97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12.120000000000005</v>
      </c>
      <c r="P1828" s="45">
        <v>13.909999999999989</v>
      </c>
      <c r="Q1828" s="44">
        <v>14.020000000000003</v>
      </c>
      <c r="R1828" s="45">
        <v>13.75</v>
      </c>
      <c r="S1828" s="44">
        <v>13.849999999999994</v>
      </c>
      <c r="T1828" s="45">
        <v>13.700000000000003</v>
      </c>
      <c r="U1828" s="44">
        <v>13.54</v>
      </c>
      <c r="V1828" s="45">
        <v>28.871333333333336</v>
      </c>
      <c r="W1828" s="44">
        <v>9.4011666666666649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133.16249999999999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3.7129999999999996</v>
      </c>
      <c r="N1829" s="45">
        <v>90.020000000000024</v>
      </c>
      <c r="O1829" s="44">
        <v>83.7</v>
      </c>
      <c r="P1829" s="45">
        <v>23.048500000000001</v>
      </c>
      <c r="Q1829" s="44">
        <v>14.337166666666668</v>
      </c>
      <c r="R1829" s="45">
        <v>17.395333333333333</v>
      </c>
      <c r="S1829" s="44">
        <v>19.454333333333341</v>
      </c>
      <c r="T1829" s="45">
        <v>31.067333333333337</v>
      </c>
      <c r="U1829" s="44">
        <v>40.009999999999991</v>
      </c>
      <c r="V1829" s="45">
        <v>61.22999999999999</v>
      </c>
      <c r="W1829" s="44">
        <v>50.822666666666677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434.7983333333334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4.7965000000000009</v>
      </c>
      <c r="N1830" s="45">
        <v>5.1648333333333305</v>
      </c>
      <c r="O1830" s="44">
        <v>43.942666666666661</v>
      </c>
      <c r="P1830" s="45">
        <v>44.715499999999977</v>
      </c>
      <c r="Q1830" s="44">
        <v>40.155333333333381</v>
      </c>
      <c r="R1830" s="45">
        <v>33.366833333333339</v>
      </c>
      <c r="S1830" s="44">
        <v>31.951833333333372</v>
      </c>
      <c r="T1830" s="45">
        <v>33.98866666666666</v>
      </c>
      <c r="U1830" s="44">
        <v>41.88516666666667</v>
      </c>
      <c r="V1830" s="45">
        <v>50.623333333333328</v>
      </c>
      <c r="W1830" s="44">
        <v>17.881666666666661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348.47233333333344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22.598000000000013</v>
      </c>
      <c r="N1831" s="45">
        <v>43.277833333333334</v>
      </c>
      <c r="O1831" s="44">
        <v>45.749333333333333</v>
      </c>
      <c r="P1831" s="45">
        <v>46.177166666666636</v>
      </c>
      <c r="Q1831" s="44">
        <v>42.361833333333301</v>
      </c>
      <c r="R1831" s="45">
        <v>37.102999999999966</v>
      </c>
      <c r="S1831" s="44">
        <v>38.689666666666639</v>
      </c>
      <c r="T1831" s="45">
        <v>39.185333333333318</v>
      </c>
      <c r="U1831" s="44">
        <v>47.09683333333335</v>
      </c>
      <c r="V1831" s="45">
        <v>53.167500000000011</v>
      </c>
      <c r="W1831" s="44">
        <v>17.392333333333337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432.79883333333322</v>
      </c>
      <c r="AE1831" s="54"/>
    </row>
    <row r="1832" spans="2:31" x14ac:dyDescent="0.3">
      <c r="B1832" s="4" t="s">
        <v>102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5.7666666666666675</v>
      </c>
      <c r="N1832" s="45">
        <v>57.269333333333329</v>
      </c>
      <c r="O1832" s="44">
        <v>56.002000000000002</v>
      </c>
      <c r="P1832" s="45">
        <v>56.583500000000001</v>
      </c>
      <c r="Q1832" s="44">
        <v>50.796833333333325</v>
      </c>
      <c r="R1832" s="45">
        <v>45.581166666666689</v>
      </c>
      <c r="S1832" s="44">
        <v>46.827000000000005</v>
      </c>
      <c r="T1832" s="45">
        <v>46.644999999999982</v>
      </c>
      <c r="U1832" s="44">
        <v>51.081999999999994</v>
      </c>
      <c r="V1832" s="45">
        <v>71.319666666666663</v>
      </c>
      <c r="W1832" s="44">
        <v>40.504833333333337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528.37799999999993</v>
      </c>
      <c r="AE1832" s="54"/>
    </row>
    <row r="1833" spans="2:31" x14ac:dyDescent="0.3">
      <c r="B1833" s="4" t="s">
        <v>103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0</v>
      </c>
      <c r="AE1833" s="54"/>
    </row>
    <row r="1834" spans="2:31" x14ac:dyDescent="0.3">
      <c r="B1834" s="4" t="s">
        <v>104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7.1846666666666614</v>
      </c>
      <c r="O1834" s="44">
        <v>13.879</v>
      </c>
      <c r="P1834" s="45">
        <v>11.441000000000004</v>
      </c>
      <c r="Q1834" s="44">
        <v>7.7554999999999943</v>
      </c>
      <c r="R1834" s="45">
        <v>7.4199999999999973</v>
      </c>
      <c r="S1834" s="44">
        <v>5.890333333333329</v>
      </c>
      <c r="T1834" s="45">
        <v>5.9278333333333384</v>
      </c>
      <c r="U1834" s="44">
        <v>7.3379999999999992</v>
      </c>
      <c r="V1834" s="45">
        <v>25.676499999999997</v>
      </c>
      <c r="W1834" s="44">
        <v>9.2433333333333358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101.75616666666667</v>
      </c>
      <c r="AE1834" s="54"/>
    </row>
    <row r="1835" spans="2:31" x14ac:dyDescent="0.3">
      <c r="B1835" s="4" t="s">
        <v>113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115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1.8981666666666679</v>
      </c>
      <c r="N1836" s="45">
        <v>5.2906666666666657</v>
      </c>
      <c r="O1836" s="44">
        <v>9.8756666666666852</v>
      </c>
      <c r="P1836" s="45">
        <v>13.338999999999993</v>
      </c>
      <c r="Q1836" s="44">
        <v>2.8548333333333313</v>
      </c>
      <c r="R1836" s="45">
        <v>0</v>
      </c>
      <c r="S1836" s="44">
        <v>20.885833333333338</v>
      </c>
      <c r="T1836" s="45">
        <v>0</v>
      </c>
      <c r="U1836" s="44">
        <v>2.0426666666666677</v>
      </c>
      <c r="V1836" s="45">
        <v>19.452833333333341</v>
      </c>
      <c r="W1836" s="44">
        <v>8.4171666666666649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84.056833333333344</v>
      </c>
      <c r="AE1836" s="54"/>
    </row>
    <row r="1837" spans="2:31" x14ac:dyDescent="0.3">
      <c r="B1837" s="4" t="s">
        <v>116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0</v>
      </c>
      <c r="AE1837" s="54"/>
    </row>
    <row r="1838" spans="2:31" x14ac:dyDescent="0.3">
      <c r="B1838" s="4" t="s">
        <v>117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14.547000000000004</v>
      </c>
      <c r="O1838" s="44">
        <v>19.316833333333328</v>
      </c>
      <c r="P1838" s="45">
        <v>20.307666666666666</v>
      </c>
      <c r="Q1838" s="44">
        <v>17.917000000000005</v>
      </c>
      <c r="R1838" s="45">
        <v>15.243333333333336</v>
      </c>
      <c r="S1838" s="44">
        <v>16.794166666666673</v>
      </c>
      <c r="T1838" s="45">
        <v>16.885666666666662</v>
      </c>
      <c r="U1838" s="44">
        <v>23.757833333333338</v>
      </c>
      <c r="V1838" s="45">
        <v>31.339500000000022</v>
      </c>
      <c r="W1838" s="44">
        <v>28.894666666666648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205.00366666666665</v>
      </c>
      <c r="AE1838" s="54"/>
    </row>
    <row r="1839" spans="2:31" x14ac:dyDescent="0.3">
      <c r="B1839" s="4" t="s">
        <v>119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10.021999999999997</v>
      </c>
      <c r="N1839" s="45">
        <v>42.940833333333345</v>
      </c>
      <c r="O1839" s="44">
        <v>43.876166666666656</v>
      </c>
      <c r="P1839" s="45">
        <v>45.659666666666666</v>
      </c>
      <c r="Q1839" s="44">
        <v>40.695999999999998</v>
      </c>
      <c r="R1839" s="45">
        <v>34.325500000000019</v>
      </c>
      <c r="S1839" s="44">
        <v>35.46700000000002</v>
      </c>
      <c r="T1839" s="45">
        <v>38.338166666666673</v>
      </c>
      <c r="U1839" s="44">
        <v>47.938333333333318</v>
      </c>
      <c r="V1839" s="45">
        <v>58.105333333333327</v>
      </c>
      <c r="W1839" s="44">
        <v>38.219499999999989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435.58850000000001</v>
      </c>
      <c r="AE1839" s="54"/>
    </row>
    <row r="1840" spans="2:31" x14ac:dyDescent="0.3">
      <c r="B1840" s="4" t="s">
        <v>120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1.2000000000000028</v>
      </c>
      <c r="N1840" s="45">
        <v>44.160000000000011</v>
      </c>
      <c r="O1840" s="44">
        <v>59.309999999999988</v>
      </c>
      <c r="P1840" s="45">
        <v>63.109999999999985</v>
      </c>
      <c r="Q1840" s="44">
        <v>54.429999999999993</v>
      </c>
      <c r="R1840" s="45">
        <v>45.260000000000005</v>
      </c>
      <c r="S1840" s="44">
        <v>48.849999999999994</v>
      </c>
      <c r="T1840" s="45">
        <v>48.680000000000007</v>
      </c>
      <c r="U1840" s="44">
        <v>65.09</v>
      </c>
      <c r="V1840" s="45">
        <v>85.67</v>
      </c>
      <c r="W1840" s="44">
        <v>48.8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564.55999999999983</v>
      </c>
      <c r="AE1840" s="54"/>
    </row>
    <row r="1841" spans="2:31" x14ac:dyDescent="0.3">
      <c r="B1841" s="4" t="s">
        <v>122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5.3976666666666651</v>
      </c>
      <c r="P1841" s="45">
        <v>6.3653333333333304</v>
      </c>
      <c r="Q1841" s="44">
        <v>6.3694999999999986</v>
      </c>
      <c r="R1841" s="45">
        <v>6.3815000000000008</v>
      </c>
      <c r="S1841" s="44">
        <v>5.2401666666666671</v>
      </c>
      <c r="T1841" s="45">
        <v>6.4806666666666608</v>
      </c>
      <c r="U1841" s="44">
        <v>7.9538333333333329</v>
      </c>
      <c r="V1841" s="45">
        <v>7.2061666666666664</v>
      </c>
      <c r="W1841" s="44">
        <v>2.5635000000000008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53.958333333333329</v>
      </c>
      <c r="AE1841" s="54"/>
    </row>
    <row r="1842" spans="2:31" x14ac:dyDescent="0.3">
      <c r="B1842" s="4" t="s">
        <v>127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3.5283333333333347</v>
      </c>
      <c r="N1842" s="45">
        <v>45.755999999999993</v>
      </c>
      <c r="O1842" s="44">
        <v>110.43450000000003</v>
      </c>
      <c r="P1842" s="45">
        <v>146.23016666666666</v>
      </c>
      <c r="Q1842" s="44">
        <v>152.94683333333339</v>
      </c>
      <c r="R1842" s="45">
        <v>124.3035</v>
      </c>
      <c r="S1842" s="44">
        <v>108.34666666666666</v>
      </c>
      <c r="T1842" s="45">
        <v>73.609000000000009</v>
      </c>
      <c r="U1842" s="44">
        <v>52.293333333333337</v>
      </c>
      <c r="V1842" s="45">
        <v>28.009333333333334</v>
      </c>
      <c r="W1842" s="44">
        <v>6.8094999999999999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852.26716666666664</v>
      </c>
      <c r="AE1842" s="54"/>
    </row>
    <row r="1843" spans="2:31" x14ac:dyDescent="0.3">
      <c r="B1843" s="4" t="s">
        <v>301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2.5341666666666685</v>
      </c>
      <c r="O1843" s="44">
        <v>16.203999999999994</v>
      </c>
      <c r="P1843" s="45">
        <v>29.514333333333319</v>
      </c>
      <c r="Q1843" s="44">
        <v>28.799999999999969</v>
      </c>
      <c r="R1843" s="45">
        <v>28.799999999999969</v>
      </c>
      <c r="S1843" s="44">
        <v>28.5</v>
      </c>
      <c r="T1843" s="45">
        <v>28.299999999999972</v>
      </c>
      <c r="U1843" s="44">
        <v>27.400000000000023</v>
      </c>
      <c r="V1843" s="45">
        <v>26.596333333333313</v>
      </c>
      <c r="W1843" s="44">
        <v>16.064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>SUM(E1843:AB1843)</f>
        <v>232.71283333333324</v>
      </c>
      <c r="AE1843" s="54"/>
    </row>
    <row r="1844" spans="2:31" x14ac:dyDescent="0.3">
      <c r="B1844" s="4" t="s">
        <v>302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23.945333333333355</v>
      </c>
      <c r="P1844" s="45">
        <v>32.676166666666703</v>
      </c>
      <c r="Q1844" s="44">
        <v>35.122999999999948</v>
      </c>
      <c r="R1844" s="45">
        <v>32.599166666666626</v>
      </c>
      <c r="S1844" s="44">
        <v>30.10066666666664</v>
      </c>
      <c r="T1844" s="45">
        <v>35.11966666666671</v>
      </c>
      <c r="U1844" s="44">
        <v>32.599000000000004</v>
      </c>
      <c r="V1844" s="45">
        <v>22.621000000000016</v>
      </c>
      <c r="W1844" s="44">
        <v>7.7511666666666681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>SUM(E1844:AB1844)</f>
        <v>252.53516666666664</v>
      </c>
      <c r="AE1844" s="54"/>
    </row>
    <row r="1845" spans="2:31" x14ac:dyDescent="0.3">
      <c r="B1845" s="4" t="s">
        <v>303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ref="AD1845:AD1848" si="487">SUM(E1845:AB1845)</f>
        <v>0</v>
      </c>
      <c r="AE1845" s="54"/>
    </row>
    <row r="1846" spans="2:31" x14ac:dyDescent="0.3">
      <c r="B1846" s="4" t="s">
        <v>306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7"/>
        <v>0</v>
      </c>
      <c r="AE1846" s="54"/>
    </row>
    <row r="1847" spans="2:31" x14ac:dyDescent="0.3">
      <c r="B1847" s="4" t="s">
        <v>307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7"/>
        <v>0</v>
      </c>
      <c r="AE1847" s="54"/>
    </row>
    <row r="1848" spans="2:31" x14ac:dyDescent="0.3">
      <c r="B1848" s="4" t="s">
        <v>318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0.14266666666666647</v>
      </c>
      <c r="P1848" s="45">
        <v>4.2361666666666586</v>
      </c>
      <c r="Q1848" s="44">
        <v>2.2063333333333315</v>
      </c>
      <c r="R1848" s="45">
        <v>0</v>
      </c>
      <c r="S1848" s="44">
        <v>0</v>
      </c>
      <c r="T1848" s="45">
        <v>0</v>
      </c>
      <c r="U1848" s="44">
        <v>1.4921666666666682</v>
      </c>
      <c r="V1848" s="45">
        <v>10.433666666666671</v>
      </c>
      <c r="W1848" s="44">
        <v>3.1666666666666878E-3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7"/>
        <v>18.514166666666661</v>
      </c>
      <c r="AE1848" s="54"/>
    </row>
    <row r="1849" spans="2:31" x14ac:dyDescent="0.3">
      <c r="B1849" s="4" t="s">
        <v>319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>SUM(E1849:AB1849)</f>
        <v>0</v>
      </c>
      <c r="AE1849" s="54"/>
    </row>
    <row r="1850" spans="2:31" x14ac:dyDescent="0.3">
      <c r="B1850" s="12" t="s">
        <v>2</v>
      </c>
      <c r="C1850" s="12"/>
      <c r="D1850" s="12"/>
      <c r="E1850" s="13">
        <f>SUM(E1779:E1849)</f>
        <v>0</v>
      </c>
      <c r="F1850" s="13">
        <f t="shared" ref="F1850" si="488">SUM(F1779:F1849)</f>
        <v>0</v>
      </c>
      <c r="G1850" s="13">
        <f t="shared" ref="G1850" si="489">SUM(G1779:G1849)</f>
        <v>0</v>
      </c>
      <c r="H1850" s="13">
        <f t="shared" ref="H1850" si="490">SUM(H1779:H1849)</f>
        <v>0</v>
      </c>
      <c r="I1850" s="13">
        <f t="shared" ref="I1850" si="491">SUM(I1779:I1849)</f>
        <v>0</v>
      </c>
      <c r="J1850" s="13">
        <f t="shared" ref="J1850" si="492">SUM(J1779:J1849)</f>
        <v>0</v>
      </c>
      <c r="K1850" s="13">
        <f t="shared" ref="K1850" si="493">SUM(K1779:K1849)</f>
        <v>0</v>
      </c>
      <c r="L1850" s="13">
        <f t="shared" ref="L1850" si="494">SUM(L1779:L1849)</f>
        <v>0</v>
      </c>
      <c r="M1850" s="13">
        <f t="shared" ref="M1850" si="495">SUM(M1779:M1849)</f>
        <v>140.55066666666667</v>
      </c>
      <c r="N1850" s="13">
        <f t="shared" ref="N1850" si="496">SUM(N1779:N1849)</f>
        <v>1231.9840991366675</v>
      </c>
      <c r="O1850" s="13">
        <f t="shared" ref="O1850" si="497">SUM(O1779:O1849)</f>
        <v>1583.4078430666664</v>
      </c>
      <c r="P1850" s="13">
        <f t="shared" ref="P1850" si="498">SUM(P1779:P1849)</f>
        <v>1665.8885119666668</v>
      </c>
      <c r="Q1850" s="13">
        <f t="shared" ref="Q1850" si="499">SUM(Q1779:Q1849)</f>
        <v>1380.6022174</v>
      </c>
      <c r="R1850" s="13">
        <f t="shared" ref="R1850" si="500">SUM(R1779:R1849)</f>
        <v>1266.5843617233334</v>
      </c>
      <c r="S1850" s="13">
        <f t="shared" ref="S1850" si="501">SUM(S1779:S1849)</f>
        <v>1331.3762333333329</v>
      </c>
      <c r="T1850" s="13">
        <f t="shared" ref="T1850" si="502">SUM(T1779:T1849)</f>
        <v>1414.5229000000002</v>
      </c>
      <c r="U1850" s="13">
        <f t="shared" ref="U1850" si="503">SUM(U1779:U1849)</f>
        <v>1528.5097333333333</v>
      </c>
      <c r="V1850" s="13">
        <f t="shared" ref="V1850" si="504">SUM(V1779:V1849)</f>
        <v>2048.1456666666668</v>
      </c>
      <c r="W1850" s="13">
        <f t="shared" ref="W1850" si="505">SUM(W1779:W1849)</f>
        <v>975.39499999999975</v>
      </c>
      <c r="X1850" s="13">
        <f t="shared" ref="X1850" si="506">SUM(X1779:X1849)</f>
        <v>0</v>
      </c>
      <c r="Y1850" s="13">
        <f t="shared" ref="Y1850" si="507">SUM(Y1779:Y1849)</f>
        <v>0</v>
      </c>
      <c r="Z1850" s="13">
        <f t="shared" ref="Z1850" si="508">SUM(Z1779:Z1849)</f>
        <v>0</v>
      </c>
      <c r="AA1850" s="13">
        <f t="shared" ref="AA1850" si="509">SUM(AA1779:AA1849)</f>
        <v>0</v>
      </c>
      <c r="AB1850" s="13">
        <f t="shared" ref="AB1850" si="510">SUM(AB1779:AB1849)</f>
        <v>0</v>
      </c>
      <c r="AC1850" s="116">
        <f>SUM(AC1779:AE1849)</f>
        <v>14566.967233293333</v>
      </c>
      <c r="AD1850" s="116"/>
      <c r="AE1850" s="116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'Resumen-Mensual'!$AC$26</f>
        <v>45925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100" t="s">
        <v>2</v>
      </c>
      <c r="AD1855" s="100"/>
      <c r="AE1855" s="100"/>
    </row>
    <row r="1856" spans="2:31" x14ac:dyDescent="0.3">
      <c r="B1856" s="14" t="s">
        <v>37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2.6999999999999975</v>
      </c>
      <c r="N1856" s="45">
        <v>1.08</v>
      </c>
      <c r="O1856" s="44">
        <v>0.75999999999999979</v>
      </c>
      <c r="P1856" s="45">
        <v>0.77000000000000046</v>
      </c>
      <c r="Q1856" s="44">
        <v>0.74000000000000021</v>
      </c>
      <c r="R1856" s="45">
        <v>0.72000000000000064</v>
      </c>
      <c r="S1856" s="44">
        <v>0.77000000000000046</v>
      </c>
      <c r="T1856" s="45">
        <v>0.62000000000000011</v>
      </c>
      <c r="U1856" s="44">
        <v>0.45999999999999996</v>
      </c>
      <c r="V1856" s="45">
        <v>0.10999999999999943</v>
      </c>
      <c r="W1856" s="44">
        <v>1.95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6"/>
      <c r="AD1856" s="57">
        <f>SUM(E1856:AB1856)</f>
        <v>10.68</v>
      </c>
      <c r="AE1856" s="56"/>
    </row>
    <row r="1857" spans="2:31" x14ac:dyDescent="0.3">
      <c r="B1857" s="14" t="s">
        <v>38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2.362500000000002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2.5350000000000019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>SUM(E1857:AB1857)</f>
        <v>4.8975000000000044</v>
      </c>
      <c r="AE1857" s="54"/>
    </row>
    <row r="1858" spans="2:31" x14ac:dyDescent="0.3">
      <c r="B1858" s="14" t="s">
        <v>39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ref="AD1858:AD1919" si="511">SUM(E1858:AB1858)</f>
        <v>0</v>
      </c>
      <c r="AE1858" s="54"/>
    </row>
    <row r="1859" spans="2:31" x14ac:dyDescent="0.3">
      <c r="B1859" s="14" t="s">
        <v>40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0</v>
      </c>
      <c r="N1859" s="45">
        <v>0</v>
      </c>
      <c r="O1859" s="44">
        <v>0</v>
      </c>
      <c r="P1859" s="45">
        <v>0</v>
      </c>
      <c r="Q1859" s="44">
        <v>0</v>
      </c>
      <c r="R1859" s="45">
        <v>0</v>
      </c>
      <c r="S1859" s="44">
        <v>0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511"/>
        <v>0</v>
      </c>
      <c r="AE1859" s="54"/>
    </row>
    <row r="1860" spans="2:31" x14ac:dyDescent="0.3">
      <c r="B1860" s="14" t="s">
        <v>41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511"/>
        <v>0</v>
      </c>
      <c r="AE1860" s="54"/>
    </row>
    <row r="1861" spans="2:31" x14ac:dyDescent="0.3">
      <c r="B1861" s="14" t="s">
        <v>42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511"/>
        <v>0</v>
      </c>
      <c r="AE1861" s="54"/>
    </row>
    <row r="1862" spans="2:31" x14ac:dyDescent="0.3">
      <c r="B1862" s="14" t="s">
        <v>43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511"/>
        <v>0</v>
      </c>
      <c r="AE1862" s="54"/>
    </row>
    <row r="1863" spans="2:31" x14ac:dyDescent="0.3">
      <c r="B1863" s="14" t="s">
        <v>44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1.5926666666666676</v>
      </c>
      <c r="N1863" s="45">
        <v>21.733166666666683</v>
      </c>
      <c r="O1863" s="44">
        <v>21.981499999999972</v>
      </c>
      <c r="P1863" s="45">
        <v>18.198500000000003</v>
      </c>
      <c r="Q1863" s="44">
        <v>12.442333333333339</v>
      </c>
      <c r="R1863" s="45">
        <v>16.481833333333331</v>
      </c>
      <c r="S1863" s="44">
        <v>21.141500000000008</v>
      </c>
      <c r="T1863" s="45">
        <v>19.140666666666675</v>
      </c>
      <c r="U1863" s="44">
        <v>21.056833333333326</v>
      </c>
      <c r="V1863" s="45">
        <v>21.433666666666667</v>
      </c>
      <c r="W1863" s="44">
        <v>14.016333333333337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511"/>
        <v>189.21900000000002</v>
      </c>
      <c r="AE1863" s="54"/>
    </row>
    <row r="1864" spans="2:31" x14ac:dyDescent="0.3">
      <c r="B1864" s="14" t="s">
        <v>45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2.2740000000000005</v>
      </c>
      <c r="N1864" s="45">
        <v>2.547499999999999</v>
      </c>
      <c r="O1864" s="44">
        <v>0</v>
      </c>
      <c r="P1864" s="45">
        <v>3.4581666666666657</v>
      </c>
      <c r="Q1864" s="44">
        <v>3.545166666666665</v>
      </c>
      <c r="R1864" s="45">
        <v>20.700666666666663</v>
      </c>
      <c r="S1864" s="44">
        <v>19.260499999999993</v>
      </c>
      <c r="T1864" s="45">
        <v>14.518166666666671</v>
      </c>
      <c r="U1864" s="44">
        <v>0.19700000000000009</v>
      </c>
      <c r="V1864" s="45">
        <v>3.427666666666668</v>
      </c>
      <c r="W1864" s="44">
        <v>4.8731666666666662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511"/>
        <v>74.801999999999992</v>
      </c>
      <c r="AE1864" s="54"/>
    </row>
    <row r="1865" spans="2:31" x14ac:dyDescent="0.3">
      <c r="B1865" s="14" t="s">
        <v>46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10.327000000000004</v>
      </c>
      <c r="N1865" s="45">
        <v>28.495500000000032</v>
      </c>
      <c r="O1865" s="44">
        <v>26.544166666666694</v>
      </c>
      <c r="P1865" s="45">
        <v>25.566999999999997</v>
      </c>
      <c r="Q1865" s="44">
        <v>22.132500000000032</v>
      </c>
      <c r="R1865" s="45">
        <v>27.179333333333318</v>
      </c>
      <c r="S1865" s="44">
        <v>37.180333333333351</v>
      </c>
      <c r="T1865" s="45">
        <v>35.472166666666709</v>
      </c>
      <c r="U1865" s="44">
        <v>31.526333333333366</v>
      </c>
      <c r="V1865" s="45">
        <v>23.483500000000003</v>
      </c>
      <c r="W1865" s="44">
        <v>6.2653333333333316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511"/>
        <v>274.17316666666682</v>
      </c>
      <c r="AE1865" s="54"/>
    </row>
    <row r="1866" spans="2:31" x14ac:dyDescent="0.3">
      <c r="B1866" s="14" t="s">
        <v>47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8.4375</v>
      </c>
      <c r="N1866" s="45">
        <v>14.03</v>
      </c>
      <c r="O1866" s="44">
        <v>9.1000000000000014</v>
      </c>
      <c r="P1866" s="45">
        <v>5.84</v>
      </c>
      <c r="Q1866" s="44">
        <v>5.5300000000000011</v>
      </c>
      <c r="R1866" s="45">
        <v>5.0399999999999991</v>
      </c>
      <c r="S1866" s="44">
        <v>3.9600000000000009</v>
      </c>
      <c r="T1866" s="45">
        <v>2.1999999999999993</v>
      </c>
      <c r="U1866" s="44">
        <v>2.990000000000002</v>
      </c>
      <c r="V1866" s="45">
        <v>14.020000000000001</v>
      </c>
      <c r="W1866" s="44">
        <v>8.2549999999999955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511"/>
        <v>79.402500000000003</v>
      </c>
      <c r="AE1866" s="54"/>
    </row>
    <row r="1867" spans="2:31" x14ac:dyDescent="0.3">
      <c r="B1867" s="14" t="s">
        <v>48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3.7500000000000026E-2</v>
      </c>
      <c r="N1867" s="45">
        <v>10.333000000000002</v>
      </c>
      <c r="O1867" s="44">
        <v>10.551500000000001</v>
      </c>
      <c r="P1867" s="45">
        <v>8.5878333333333323</v>
      </c>
      <c r="Q1867" s="44">
        <v>6.5186666666666717</v>
      </c>
      <c r="R1867" s="45">
        <v>7.2369999999999948</v>
      </c>
      <c r="S1867" s="44">
        <v>7.7336666666666662</v>
      </c>
      <c r="T1867" s="45">
        <v>4.6144999999999987</v>
      </c>
      <c r="U1867" s="44">
        <v>4.1618333333333331</v>
      </c>
      <c r="V1867" s="45">
        <v>10.870000000000003</v>
      </c>
      <c r="W1867" s="44">
        <v>3.3563333333333323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511"/>
        <v>74.001833333333337</v>
      </c>
      <c r="AE1867" s="54"/>
    </row>
    <row r="1868" spans="2:31" x14ac:dyDescent="0.3">
      <c r="B1868" s="14" t="s">
        <v>49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8.0264999999999986</v>
      </c>
      <c r="N1868" s="45">
        <v>50.180000000000007</v>
      </c>
      <c r="O1868" s="44">
        <v>75.88</v>
      </c>
      <c r="P1868" s="45">
        <v>74.04000000000002</v>
      </c>
      <c r="Q1868" s="44">
        <v>68.989999999999981</v>
      </c>
      <c r="R1868" s="45">
        <v>84.829999999999984</v>
      </c>
      <c r="S1868" s="44">
        <v>107.16316666666668</v>
      </c>
      <c r="T1868" s="45">
        <v>107.98233333333334</v>
      </c>
      <c r="U1868" s="44">
        <v>99.905499999999947</v>
      </c>
      <c r="V1868" s="45">
        <v>72.704833333333355</v>
      </c>
      <c r="W1868" s="44">
        <v>9.3833333333333255E-2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511"/>
        <v>749.79616666666664</v>
      </c>
      <c r="AE1868" s="54"/>
    </row>
    <row r="1869" spans="2:31" x14ac:dyDescent="0.3">
      <c r="B1869" s="14" t="s">
        <v>50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</v>
      </c>
      <c r="N1869" s="45">
        <v>0</v>
      </c>
      <c r="O1869" s="44">
        <v>0</v>
      </c>
      <c r="P1869" s="45">
        <v>0</v>
      </c>
      <c r="Q1869" s="44">
        <v>0</v>
      </c>
      <c r="R1869" s="45">
        <v>0</v>
      </c>
      <c r="S1869" s="44">
        <v>0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511"/>
        <v>0</v>
      </c>
      <c r="AE1869" s="54"/>
    </row>
    <row r="1870" spans="2:31" x14ac:dyDescent="0.3">
      <c r="B1870" s="14" t="s">
        <v>109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4.7716666666666665</v>
      </c>
      <c r="N1870" s="45">
        <v>18.638166666666681</v>
      </c>
      <c r="O1870" s="44">
        <v>16.267166666666665</v>
      </c>
      <c r="P1870" s="45">
        <v>14.947333333333326</v>
      </c>
      <c r="Q1870" s="44">
        <v>12.682166666666662</v>
      </c>
      <c r="R1870" s="45">
        <v>14.867333333333338</v>
      </c>
      <c r="S1870" s="44">
        <v>19.760333333333342</v>
      </c>
      <c r="T1870" s="45">
        <v>19.363</v>
      </c>
      <c r="U1870" s="44">
        <v>19.538166666666662</v>
      </c>
      <c r="V1870" s="45">
        <v>18.575166666666668</v>
      </c>
      <c r="W1870" s="44">
        <v>8.8481666666666676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511"/>
        <v>168.25866666666664</v>
      </c>
      <c r="AE1870" s="54"/>
    </row>
    <row r="1871" spans="2:31" x14ac:dyDescent="0.3">
      <c r="B1871" s="14" t="s">
        <v>51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0.71583333333333432</v>
      </c>
      <c r="N1871" s="45">
        <v>45.566333333333326</v>
      </c>
      <c r="O1871" s="44">
        <v>71.27300000000001</v>
      </c>
      <c r="P1871" s="45">
        <v>68.815333333333314</v>
      </c>
      <c r="Q1871" s="44">
        <v>59.201833333333326</v>
      </c>
      <c r="R1871" s="45">
        <v>74.418833333333325</v>
      </c>
      <c r="S1871" s="44">
        <v>93.791000000000011</v>
      </c>
      <c r="T1871" s="45">
        <v>97.479666666666674</v>
      </c>
      <c r="U1871" s="44">
        <v>98.680333333333309</v>
      </c>
      <c r="V1871" s="45">
        <v>62.719333333333317</v>
      </c>
      <c r="W1871" s="44">
        <v>39.79366666666666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511"/>
        <v>712.45516666666663</v>
      </c>
      <c r="AE1871" s="54"/>
    </row>
    <row r="1872" spans="2:31" x14ac:dyDescent="0.3">
      <c r="B1872" s="14" t="s">
        <v>52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0.78483333333333316</v>
      </c>
      <c r="N1872" s="45">
        <v>0</v>
      </c>
      <c r="O1872" s="44">
        <v>0</v>
      </c>
      <c r="P1872" s="45">
        <v>0</v>
      </c>
      <c r="Q1872" s="44">
        <v>0</v>
      </c>
      <c r="R1872" s="45">
        <v>0</v>
      </c>
      <c r="S1872" s="44">
        <v>0</v>
      </c>
      <c r="T1872" s="45">
        <v>3.5833333333333252E-2</v>
      </c>
      <c r="U1872" s="44">
        <v>8.6666666666666767E-2</v>
      </c>
      <c r="V1872" s="45">
        <v>2.6676666666666664</v>
      </c>
      <c r="W1872" s="44">
        <v>5.4608333333333325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511"/>
        <v>9.0358333333333327</v>
      </c>
      <c r="AE1872" s="54"/>
    </row>
    <row r="1873" spans="2:31" x14ac:dyDescent="0.3">
      <c r="B1873" s="14" t="s">
        <v>53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0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511"/>
        <v>0</v>
      </c>
      <c r="AE1873" s="54"/>
    </row>
    <row r="1874" spans="2:31" x14ac:dyDescent="0.3">
      <c r="B1874" s="14" t="s">
        <v>54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2.9656666666666678</v>
      </c>
      <c r="N1874" s="45">
        <v>22.749166666666657</v>
      </c>
      <c r="O1874" s="44">
        <v>30.664499999999993</v>
      </c>
      <c r="P1874" s="45">
        <v>30.503999999999998</v>
      </c>
      <c r="Q1874" s="44">
        <v>27.888000000000002</v>
      </c>
      <c r="R1874" s="45">
        <v>33.369999999999997</v>
      </c>
      <c r="S1874" s="44">
        <v>44.115999999999993</v>
      </c>
      <c r="T1874" s="45">
        <v>43.819499999999991</v>
      </c>
      <c r="U1874" s="44">
        <v>39.635500000000015</v>
      </c>
      <c r="V1874" s="45">
        <v>24.299000000000014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511"/>
        <v>300.01133333333337</v>
      </c>
      <c r="AE1874" s="54"/>
    </row>
    <row r="1875" spans="2:31" x14ac:dyDescent="0.3">
      <c r="B1875" s="4" t="s">
        <v>55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18.921000000000006</v>
      </c>
      <c r="N1875" s="45">
        <v>67.710499999999996</v>
      </c>
      <c r="O1875" s="44">
        <v>28.97999999999999</v>
      </c>
      <c r="P1875" s="45">
        <v>27.500000000000014</v>
      </c>
      <c r="Q1875" s="44">
        <v>28.450000000000017</v>
      </c>
      <c r="R1875" s="45">
        <v>27.720000000000013</v>
      </c>
      <c r="S1875" s="44">
        <v>33.120000000000005</v>
      </c>
      <c r="T1875" s="45">
        <v>53.774166666666694</v>
      </c>
      <c r="U1875" s="44">
        <v>51.244499999999995</v>
      </c>
      <c r="V1875" s="45">
        <v>33.690999999999988</v>
      </c>
      <c r="W1875" s="44">
        <v>8.4999999999999909E-2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511"/>
        <v>371.19616666666673</v>
      </c>
      <c r="AE1875" s="54"/>
    </row>
    <row r="1876" spans="2:31" x14ac:dyDescent="0.3">
      <c r="B1876" s="4" t="s">
        <v>56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</v>
      </c>
      <c r="M1876" s="44">
        <v>13.741999999999999</v>
      </c>
      <c r="N1876" s="45">
        <v>30.117166666666659</v>
      </c>
      <c r="O1876" s="44">
        <v>34.817333333333359</v>
      </c>
      <c r="P1876" s="45">
        <v>32.619999999999948</v>
      </c>
      <c r="Q1876" s="44">
        <v>31.519999999999985</v>
      </c>
      <c r="R1876" s="45">
        <v>33.178999999999981</v>
      </c>
      <c r="S1876" s="44">
        <v>33.210666666666668</v>
      </c>
      <c r="T1876" s="45">
        <v>32.57499999999996</v>
      </c>
      <c r="U1876" s="44">
        <v>27.073999999999987</v>
      </c>
      <c r="V1876" s="45">
        <v>29.975166666666674</v>
      </c>
      <c r="W1876" s="44">
        <v>10.589833333333335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511"/>
        <v>309.42016666666655</v>
      </c>
      <c r="AE1876" s="54"/>
    </row>
    <row r="1877" spans="2:31" x14ac:dyDescent="0.3">
      <c r="B1877" s="4" t="s">
        <v>110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</v>
      </c>
      <c r="M1877" s="44">
        <v>1.941333333333334</v>
      </c>
      <c r="N1877" s="45">
        <v>6.0710000000000006</v>
      </c>
      <c r="O1877" s="44">
        <v>1.0043333333333329</v>
      </c>
      <c r="P1877" s="45">
        <v>1.4633333333333345</v>
      </c>
      <c r="Q1877" s="44">
        <v>0</v>
      </c>
      <c r="R1877" s="45">
        <v>2.6550000000000002</v>
      </c>
      <c r="S1877" s="44">
        <v>9.3856666666666744</v>
      </c>
      <c r="T1877" s="45">
        <v>8.6710000000000029</v>
      </c>
      <c r="U1877" s="44">
        <v>3.2730000000000046</v>
      </c>
      <c r="V1877" s="45">
        <v>4.1118333333333341</v>
      </c>
      <c r="W1877" s="44">
        <v>3.6666666666666715E-2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511"/>
        <v>38.613166666666693</v>
      </c>
      <c r="AE1877" s="54"/>
    </row>
    <row r="1878" spans="2:31" x14ac:dyDescent="0.3">
      <c r="B1878" s="4" t="s">
        <v>57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0</v>
      </c>
      <c r="N1878" s="45">
        <v>0</v>
      </c>
      <c r="O1878" s="44">
        <v>3.25</v>
      </c>
      <c r="P1878" s="45">
        <v>3.8499999999999961</v>
      </c>
      <c r="Q1878" s="44">
        <v>3.25</v>
      </c>
      <c r="R1878" s="45">
        <v>1.8499999999999985</v>
      </c>
      <c r="S1878" s="44">
        <v>2.75</v>
      </c>
      <c r="T1878" s="45">
        <v>3.6500000000000039</v>
      </c>
      <c r="U1878" s="44">
        <v>3.4499999999999971</v>
      </c>
      <c r="V1878" s="45">
        <v>1.0499999999999992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511"/>
        <v>23.099999999999994</v>
      </c>
      <c r="AE1878" s="54"/>
    </row>
    <row r="1879" spans="2:31" x14ac:dyDescent="0.3">
      <c r="B1879" s="4" t="s">
        <v>58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</v>
      </c>
      <c r="N1879" s="45">
        <v>5.7030000000000003</v>
      </c>
      <c r="O1879" s="44">
        <v>0</v>
      </c>
      <c r="P1879" s="45">
        <v>0</v>
      </c>
      <c r="Q1879" s="44">
        <v>0</v>
      </c>
      <c r="R1879" s="45">
        <v>0</v>
      </c>
      <c r="S1879" s="44">
        <v>0</v>
      </c>
      <c r="T1879" s="45">
        <v>18.339999999999996</v>
      </c>
      <c r="U1879" s="44">
        <v>28.869000000000007</v>
      </c>
      <c r="V1879" s="45">
        <v>19.703500000000002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511"/>
        <v>72.615500000000011</v>
      </c>
      <c r="AE1879" s="54"/>
    </row>
    <row r="1880" spans="2:31" x14ac:dyDescent="0.3">
      <c r="B1880" s="4" t="s">
        <v>111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0</v>
      </c>
      <c r="N1880" s="45">
        <v>38.660000000000011</v>
      </c>
      <c r="O1880" s="44">
        <v>52.989999999999924</v>
      </c>
      <c r="P1880" s="45">
        <v>57.099999999999937</v>
      </c>
      <c r="Q1880" s="44">
        <v>48.489333333333349</v>
      </c>
      <c r="R1880" s="45">
        <v>40.123500000000043</v>
      </c>
      <c r="S1880" s="44">
        <v>37.279166666666654</v>
      </c>
      <c r="T1880" s="45">
        <v>32.197333333333354</v>
      </c>
      <c r="U1880" s="44">
        <v>27.293833333333342</v>
      </c>
      <c r="V1880" s="45">
        <v>15.955666666666666</v>
      </c>
      <c r="W1880" s="44">
        <v>2.5165000000000002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511"/>
        <v>352.60533333333331</v>
      </c>
      <c r="AE1880" s="54"/>
    </row>
    <row r="1881" spans="2:31" x14ac:dyDescent="0.3">
      <c r="B1881" s="4" t="s">
        <v>59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0</v>
      </c>
      <c r="N1881" s="45">
        <v>0</v>
      </c>
      <c r="O1881" s="44">
        <v>0</v>
      </c>
      <c r="P1881" s="45">
        <v>0</v>
      </c>
      <c r="Q1881" s="44">
        <v>0</v>
      </c>
      <c r="R1881" s="45">
        <v>0</v>
      </c>
      <c r="S1881" s="44">
        <v>0</v>
      </c>
      <c r="T1881" s="45">
        <v>0</v>
      </c>
      <c r="U1881" s="44">
        <v>0</v>
      </c>
      <c r="V1881" s="45">
        <v>1.7973333333333334</v>
      </c>
      <c r="W1881" s="44">
        <v>0.14916666666666684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511"/>
        <v>1.9465000000000003</v>
      </c>
      <c r="AE1881" s="54"/>
    </row>
    <row r="1882" spans="2:31" x14ac:dyDescent="0.3">
      <c r="B1882" s="4" t="s">
        <v>60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1.510333333333334</v>
      </c>
      <c r="N1882" s="45">
        <v>1.9668333333333334</v>
      </c>
      <c r="O1882" s="44">
        <v>2.5808333333333375</v>
      </c>
      <c r="P1882" s="45">
        <v>1.456833333333331</v>
      </c>
      <c r="Q1882" s="44">
        <v>0.38883333333333342</v>
      </c>
      <c r="R1882" s="45">
        <v>2.5815000000000023</v>
      </c>
      <c r="S1882" s="44">
        <v>5.1979999999999977</v>
      </c>
      <c r="T1882" s="45">
        <v>2.0620000000000016</v>
      </c>
      <c r="U1882" s="44">
        <v>0.37550000000000217</v>
      </c>
      <c r="V1882" s="45">
        <v>3.0111666666666661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511"/>
        <v>21.13183333333334</v>
      </c>
      <c r="AE1882" s="54"/>
    </row>
    <row r="1883" spans="2:31" x14ac:dyDescent="0.3">
      <c r="B1883" s="4" t="s">
        <v>61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4.366666666666668</v>
      </c>
      <c r="N1883" s="45">
        <v>31.181333333333388</v>
      </c>
      <c r="O1883" s="44">
        <v>2.0051666666666668</v>
      </c>
      <c r="P1883" s="45">
        <v>0</v>
      </c>
      <c r="Q1883" s="44">
        <v>0</v>
      </c>
      <c r="R1883" s="45">
        <v>0</v>
      </c>
      <c r="S1883" s="44">
        <v>0</v>
      </c>
      <c r="T1883" s="45">
        <v>0</v>
      </c>
      <c r="U1883" s="44">
        <v>4.1681666666666661</v>
      </c>
      <c r="V1883" s="45">
        <v>28.840666666666682</v>
      </c>
      <c r="W1883" s="44">
        <v>9.0191666666666652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79.581166666666732</v>
      </c>
      <c r="AE1883" s="54"/>
    </row>
    <row r="1884" spans="2:31" x14ac:dyDescent="0.3">
      <c r="B1884" s="4" t="s">
        <v>62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0.63800000000000012</v>
      </c>
      <c r="N1884" s="45">
        <v>16.70866666666668</v>
      </c>
      <c r="O1884" s="44">
        <v>11.765666666666675</v>
      </c>
      <c r="P1884" s="45">
        <v>3.9151666666666705</v>
      </c>
      <c r="Q1884" s="44">
        <v>3.4685000000000019</v>
      </c>
      <c r="R1884" s="45">
        <v>5.2911666666666655</v>
      </c>
      <c r="S1884" s="44">
        <v>29.376333333333335</v>
      </c>
      <c r="T1884" s="45">
        <v>28.551499999999994</v>
      </c>
      <c r="U1884" s="44">
        <v>29.957000000000008</v>
      </c>
      <c r="V1884" s="45">
        <v>16.508500000000002</v>
      </c>
      <c r="W1884" s="44">
        <v>5.271166666666665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151.45166666666668</v>
      </c>
      <c r="AE1884" s="54"/>
    </row>
    <row r="1885" spans="2:31" x14ac:dyDescent="0.3">
      <c r="B1885" s="4" t="s">
        <v>63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12.954166666666669</v>
      </c>
      <c r="N1885" s="45">
        <v>65.830333333333328</v>
      </c>
      <c r="O1885" s="44">
        <v>1.6586666666666716</v>
      </c>
      <c r="P1885" s="45">
        <v>34.743333333333354</v>
      </c>
      <c r="Q1885" s="44">
        <v>33.869999999999983</v>
      </c>
      <c r="R1885" s="45">
        <v>70.944999999999951</v>
      </c>
      <c r="S1885" s="44">
        <v>9.2326666666666704</v>
      </c>
      <c r="T1885" s="45">
        <v>48.833499999999994</v>
      </c>
      <c r="U1885" s="44">
        <v>7.0893333333333368</v>
      </c>
      <c r="V1885" s="45">
        <v>69.730333333333334</v>
      </c>
      <c r="W1885" s="44">
        <v>10.806833333333335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365.69416666666666</v>
      </c>
      <c r="AE1885" s="54"/>
    </row>
    <row r="1886" spans="2:31" x14ac:dyDescent="0.3">
      <c r="B1886" s="4" t="s">
        <v>64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3.0263333333333295</v>
      </c>
      <c r="O1886" s="44">
        <v>12.865833333333336</v>
      </c>
      <c r="P1886" s="45">
        <v>12.149333333333333</v>
      </c>
      <c r="Q1886" s="44">
        <v>7.0221666666666618</v>
      </c>
      <c r="R1886" s="45">
        <v>5.4368333333333352</v>
      </c>
      <c r="S1886" s="44">
        <v>12.557166666666657</v>
      </c>
      <c r="T1886" s="45">
        <v>14.237666666666664</v>
      </c>
      <c r="U1886" s="44">
        <v>7.6803333333333326</v>
      </c>
      <c r="V1886" s="45">
        <v>2.435166666666666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77.410833333333315</v>
      </c>
      <c r="AE1886" s="54"/>
    </row>
    <row r="1887" spans="2:31" x14ac:dyDescent="0.3">
      <c r="B1887" s="4" t="s">
        <v>112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5.2910000000000004</v>
      </c>
      <c r="N1887" s="45">
        <v>12.520499999999993</v>
      </c>
      <c r="O1887" s="44">
        <v>5.5270000000000046</v>
      </c>
      <c r="P1887" s="45">
        <v>0.29866666666666669</v>
      </c>
      <c r="Q1887" s="44">
        <v>0</v>
      </c>
      <c r="R1887" s="45">
        <v>0</v>
      </c>
      <c r="S1887" s="44">
        <v>0</v>
      </c>
      <c r="T1887" s="45">
        <v>0</v>
      </c>
      <c r="U1887" s="44">
        <v>1.706833333333331</v>
      </c>
      <c r="V1887" s="45">
        <v>3.4813333333333332</v>
      </c>
      <c r="W1887" s="44">
        <v>4.8145000000000007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33.639833333333328</v>
      </c>
      <c r="AE1887" s="54"/>
    </row>
    <row r="1888" spans="2:31" x14ac:dyDescent="0.3">
      <c r="B1888" s="4" t="s">
        <v>65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0.13300000000000001</v>
      </c>
      <c r="N1888" s="45">
        <v>4.7366666666666681</v>
      </c>
      <c r="O1888" s="44">
        <v>8.2601666666666613</v>
      </c>
      <c r="P1888" s="45">
        <v>8.7393333333333416</v>
      </c>
      <c r="Q1888" s="44">
        <v>8.8100000000000023</v>
      </c>
      <c r="R1888" s="45">
        <v>10.610666666666662</v>
      </c>
      <c r="S1888" s="44">
        <v>11.149999999999988</v>
      </c>
      <c r="T1888" s="45">
        <v>12.215333333333323</v>
      </c>
      <c r="U1888" s="44">
        <v>10.914999999999997</v>
      </c>
      <c r="V1888" s="45">
        <v>5.666500000000001</v>
      </c>
      <c r="W1888" s="44">
        <v>0.59600000000000009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81.83266666666664</v>
      </c>
      <c r="AE1888" s="54"/>
    </row>
    <row r="1889" spans="2:31" x14ac:dyDescent="0.3">
      <c r="B1889" s="4" t="s">
        <v>66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0</v>
      </c>
      <c r="AE1889" s="54"/>
    </row>
    <row r="1890" spans="2:31" x14ac:dyDescent="0.3">
      <c r="B1890" s="4" t="s">
        <v>67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0.10849999999999999</v>
      </c>
      <c r="N1890" s="45">
        <v>1.6328333333333336</v>
      </c>
      <c r="O1890" s="44">
        <v>0.38549999999999984</v>
      </c>
      <c r="P1890" s="45">
        <v>5.9999999999999906E-3</v>
      </c>
      <c r="Q1890" s="44">
        <v>1.1666666666666713E-3</v>
      </c>
      <c r="R1890" s="45">
        <v>0</v>
      </c>
      <c r="S1890" s="44">
        <v>0</v>
      </c>
      <c r="T1890" s="45">
        <v>0</v>
      </c>
      <c r="U1890" s="44">
        <v>0</v>
      </c>
      <c r="V1890" s="45">
        <v>1.5333333333333391E-2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2.1493333333333333</v>
      </c>
      <c r="AE1890" s="54"/>
    </row>
    <row r="1891" spans="2:31" x14ac:dyDescent="0.3">
      <c r="B1891" s="4" t="s">
        <v>68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21.139833333333339</v>
      </c>
      <c r="N1891" s="45">
        <v>132.20049999999998</v>
      </c>
      <c r="O1891" s="44">
        <v>129.70200000000003</v>
      </c>
      <c r="P1891" s="45">
        <v>113.18933333333328</v>
      </c>
      <c r="Q1891" s="44">
        <v>90.397999999999968</v>
      </c>
      <c r="R1891" s="45">
        <v>115.79749999999996</v>
      </c>
      <c r="S1891" s="44">
        <v>115.89066666666666</v>
      </c>
      <c r="T1891" s="45">
        <v>117.48300000000002</v>
      </c>
      <c r="U1891" s="44">
        <v>113.69566666666667</v>
      </c>
      <c r="V1891" s="45">
        <v>102.71283333333334</v>
      </c>
      <c r="W1891" s="44">
        <v>34.067833333333333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1086.2771666666665</v>
      </c>
      <c r="AE1891" s="54"/>
    </row>
    <row r="1892" spans="2:31" x14ac:dyDescent="0.3">
      <c r="B1892" s="4" t="s">
        <v>69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5.720666666666669</v>
      </c>
      <c r="N1892" s="45">
        <v>18.732333333333326</v>
      </c>
      <c r="O1892" s="44">
        <v>18.720666666666659</v>
      </c>
      <c r="P1892" s="45">
        <v>16.954499999999992</v>
      </c>
      <c r="Q1892" s="44">
        <v>15.337166666666663</v>
      </c>
      <c r="R1892" s="45">
        <v>17.295333333333343</v>
      </c>
      <c r="S1892" s="44">
        <v>21.301333333333318</v>
      </c>
      <c r="T1892" s="45">
        <v>21.932833333333313</v>
      </c>
      <c r="U1892" s="44">
        <v>22.333833333333342</v>
      </c>
      <c r="V1892" s="45">
        <v>22.787333333333347</v>
      </c>
      <c r="W1892" s="44">
        <v>2.9545000000000012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184.07049999999995</v>
      </c>
      <c r="AE1892" s="54"/>
    </row>
    <row r="1893" spans="2:31" x14ac:dyDescent="0.3">
      <c r="B1893" s="4" t="s">
        <v>70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5.0383333333333349</v>
      </c>
      <c r="N1893" s="45">
        <v>31.684833333333284</v>
      </c>
      <c r="O1893" s="44">
        <v>30.551999999999982</v>
      </c>
      <c r="P1893" s="45">
        <v>28.970666666666691</v>
      </c>
      <c r="Q1893" s="44">
        <v>24.343666666666653</v>
      </c>
      <c r="R1893" s="45">
        <v>30.532166666666658</v>
      </c>
      <c r="S1893" s="44">
        <v>39.213833333333319</v>
      </c>
      <c r="T1893" s="45">
        <v>33.847166666666666</v>
      </c>
      <c r="U1893" s="44">
        <v>25.718666666666675</v>
      </c>
      <c r="V1893" s="45">
        <v>14.377166666666666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264.27849999999995</v>
      </c>
      <c r="AE1893" s="54"/>
    </row>
    <row r="1894" spans="2:31" x14ac:dyDescent="0.3">
      <c r="B1894" s="4" t="s">
        <v>71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5.716666666666672E-2</v>
      </c>
      <c r="N1894" s="45">
        <v>1.4873333333333347</v>
      </c>
      <c r="O1894" s="44">
        <v>5.3876666666666706</v>
      </c>
      <c r="P1894" s="45">
        <v>4.8663333333333343</v>
      </c>
      <c r="Q1894" s="44">
        <v>2.8333333333334328E-2</v>
      </c>
      <c r="R1894" s="45">
        <v>1.4370000000000012</v>
      </c>
      <c r="S1894" s="44">
        <v>6.7856666666666703</v>
      </c>
      <c r="T1894" s="45">
        <v>2.3778333333333341</v>
      </c>
      <c r="U1894" s="44">
        <v>0</v>
      </c>
      <c r="V1894" s="45">
        <v>0.36416666666666686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22.791500000000013</v>
      </c>
      <c r="AE1894" s="54"/>
    </row>
    <row r="1895" spans="2:31" x14ac:dyDescent="0.3">
      <c r="B1895" s="4" t="s">
        <v>72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0</v>
      </c>
      <c r="AE1895" s="54"/>
    </row>
    <row r="1896" spans="2:31" x14ac:dyDescent="0.3">
      <c r="B1896" s="4" t="s">
        <v>73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0.13450000000000001</v>
      </c>
      <c r="N1896" s="45">
        <v>1.9916666666666669</v>
      </c>
      <c r="O1896" s="44">
        <v>21.447499999999984</v>
      </c>
      <c r="P1896" s="45">
        <v>22.514499999999991</v>
      </c>
      <c r="Q1896" s="44">
        <v>14.124333333333336</v>
      </c>
      <c r="R1896" s="45">
        <v>20.596999999999991</v>
      </c>
      <c r="S1896" s="44">
        <v>40.345833333333339</v>
      </c>
      <c r="T1896" s="45">
        <v>39.317833333333354</v>
      </c>
      <c r="U1896" s="44">
        <v>28.921000000000042</v>
      </c>
      <c r="V1896" s="45">
        <v>14.652166666666677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204.04633333333339</v>
      </c>
      <c r="AE1896" s="54"/>
    </row>
    <row r="1897" spans="2:31" x14ac:dyDescent="0.3">
      <c r="B1897" s="4" t="s">
        <v>74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0.87783333333333335</v>
      </c>
      <c r="N1897" s="45">
        <v>0.90649999999999997</v>
      </c>
      <c r="O1897" s="44">
        <v>0</v>
      </c>
      <c r="P1897" s="45">
        <v>0.7159999999999993</v>
      </c>
      <c r="Q1897" s="44">
        <v>1.8946666666666654</v>
      </c>
      <c r="R1897" s="45">
        <v>1.2944999999999993</v>
      </c>
      <c r="S1897" s="44">
        <v>2.5563333333333356</v>
      </c>
      <c r="T1897" s="45">
        <v>3.1499999999999952E-2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8.277333333333333</v>
      </c>
      <c r="AE1897" s="54"/>
    </row>
    <row r="1898" spans="2:31" x14ac:dyDescent="0.3">
      <c r="B1898" s="4" t="s">
        <v>75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1.8039999999999987</v>
      </c>
      <c r="N1898" s="45">
        <v>24.427666666666649</v>
      </c>
      <c r="O1898" s="44">
        <v>17.370333333333342</v>
      </c>
      <c r="P1898" s="45">
        <v>54.164666666666676</v>
      </c>
      <c r="Q1898" s="44">
        <v>52.518833333333319</v>
      </c>
      <c r="R1898" s="45">
        <v>43.519666666666645</v>
      </c>
      <c r="S1898" s="44">
        <v>15.585999999999991</v>
      </c>
      <c r="T1898" s="45">
        <v>25.042833333333345</v>
      </c>
      <c r="U1898" s="44">
        <v>16.057000000000009</v>
      </c>
      <c r="V1898" s="45">
        <v>5.5221666666666662</v>
      </c>
      <c r="W1898" s="44">
        <v>0.19000000000000034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256.20316666666662</v>
      </c>
      <c r="AE1898" s="54"/>
    </row>
    <row r="1899" spans="2:31" x14ac:dyDescent="0.3">
      <c r="B1899" s="4" t="s">
        <v>76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4.668333333333333</v>
      </c>
      <c r="N1899" s="45">
        <v>25.084000000000021</v>
      </c>
      <c r="O1899" s="44">
        <v>28.139000000000017</v>
      </c>
      <c r="P1899" s="45">
        <v>25.269666666666673</v>
      </c>
      <c r="Q1899" s="44">
        <v>22.109166666666692</v>
      </c>
      <c r="R1899" s="45">
        <v>27.447333333333351</v>
      </c>
      <c r="S1899" s="44">
        <v>33.559333333333306</v>
      </c>
      <c r="T1899" s="45">
        <v>21.670000000000012</v>
      </c>
      <c r="U1899" s="44">
        <v>9.9636666666666702</v>
      </c>
      <c r="V1899" s="45">
        <v>6.6148333333333316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204.52533333333344</v>
      </c>
      <c r="AE1899" s="54"/>
    </row>
    <row r="1900" spans="2:31" x14ac:dyDescent="0.3">
      <c r="B1900" s="4" t="s">
        <v>77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0.37300000000000016</v>
      </c>
      <c r="N1900" s="45">
        <v>6.8461666666666696</v>
      </c>
      <c r="O1900" s="44">
        <v>14.806000000000003</v>
      </c>
      <c r="P1900" s="45">
        <v>12.398499999999993</v>
      </c>
      <c r="Q1900" s="44">
        <v>8.0086666666666666</v>
      </c>
      <c r="R1900" s="45">
        <v>9.4526666666666674</v>
      </c>
      <c r="S1900" s="44">
        <v>3.0726666666666635</v>
      </c>
      <c r="T1900" s="45">
        <v>21.529166666666672</v>
      </c>
      <c r="U1900" s="44">
        <v>41.124499999999983</v>
      </c>
      <c r="V1900" s="45">
        <v>11.934333333333337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129.54566666666665</v>
      </c>
      <c r="AE1900" s="54"/>
    </row>
    <row r="1901" spans="2:31" x14ac:dyDescent="0.3">
      <c r="B1901" s="4" t="s">
        <v>78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1.155</v>
      </c>
      <c r="N1901" s="45">
        <v>2.9489999999999985</v>
      </c>
      <c r="O1901" s="44">
        <v>2.3600000000000008</v>
      </c>
      <c r="P1901" s="45">
        <v>4.7299999999999995</v>
      </c>
      <c r="Q1901" s="44">
        <v>11.897166666666667</v>
      </c>
      <c r="R1901" s="45">
        <v>13.159333333333331</v>
      </c>
      <c r="S1901" s="44">
        <v>12.199499999999999</v>
      </c>
      <c r="T1901" s="45">
        <v>3.0066666666666664</v>
      </c>
      <c r="U1901" s="44">
        <v>6.5336666666666643</v>
      </c>
      <c r="V1901" s="45">
        <v>4.7530000000000001</v>
      </c>
      <c r="W1901" s="44">
        <v>1.2869999999999997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64.030333333333331</v>
      </c>
      <c r="AE1901" s="54"/>
    </row>
    <row r="1902" spans="2:31" x14ac:dyDescent="0.3">
      <c r="B1902" s="4" t="s">
        <v>79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1.3398333333333345</v>
      </c>
      <c r="N1902" s="45">
        <v>14.510166666666668</v>
      </c>
      <c r="O1902" s="44">
        <v>17.181333333333335</v>
      </c>
      <c r="P1902" s="45">
        <v>23.835166666666669</v>
      </c>
      <c r="Q1902" s="44">
        <v>27.735499999999991</v>
      </c>
      <c r="R1902" s="45">
        <v>33.523333333333333</v>
      </c>
      <c r="S1902" s="44">
        <v>41.044499999999992</v>
      </c>
      <c r="T1902" s="45">
        <v>36.954500000000003</v>
      </c>
      <c r="U1902" s="44">
        <v>41.202500000000008</v>
      </c>
      <c r="V1902" s="45">
        <v>30.559833333333344</v>
      </c>
      <c r="W1902" s="44">
        <v>4.6386666666666665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272.52533333333332</v>
      </c>
      <c r="AE1902" s="54"/>
    </row>
    <row r="1903" spans="2:31" x14ac:dyDescent="0.3">
      <c r="B1903" s="4" t="s">
        <v>80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3.4126666666666661</v>
      </c>
      <c r="N1903" s="45">
        <v>11.778999999999995</v>
      </c>
      <c r="O1903" s="44">
        <v>14.704166666666662</v>
      </c>
      <c r="P1903" s="45">
        <v>11.517999999999995</v>
      </c>
      <c r="Q1903" s="44">
        <v>5.9803333333333306</v>
      </c>
      <c r="R1903" s="45">
        <v>11.726166666666659</v>
      </c>
      <c r="S1903" s="44">
        <v>17.889166666666668</v>
      </c>
      <c r="T1903" s="45">
        <v>15.303500000000005</v>
      </c>
      <c r="U1903" s="44">
        <v>36.864500000000007</v>
      </c>
      <c r="V1903" s="45">
        <v>39.431833333333316</v>
      </c>
      <c r="W1903" s="44">
        <v>11.885500000000004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180.4948333333333</v>
      </c>
      <c r="AE1903" s="54"/>
    </row>
    <row r="1904" spans="2:31" x14ac:dyDescent="0.3">
      <c r="B1904" s="4" t="s">
        <v>88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0</v>
      </c>
      <c r="AE1904" s="54"/>
    </row>
    <row r="1905" spans="2:31" x14ac:dyDescent="0.3">
      <c r="B1905" s="4" t="s">
        <v>97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0</v>
      </c>
      <c r="N1905" s="45">
        <v>0</v>
      </c>
      <c r="O1905" s="44">
        <v>0</v>
      </c>
      <c r="P1905" s="45">
        <v>0</v>
      </c>
      <c r="Q1905" s="44">
        <v>0</v>
      </c>
      <c r="R1905" s="45">
        <v>0</v>
      </c>
      <c r="S1905" s="44">
        <v>0</v>
      </c>
      <c r="T1905" s="45">
        <v>0</v>
      </c>
      <c r="U1905" s="44">
        <v>0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0</v>
      </c>
      <c r="AE1905" s="54"/>
    </row>
    <row r="1906" spans="2:31" x14ac:dyDescent="0.3">
      <c r="B1906" s="4" t="s">
        <v>94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4.1518333333333324</v>
      </c>
      <c r="N1906" s="45">
        <v>74.322166666666689</v>
      </c>
      <c r="O1906" s="44">
        <v>80.027666666666676</v>
      </c>
      <c r="P1906" s="45">
        <v>12.848166666666664</v>
      </c>
      <c r="Q1906" s="44">
        <v>8.1983333333333324</v>
      </c>
      <c r="R1906" s="45">
        <v>6.6499999999999773</v>
      </c>
      <c r="S1906" s="44">
        <v>10.685666666666666</v>
      </c>
      <c r="T1906" s="45">
        <v>54.097333333333346</v>
      </c>
      <c r="U1906" s="44">
        <v>71.851500000000016</v>
      </c>
      <c r="V1906" s="45">
        <v>72.363500000000016</v>
      </c>
      <c r="W1906" s="44">
        <v>8.7046666666666699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403.90083333333342</v>
      </c>
      <c r="AE1906" s="54"/>
    </row>
    <row r="1907" spans="2:31" x14ac:dyDescent="0.3">
      <c r="B1907" s="4" t="s">
        <v>95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4.8858333333333324</v>
      </c>
      <c r="N1907" s="45">
        <v>3.4403333333333319</v>
      </c>
      <c r="O1907" s="44">
        <v>38.919500000000006</v>
      </c>
      <c r="P1907" s="45">
        <v>34.87166666666667</v>
      </c>
      <c r="Q1907" s="44">
        <v>31.460000000000022</v>
      </c>
      <c r="R1907" s="45">
        <v>36.285499999999992</v>
      </c>
      <c r="S1907" s="44">
        <v>43.835333333333388</v>
      </c>
      <c r="T1907" s="45">
        <v>43.201833333333283</v>
      </c>
      <c r="U1907" s="44">
        <v>41.949999999999996</v>
      </c>
      <c r="V1907" s="45">
        <v>33.181333333333335</v>
      </c>
      <c r="W1907" s="44">
        <v>2.8938333333333319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314.92516666666666</v>
      </c>
      <c r="AE1907" s="54"/>
    </row>
    <row r="1908" spans="2:31" x14ac:dyDescent="0.3">
      <c r="B1908" s="4" t="s">
        <v>96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32.838499999999989</v>
      </c>
      <c r="N1908" s="45">
        <v>40.187499999999979</v>
      </c>
      <c r="O1908" s="44">
        <v>40.618833333333306</v>
      </c>
      <c r="P1908" s="45">
        <v>37.76833333333331</v>
      </c>
      <c r="Q1908" s="44">
        <v>33.608499999999957</v>
      </c>
      <c r="R1908" s="45">
        <v>36.745166666666641</v>
      </c>
      <c r="S1908" s="44">
        <v>47.473666666666645</v>
      </c>
      <c r="T1908" s="45">
        <v>48.120833333333316</v>
      </c>
      <c r="U1908" s="44">
        <v>42.419333333333356</v>
      </c>
      <c r="V1908" s="45">
        <v>20.822500000000012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380.60316666666654</v>
      </c>
      <c r="AE1908" s="54"/>
    </row>
    <row r="1909" spans="2:31" x14ac:dyDescent="0.3">
      <c r="B1909" s="4" t="s">
        <v>102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1.3625000000000005</v>
      </c>
      <c r="N1909" s="45">
        <v>48.273166666666654</v>
      </c>
      <c r="O1909" s="44">
        <v>49.475833333333341</v>
      </c>
      <c r="P1909" s="45">
        <v>45.569166666666668</v>
      </c>
      <c r="Q1909" s="44">
        <v>40.979833333333332</v>
      </c>
      <c r="R1909" s="45">
        <v>47.097833333333341</v>
      </c>
      <c r="S1909" s="44">
        <v>54.999833333333335</v>
      </c>
      <c r="T1909" s="45">
        <v>57.405166666666673</v>
      </c>
      <c r="U1909" s="44">
        <v>58.980166666666669</v>
      </c>
      <c r="V1909" s="45">
        <v>63.185333333333332</v>
      </c>
      <c r="W1909" s="44">
        <v>24.13666666666667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491.46550000000002</v>
      </c>
      <c r="AE1909" s="54"/>
    </row>
    <row r="1910" spans="2:31" x14ac:dyDescent="0.3">
      <c r="B1910" s="4" t="s">
        <v>103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0</v>
      </c>
      <c r="AE1910" s="54"/>
    </row>
    <row r="1911" spans="2:31" x14ac:dyDescent="0.3">
      <c r="B1911" s="4" t="s">
        <v>104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0</v>
      </c>
      <c r="N1911" s="45">
        <v>12.618499999999996</v>
      </c>
      <c r="O1911" s="44">
        <v>10.153333333333331</v>
      </c>
      <c r="P1911" s="45">
        <v>6.129333333333336</v>
      </c>
      <c r="Q1911" s="44">
        <v>2.5625000000000044</v>
      </c>
      <c r="R1911" s="45">
        <v>2.8555000000000024</v>
      </c>
      <c r="S1911" s="44">
        <v>2.0721666666666705</v>
      </c>
      <c r="T1911" s="45">
        <v>0</v>
      </c>
      <c r="U1911" s="44">
        <v>0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36.391333333333336</v>
      </c>
      <c r="AE1911" s="54"/>
    </row>
    <row r="1912" spans="2:31" x14ac:dyDescent="0.3">
      <c r="B1912" s="4" t="s">
        <v>113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0</v>
      </c>
      <c r="AE1912" s="54"/>
    </row>
    <row r="1913" spans="2:31" x14ac:dyDescent="0.3">
      <c r="B1913" s="4" t="s">
        <v>115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4.5403333333333338</v>
      </c>
      <c r="N1913" s="45">
        <v>3.914166666666667</v>
      </c>
      <c r="O1913" s="44">
        <v>0.47449999999999598</v>
      </c>
      <c r="P1913" s="45">
        <v>0.87016666666666731</v>
      </c>
      <c r="Q1913" s="44">
        <v>0</v>
      </c>
      <c r="R1913" s="45">
        <v>0.11066666666666644</v>
      </c>
      <c r="S1913" s="44">
        <v>0</v>
      </c>
      <c r="T1913" s="45">
        <v>0</v>
      </c>
      <c r="U1913" s="44">
        <v>14.872833333333331</v>
      </c>
      <c r="V1913" s="45">
        <v>31.860500000000005</v>
      </c>
      <c r="W1913" s="44">
        <v>10.339166666666666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66.982333333333344</v>
      </c>
      <c r="AE1913" s="54"/>
    </row>
    <row r="1914" spans="2:31" x14ac:dyDescent="0.3">
      <c r="B1914" s="4" t="s">
        <v>116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0</v>
      </c>
      <c r="AE1914" s="54"/>
    </row>
    <row r="1915" spans="2:31" x14ac:dyDescent="0.3">
      <c r="B1915" s="4" t="s">
        <v>117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3.6666666666666715E-2</v>
      </c>
      <c r="N1915" s="45">
        <v>13.243666666666662</v>
      </c>
      <c r="O1915" s="44">
        <v>16.574499999999986</v>
      </c>
      <c r="P1915" s="45">
        <v>16.284833333333335</v>
      </c>
      <c r="Q1915" s="44">
        <v>13.817499999999997</v>
      </c>
      <c r="R1915" s="45">
        <v>17.116666666666671</v>
      </c>
      <c r="S1915" s="44">
        <v>24.147500000000019</v>
      </c>
      <c r="T1915" s="45">
        <v>25.566500000000001</v>
      </c>
      <c r="U1915" s="44">
        <v>26.733666666666679</v>
      </c>
      <c r="V1915" s="45">
        <v>31.852833333333347</v>
      </c>
      <c r="W1915" s="44">
        <v>27.229999999999986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212.60433333333336</v>
      </c>
      <c r="AE1915" s="54"/>
    </row>
    <row r="1916" spans="2:31" x14ac:dyDescent="0.3">
      <c r="B1916" s="4" t="s">
        <v>119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11.506333333333336</v>
      </c>
      <c r="N1916" s="45">
        <v>37.840666666666642</v>
      </c>
      <c r="O1916" s="44">
        <v>29.377500000000019</v>
      </c>
      <c r="P1916" s="45">
        <v>31.278333333333322</v>
      </c>
      <c r="Q1916" s="44">
        <v>26.203000000000017</v>
      </c>
      <c r="R1916" s="45">
        <v>32.692</v>
      </c>
      <c r="S1916" s="44">
        <v>41.58016666666667</v>
      </c>
      <c r="T1916" s="45">
        <v>42.62533333333333</v>
      </c>
      <c r="U1916" s="44">
        <v>39.116666666666653</v>
      </c>
      <c r="V1916" s="45">
        <v>29.944833333333314</v>
      </c>
      <c r="W1916" s="44">
        <v>15.1615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337.32633333333331</v>
      </c>
      <c r="AE1916" s="54"/>
    </row>
    <row r="1917" spans="2:31" x14ac:dyDescent="0.3">
      <c r="B1917" s="4" t="s">
        <v>120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5.9000000000000057</v>
      </c>
      <c r="N1917" s="45">
        <v>38.509999999999991</v>
      </c>
      <c r="O1917" s="44">
        <v>49.129999999999995</v>
      </c>
      <c r="P1917" s="45">
        <v>45.300000000000011</v>
      </c>
      <c r="Q1917" s="44">
        <v>33.010000000000019</v>
      </c>
      <c r="R1917" s="45">
        <v>39.180000000000007</v>
      </c>
      <c r="S1917" s="44">
        <v>56.209999999999994</v>
      </c>
      <c r="T1917" s="45">
        <v>56.14</v>
      </c>
      <c r="U1917" s="44">
        <v>54.769999999999996</v>
      </c>
      <c r="V1917" s="45">
        <v>48.700000000000017</v>
      </c>
      <c r="W1917" s="44">
        <v>39.02000000000001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465.87</v>
      </c>
      <c r="AE1917" s="54"/>
    </row>
    <row r="1918" spans="2:31" x14ac:dyDescent="0.3">
      <c r="B1918" s="4" t="s">
        <v>122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</v>
      </c>
      <c r="N1918" s="45">
        <v>0</v>
      </c>
      <c r="O1918" s="44">
        <v>0</v>
      </c>
      <c r="P1918" s="45">
        <v>0</v>
      </c>
      <c r="Q1918" s="44">
        <v>0</v>
      </c>
      <c r="R1918" s="45">
        <v>0</v>
      </c>
      <c r="S1918" s="44">
        <v>0</v>
      </c>
      <c r="T1918" s="45">
        <v>0</v>
      </c>
      <c r="U1918" s="44">
        <v>0</v>
      </c>
      <c r="V1918" s="45">
        <v>1.6904999999999999</v>
      </c>
      <c r="W1918" s="44">
        <v>0.15983333333333336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1.8503333333333332</v>
      </c>
      <c r="AE1918" s="54"/>
    </row>
    <row r="1919" spans="2:31" x14ac:dyDescent="0.3">
      <c r="B1919" s="4" t="s">
        <v>127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6.6300000000000017</v>
      </c>
      <c r="N1919" s="45">
        <v>28.613999999999994</v>
      </c>
      <c r="O1919" s="44">
        <v>11.941666666666661</v>
      </c>
      <c r="P1919" s="45">
        <v>63.90033333333335</v>
      </c>
      <c r="Q1919" s="44">
        <v>86.657499999999999</v>
      </c>
      <c r="R1919" s="45">
        <v>134.17950000000002</v>
      </c>
      <c r="S1919" s="44">
        <v>149.91499999999996</v>
      </c>
      <c r="T1919" s="45">
        <v>110.63766666666666</v>
      </c>
      <c r="U1919" s="44">
        <v>49.349666666666671</v>
      </c>
      <c r="V1919" s="45">
        <v>5.1501666666666646</v>
      </c>
      <c r="W1919" s="44">
        <v>0.16699999999999993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647.14249999999993</v>
      </c>
      <c r="AE1919" s="54"/>
    </row>
    <row r="1920" spans="2:31" x14ac:dyDescent="0.3">
      <c r="B1920" s="4" t="s">
        <v>301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0</v>
      </c>
      <c r="N1920" s="45">
        <v>0.54933333333333279</v>
      </c>
      <c r="O1920" s="44">
        <v>3.5951666666666666</v>
      </c>
      <c r="P1920" s="45">
        <v>3.3883333333333367</v>
      </c>
      <c r="Q1920" s="44">
        <v>1.3203333333333325</v>
      </c>
      <c r="R1920" s="45">
        <v>1.3471666666666664</v>
      </c>
      <c r="S1920" s="44">
        <v>1.6159999999999992</v>
      </c>
      <c r="T1920" s="45">
        <v>1.9759999999999998</v>
      </c>
      <c r="U1920" s="44">
        <v>1.7664999999999997</v>
      </c>
      <c r="V1920" s="45">
        <v>0.91500000000000015</v>
      </c>
      <c r="W1920" s="44">
        <v>2.6054999999999997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>SUM(E1920:AB1920)</f>
        <v>19.079333333333331</v>
      </c>
      <c r="AE1920" s="54"/>
    </row>
    <row r="1921" spans="2:31" x14ac:dyDescent="0.3">
      <c r="B1921" s="4" t="s">
        <v>302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</v>
      </c>
      <c r="N1921" s="45">
        <v>0</v>
      </c>
      <c r="O1921" s="44">
        <v>0</v>
      </c>
      <c r="P1921" s="45">
        <v>0</v>
      </c>
      <c r="Q1921" s="44">
        <v>0</v>
      </c>
      <c r="R1921" s="45">
        <v>0</v>
      </c>
      <c r="S1921" s="44">
        <v>0</v>
      </c>
      <c r="T1921" s="45">
        <v>0</v>
      </c>
      <c r="U1921" s="44">
        <v>0</v>
      </c>
      <c r="V1921" s="45">
        <v>0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>SUM(E1921:AB1921)</f>
        <v>0</v>
      </c>
      <c r="AE1921" s="54"/>
    </row>
    <row r="1922" spans="2:31" x14ac:dyDescent="0.3">
      <c r="B1922" s="4" t="s">
        <v>303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ref="AD1922:AD1925" si="512">SUM(E1922:AB1922)</f>
        <v>0</v>
      </c>
      <c r="AE1922" s="54"/>
    </row>
    <row r="1923" spans="2:31" x14ac:dyDescent="0.3">
      <c r="B1923" s="4" t="s">
        <v>306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2"/>
        <v>0</v>
      </c>
      <c r="AE1923" s="54"/>
    </row>
    <row r="1924" spans="2:31" x14ac:dyDescent="0.3">
      <c r="B1924" s="4" t="s">
        <v>307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0</v>
      </c>
      <c r="P1924" s="45">
        <v>0</v>
      </c>
      <c r="Q1924" s="44">
        <v>0</v>
      </c>
      <c r="R1924" s="45">
        <v>0</v>
      </c>
      <c r="S1924" s="44">
        <v>0</v>
      </c>
      <c r="T1924" s="45">
        <v>0</v>
      </c>
      <c r="U1924" s="44">
        <v>0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2"/>
        <v>0</v>
      </c>
      <c r="AE1924" s="54"/>
    </row>
    <row r="1925" spans="2:31" x14ac:dyDescent="0.3">
      <c r="B1925" s="4" t="s">
        <v>318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19.527833333333334</v>
      </c>
      <c r="P1925" s="45">
        <v>35.151833333333343</v>
      </c>
      <c r="Q1925" s="44">
        <v>26.6905</v>
      </c>
      <c r="R1925" s="45">
        <v>0</v>
      </c>
      <c r="S1925" s="44">
        <v>0</v>
      </c>
      <c r="T1925" s="45">
        <v>0</v>
      </c>
      <c r="U1925" s="44">
        <v>1.5423333333333344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2"/>
        <v>82.912500000000009</v>
      </c>
      <c r="AE1925" s="54"/>
    </row>
    <row r="1926" spans="2:31" x14ac:dyDescent="0.3">
      <c r="B1926" s="4" t="s">
        <v>319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>SUM(E1926:AB1926)</f>
        <v>0</v>
      </c>
      <c r="AE1926" s="54"/>
    </row>
    <row r="1927" spans="2:31" x14ac:dyDescent="0.3">
      <c r="B1927" s="12" t="s">
        <v>2</v>
      </c>
      <c r="C1927" s="12"/>
      <c r="D1927" s="12"/>
      <c r="E1927" s="13">
        <f>SUM(E1856:E1926)</f>
        <v>0</v>
      </c>
      <c r="F1927" s="13">
        <f t="shared" ref="F1927" si="513">SUM(F1856:F1926)</f>
        <v>0</v>
      </c>
      <c r="G1927" s="13">
        <f t="shared" ref="G1927" si="514">SUM(G1856:G1926)</f>
        <v>0</v>
      </c>
      <c r="H1927" s="13">
        <f t="shared" ref="H1927" si="515">SUM(H1856:H1926)</f>
        <v>0</v>
      </c>
      <c r="I1927" s="13">
        <f t="shared" ref="I1927" si="516">SUM(I1856:I1926)</f>
        <v>0</v>
      </c>
      <c r="J1927" s="13">
        <f t="shared" ref="J1927" si="517">SUM(J1856:J1926)</f>
        <v>0</v>
      </c>
      <c r="K1927" s="13">
        <f t="shared" ref="K1927" si="518">SUM(K1856:K1926)</f>
        <v>0</v>
      </c>
      <c r="L1927" s="13">
        <f t="shared" ref="L1927" si="519">SUM(L1856:L1926)</f>
        <v>0</v>
      </c>
      <c r="M1927" s="13">
        <f t="shared" ref="M1927" si="520">SUM(M1856:M1926)</f>
        <v>222.17483333333337</v>
      </c>
      <c r="N1927" s="13">
        <f t="shared" ref="N1927" si="521">SUM(N1856:N1926)</f>
        <v>1075.3306666666667</v>
      </c>
      <c r="O1927" s="13">
        <f t="shared" ref="O1927" si="522">SUM(O1856:O1926)</f>
        <v>1079.2993333333332</v>
      </c>
      <c r="P1927" s="13">
        <f t="shared" ref="P1927" si="523">SUM(P1856:P1926)</f>
        <v>1087.0579999999998</v>
      </c>
      <c r="Q1927" s="13">
        <f t="shared" ref="Q1927" si="524">SUM(Q1856:Q1926)</f>
        <v>963.82450000000006</v>
      </c>
      <c r="R1927" s="13">
        <f t="shared" ref="R1927" si="525">SUM(R1856:R1926)</f>
        <v>1165.2796666666666</v>
      </c>
      <c r="S1927" s="13">
        <f t="shared" ref="S1927" si="526">SUM(S1856:S1926)</f>
        <v>1320.1163333333332</v>
      </c>
      <c r="T1927" s="13">
        <f t="shared" ref="T1927" si="527">SUM(T1856:T1926)</f>
        <v>1378.6208333333338</v>
      </c>
      <c r="U1927" s="13">
        <f t="shared" ref="U1927" si="528">SUM(U1856:U1926)</f>
        <v>1267.1023333333335</v>
      </c>
      <c r="V1927" s="13">
        <f t="shared" ref="V1927" si="529">SUM(V1856:V1926)</f>
        <v>1083.6604999999997</v>
      </c>
      <c r="W1927" s="13">
        <f t="shared" ref="W1927" si="530">SUM(W1856:W1926)</f>
        <v>324.77416666666659</v>
      </c>
      <c r="X1927" s="13">
        <f t="shared" ref="X1927" si="531">SUM(X1856:X1926)</f>
        <v>0</v>
      </c>
      <c r="Y1927" s="13">
        <f t="shared" ref="Y1927" si="532">SUM(Y1856:Y1926)</f>
        <v>0</v>
      </c>
      <c r="Z1927" s="13">
        <f t="shared" ref="Z1927" si="533">SUM(Z1856:Z1926)</f>
        <v>0</v>
      </c>
      <c r="AA1927" s="13">
        <f t="shared" ref="AA1927" si="534">SUM(AA1856:AA1926)</f>
        <v>0</v>
      </c>
      <c r="AB1927" s="13">
        <f t="shared" ref="AB1927" si="535">SUM(AB1856:AB1926)</f>
        <v>0</v>
      </c>
      <c r="AC1927" s="116">
        <f>SUM(AC1856:AE1926)</f>
        <v>10967.241166666665</v>
      </c>
      <c r="AD1927" s="116"/>
      <c r="AE1927" s="116"/>
    </row>
    <row r="1928" spans="2:31" x14ac:dyDescent="0.3">
      <c r="B1928" s="14"/>
      <c r="C1928" s="15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2:31" x14ac:dyDescent="0.3">
      <c r="B1929" s="14"/>
      <c r="C1929" s="15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2:31" x14ac:dyDescent="0.3">
      <c r="B1930" s="8">
        <f>'Resumen-Mensual'!$AD$26</f>
        <v>45926</v>
      </c>
    </row>
    <row r="1931" spans="2:31" x14ac:dyDescent="0.3">
      <c r="B1931" s="8"/>
    </row>
    <row r="1932" spans="2:31" x14ac:dyDescent="0.3">
      <c r="B1932" s="9" t="s">
        <v>81</v>
      </c>
      <c r="C1932" s="10"/>
      <c r="D1932" s="10"/>
      <c r="E1932" s="11">
        <v>1</v>
      </c>
      <c r="F1932" s="11">
        <v>2</v>
      </c>
      <c r="G1932" s="11">
        <v>3</v>
      </c>
      <c r="H1932" s="11">
        <v>4</v>
      </c>
      <c r="I1932" s="11">
        <v>5</v>
      </c>
      <c r="J1932" s="11">
        <v>6</v>
      </c>
      <c r="K1932" s="11">
        <v>7</v>
      </c>
      <c r="L1932" s="11">
        <v>8</v>
      </c>
      <c r="M1932" s="11">
        <v>9</v>
      </c>
      <c r="N1932" s="11">
        <v>10</v>
      </c>
      <c r="O1932" s="11">
        <v>11</v>
      </c>
      <c r="P1932" s="11">
        <v>12</v>
      </c>
      <c r="Q1932" s="11">
        <v>13</v>
      </c>
      <c r="R1932" s="11">
        <v>14</v>
      </c>
      <c r="S1932" s="11">
        <v>15</v>
      </c>
      <c r="T1932" s="11">
        <v>16</v>
      </c>
      <c r="U1932" s="11">
        <v>17</v>
      </c>
      <c r="V1932" s="11">
        <v>18</v>
      </c>
      <c r="W1932" s="11">
        <v>19</v>
      </c>
      <c r="X1932" s="11">
        <v>20</v>
      </c>
      <c r="Y1932" s="11">
        <v>21</v>
      </c>
      <c r="Z1932" s="11">
        <v>22</v>
      </c>
      <c r="AA1932" s="11">
        <v>23</v>
      </c>
      <c r="AB1932" s="11">
        <v>24</v>
      </c>
      <c r="AC1932" s="100" t="s">
        <v>2</v>
      </c>
      <c r="AD1932" s="100"/>
      <c r="AE1932" s="100"/>
    </row>
    <row r="1933" spans="2:31" x14ac:dyDescent="0.3">
      <c r="B1933" s="14" t="s">
        <v>37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1.446666666666667</v>
      </c>
      <c r="P1933" s="45">
        <v>2.2366666666666659</v>
      </c>
      <c r="Q1933" s="44">
        <v>0.56000000000000005</v>
      </c>
      <c r="R1933" s="45">
        <v>5.5</v>
      </c>
      <c r="S1933" s="44">
        <v>5.5</v>
      </c>
      <c r="T1933" s="45">
        <v>5.6000000000000032</v>
      </c>
      <c r="U1933" s="44">
        <v>5.6000000000000032</v>
      </c>
      <c r="V1933" s="45">
        <v>5.0999999999999996</v>
      </c>
      <c r="W1933" s="44">
        <v>2.8266666666666653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6"/>
      <c r="AD1933" s="57">
        <f>SUM(E1933:AB1933)</f>
        <v>34.370000000000005</v>
      </c>
      <c r="AE1933" s="56"/>
    </row>
    <row r="1934" spans="2:31" x14ac:dyDescent="0.3">
      <c r="B1934" s="14" t="s">
        <v>38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0.25899999999999995</v>
      </c>
      <c r="P1934" s="45">
        <v>0.39599999999999985</v>
      </c>
      <c r="Q1934" s="44">
        <v>0.10300000000000001</v>
      </c>
      <c r="R1934" s="45">
        <v>1.0300000000000007</v>
      </c>
      <c r="S1934" s="44">
        <v>0.67000000000000104</v>
      </c>
      <c r="T1934" s="45">
        <v>2.5</v>
      </c>
      <c r="U1934" s="44">
        <v>5.6399999999999917</v>
      </c>
      <c r="V1934" s="45">
        <v>7.4599999999999929</v>
      </c>
      <c r="W1934" s="44">
        <v>4.6463333333333301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>SUM(E1934:AB1934)</f>
        <v>22.704333333333317</v>
      </c>
      <c r="AE1934" s="54"/>
    </row>
    <row r="1935" spans="2:31" x14ac:dyDescent="0.3">
      <c r="B1935" s="14" t="s">
        <v>39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0</v>
      </c>
      <c r="N1935" s="45">
        <v>0</v>
      </c>
      <c r="O1935" s="44">
        <v>1.0683333333333331</v>
      </c>
      <c r="P1935" s="45">
        <v>7.2514999999999992</v>
      </c>
      <c r="Q1935" s="44">
        <v>7.0246666666666675</v>
      </c>
      <c r="R1935" s="45">
        <v>3.2971666666666675</v>
      </c>
      <c r="S1935" s="44">
        <v>0</v>
      </c>
      <c r="T1935" s="45">
        <v>0</v>
      </c>
      <c r="U1935" s="44">
        <v>0</v>
      </c>
      <c r="V1935" s="45">
        <v>0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ref="AD1935:AD1996" si="536">SUM(E1935:AB1935)</f>
        <v>18.641666666666666</v>
      </c>
      <c r="AE1935" s="54"/>
    </row>
    <row r="1936" spans="2:31" x14ac:dyDescent="0.3">
      <c r="B1936" s="14" t="s">
        <v>40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</v>
      </c>
      <c r="P1936" s="45">
        <v>0</v>
      </c>
      <c r="Q1936" s="44">
        <v>0</v>
      </c>
      <c r="R1936" s="45">
        <v>0</v>
      </c>
      <c r="S1936" s="44">
        <v>0</v>
      </c>
      <c r="T1936" s="45">
        <v>0</v>
      </c>
      <c r="U1936" s="44">
        <v>0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36"/>
        <v>0</v>
      </c>
      <c r="AE1936" s="54"/>
    </row>
    <row r="1937" spans="2:31" x14ac:dyDescent="0.3">
      <c r="B1937" s="14" t="s">
        <v>41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0.99016666666666708</v>
      </c>
      <c r="O1937" s="44">
        <v>11.590666666666667</v>
      </c>
      <c r="P1937" s="45">
        <v>11.774500000000002</v>
      </c>
      <c r="Q1937" s="44">
        <v>2.503333333333333</v>
      </c>
      <c r="R1937" s="45">
        <v>0</v>
      </c>
      <c r="S1937" s="44">
        <v>4.1714999999999991</v>
      </c>
      <c r="T1937" s="45">
        <v>23.641166666666663</v>
      </c>
      <c r="U1937" s="44">
        <v>10.645166666666663</v>
      </c>
      <c r="V1937" s="45">
        <v>17.567833333333336</v>
      </c>
      <c r="W1937" s="44">
        <v>7.9551666666666678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36"/>
        <v>90.839500000000001</v>
      </c>
      <c r="AE1937" s="54"/>
    </row>
    <row r="1938" spans="2:31" x14ac:dyDescent="0.3">
      <c r="B1938" s="14" t="s">
        <v>42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0.4638333333333326</v>
      </c>
      <c r="P1938" s="45">
        <v>6.4530000000000021</v>
      </c>
      <c r="Q1938" s="44">
        <v>6.2574999999999976</v>
      </c>
      <c r="R1938" s="45">
        <v>0.64216666666666744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36"/>
        <v>13.816500000000001</v>
      </c>
      <c r="AE1938" s="54"/>
    </row>
    <row r="1939" spans="2:31" x14ac:dyDescent="0.3">
      <c r="B1939" s="14" t="s">
        <v>43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36"/>
        <v>0</v>
      </c>
      <c r="AE1939" s="54"/>
    </row>
    <row r="1940" spans="2:31" x14ac:dyDescent="0.3">
      <c r="B1940" s="14" t="s">
        <v>44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0</v>
      </c>
      <c r="N1940" s="45">
        <v>0</v>
      </c>
      <c r="O1940" s="44">
        <v>0</v>
      </c>
      <c r="P1940" s="45">
        <v>6.1391666666666671</v>
      </c>
      <c r="Q1940" s="44">
        <v>0</v>
      </c>
      <c r="R1940" s="45">
        <v>0</v>
      </c>
      <c r="S1940" s="44">
        <v>0</v>
      </c>
      <c r="T1940" s="45">
        <v>2.4499999999999997</v>
      </c>
      <c r="U1940" s="44">
        <v>11.757166666666665</v>
      </c>
      <c r="V1940" s="45">
        <v>30.823833333333329</v>
      </c>
      <c r="W1940" s="44">
        <v>37.151333333333326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36"/>
        <v>88.321499999999986</v>
      </c>
      <c r="AE1940" s="54"/>
    </row>
    <row r="1941" spans="2:31" x14ac:dyDescent="0.3">
      <c r="B1941" s="14" t="s">
        <v>45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0</v>
      </c>
      <c r="O1941" s="44">
        <v>0</v>
      </c>
      <c r="P1941" s="45">
        <v>0</v>
      </c>
      <c r="Q1941" s="44">
        <v>0</v>
      </c>
      <c r="R1941" s="45">
        <v>0</v>
      </c>
      <c r="S1941" s="44">
        <v>0</v>
      </c>
      <c r="T1941" s="45">
        <v>1.5594999999999999</v>
      </c>
      <c r="U1941" s="44">
        <v>0</v>
      </c>
      <c r="V1941" s="45">
        <v>0.7609999999999999</v>
      </c>
      <c r="W1941" s="44">
        <v>7.7084999999999999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36"/>
        <v>10.029</v>
      </c>
      <c r="AE1941" s="54"/>
    </row>
    <row r="1942" spans="2:31" x14ac:dyDescent="0.3">
      <c r="B1942" s="14" t="s">
        <v>46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</v>
      </c>
      <c r="N1942" s="45">
        <v>0</v>
      </c>
      <c r="O1942" s="44">
        <v>1.162333333333333</v>
      </c>
      <c r="P1942" s="45">
        <v>2.5220000000000016</v>
      </c>
      <c r="Q1942" s="44">
        <v>0.63733333333333375</v>
      </c>
      <c r="R1942" s="45">
        <v>14.896833333333339</v>
      </c>
      <c r="S1942" s="44">
        <v>11.677000000000001</v>
      </c>
      <c r="T1942" s="45">
        <v>28.506000000000007</v>
      </c>
      <c r="U1942" s="44">
        <v>22.989499999999996</v>
      </c>
      <c r="V1942" s="45">
        <v>45.096666666666657</v>
      </c>
      <c r="W1942" s="44">
        <v>18.395500000000002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36"/>
        <v>145.88316666666665</v>
      </c>
      <c r="AE1942" s="54"/>
    </row>
    <row r="1943" spans="2:31" x14ac:dyDescent="0.3">
      <c r="B1943" s="14" t="s">
        <v>47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0</v>
      </c>
      <c r="N1943" s="45">
        <v>0</v>
      </c>
      <c r="O1943" s="44">
        <v>4.8043333333333331</v>
      </c>
      <c r="P1943" s="45">
        <v>8.25</v>
      </c>
      <c r="Q1943" s="44">
        <v>2.4010000000000002</v>
      </c>
      <c r="R1943" s="45">
        <v>1.759999999999998</v>
      </c>
      <c r="S1943" s="44">
        <v>0</v>
      </c>
      <c r="T1943" s="45">
        <v>4.3000000000000025</v>
      </c>
      <c r="U1943" s="44">
        <v>0</v>
      </c>
      <c r="V1943" s="45">
        <v>14.379999999999997</v>
      </c>
      <c r="W1943" s="44">
        <v>7.1196666666666681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36"/>
        <v>43.014999999999993</v>
      </c>
      <c r="AE1943" s="54"/>
    </row>
    <row r="1944" spans="2:31" x14ac:dyDescent="0.3">
      <c r="B1944" s="14" t="s">
        <v>48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</v>
      </c>
      <c r="O1944" s="44">
        <v>0.57166666666666655</v>
      </c>
      <c r="P1944" s="45">
        <v>1.4980000000000004</v>
      </c>
      <c r="Q1944" s="44">
        <v>0.58633333333333348</v>
      </c>
      <c r="R1944" s="45">
        <v>3.3476666666666666</v>
      </c>
      <c r="S1944" s="44">
        <v>2.2661666666666664</v>
      </c>
      <c r="T1944" s="45">
        <v>5.2734999999999976</v>
      </c>
      <c r="U1944" s="44">
        <v>1.524833333333333</v>
      </c>
      <c r="V1944" s="45">
        <v>6.7985000000000007</v>
      </c>
      <c r="W1944" s="44">
        <v>2.2393333333333336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536"/>
        <v>24.106000000000002</v>
      </c>
      <c r="AE1944" s="54"/>
    </row>
    <row r="1945" spans="2:31" x14ac:dyDescent="0.3">
      <c r="B1945" s="14" t="s">
        <v>49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1.4974999999999996</v>
      </c>
      <c r="O1945" s="44">
        <v>21.737333333333336</v>
      </c>
      <c r="P1945" s="45">
        <v>52.607000000000006</v>
      </c>
      <c r="Q1945" s="44">
        <v>0</v>
      </c>
      <c r="R1945" s="45">
        <v>1</v>
      </c>
      <c r="S1945" s="44">
        <v>0</v>
      </c>
      <c r="T1945" s="45">
        <v>16.409999999999997</v>
      </c>
      <c r="U1945" s="44">
        <v>59.63000000000001</v>
      </c>
      <c r="V1945" s="45">
        <v>94.326500000000024</v>
      </c>
      <c r="W1945" s="44">
        <v>37.058833333333332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536"/>
        <v>284.2671666666667</v>
      </c>
      <c r="AE1945" s="54"/>
    </row>
    <row r="1946" spans="2:31" x14ac:dyDescent="0.3">
      <c r="B1946" s="14" t="s">
        <v>50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20.399999999999999</v>
      </c>
      <c r="O1946" s="44">
        <v>22.700000000000024</v>
      </c>
      <c r="P1946" s="45">
        <v>22.200000000000024</v>
      </c>
      <c r="Q1946" s="44">
        <v>0.66350000000000009</v>
      </c>
      <c r="R1946" s="45">
        <v>0</v>
      </c>
      <c r="S1946" s="44">
        <v>0</v>
      </c>
      <c r="T1946" s="45">
        <v>0</v>
      </c>
      <c r="U1946" s="44">
        <v>0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536"/>
        <v>65.963500000000039</v>
      </c>
      <c r="AE1946" s="54"/>
    </row>
    <row r="1947" spans="2:31" x14ac:dyDescent="0.3">
      <c r="B1947" s="14" t="s">
        <v>109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0</v>
      </c>
      <c r="N1947" s="45">
        <v>0</v>
      </c>
      <c r="O1947" s="44">
        <v>2.6535000000000002</v>
      </c>
      <c r="P1947" s="45">
        <v>4.1663333333333332</v>
      </c>
      <c r="Q1947" s="44">
        <v>1.0681666666666667</v>
      </c>
      <c r="R1947" s="45">
        <v>14.945166666666662</v>
      </c>
      <c r="S1947" s="44">
        <v>13.133666666666672</v>
      </c>
      <c r="T1947" s="45">
        <v>14.142666666666665</v>
      </c>
      <c r="U1947" s="44">
        <v>18.945999999999994</v>
      </c>
      <c r="V1947" s="45">
        <v>24.671000000000014</v>
      </c>
      <c r="W1947" s="44">
        <v>13.334666666666665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36"/>
        <v>107.06116666666668</v>
      </c>
      <c r="AE1947" s="54"/>
    </row>
    <row r="1948" spans="2:31" x14ac:dyDescent="0.3">
      <c r="B1948" s="14" t="s">
        <v>51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10.358000000000001</v>
      </c>
      <c r="P1948" s="45">
        <v>18.724333333333334</v>
      </c>
      <c r="Q1948" s="44">
        <v>4.9311666666666669</v>
      </c>
      <c r="R1948" s="45">
        <v>42.034666666666659</v>
      </c>
      <c r="S1948" s="44">
        <v>37.151499999999977</v>
      </c>
      <c r="T1948" s="45">
        <v>30.14933333333332</v>
      </c>
      <c r="U1948" s="44">
        <v>45.907166666666662</v>
      </c>
      <c r="V1948" s="45">
        <v>60.501666666666672</v>
      </c>
      <c r="W1948" s="44">
        <v>24.606166666666681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36"/>
        <v>274.36399999999998</v>
      </c>
      <c r="AE1948" s="54"/>
    </row>
    <row r="1949" spans="2:31" x14ac:dyDescent="0.3">
      <c r="B1949" s="14" t="s">
        <v>52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0</v>
      </c>
      <c r="N1949" s="45">
        <v>0</v>
      </c>
      <c r="O1949" s="44">
        <v>0.88800000000000034</v>
      </c>
      <c r="P1949" s="45">
        <v>0.99433333333333385</v>
      </c>
      <c r="Q1949" s="44">
        <v>0.26916666666666678</v>
      </c>
      <c r="R1949" s="45">
        <v>3.2905000000000029</v>
      </c>
      <c r="S1949" s="44">
        <v>5.4481666666666682</v>
      </c>
      <c r="T1949" s="45">
        <v>6.7108333333333272</v>
      </c>
      <c r="U1949" s="44">
        <v>7.4866666666666655</v>
      </c>
      <c r="V1949" s="45">
        <v>13.704333333333329</v>
      </c>
      <c r="W1949" s="44">
        <v>12.10983333333334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36"/>
        <v>50.901833333333336</v>
      </c>
      <c r="AE1949" s="54"/>
    </row>
    <row r="1950" spans="2:31" x14ac:dyDescent="0.3">
      <c r="B1950" s="14" t="s">
        <v>53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0</v>
      </c>
      <c r="N1950" s="45">
        <v>0</v>
      </c>
      <c r="O1950" s="44">
        <v>0</v>
      </c>
      <c r="P1950" s="45">
        <v>0</v>
      </c>
      <c r="Q1950" s="44">
        <v>0</v>
      </c>
      <c r="R1950" s="45">
        <v>0</v>
      </c>
      <c r="S1950" s="44">
        <v>0</v>
      </c>
      <c r="T1950" s="45">
        <v>0</v>
      </c>
      <c r="U1950" s="44">
        <v>0</v>
      </c>
      <c r="V1950" s="45">
        <v>0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36"/>
        <v>0</v>
      </c>
      <c r="AE1950" s="54"/>
    </row>
    <row r="1951" spans="2:31" x14ac:dyDescent="0.3">
      <c r="B1951" s="14" t="s">
        <v>54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0</v>
      </c>
      <c r="N1951" s="45">
        <v>0</v>
      </c>
      <c r="O1951" s="44">
        <v>4.4238333333333326</v>
      </c>
      <c r="P1951" s="45">
        <v>7.7150000000000016</v>
      </c>
      <c r="Q1951" s="44">
        <v>0.38516666666666644</v>
      </c>
      <c r="R1951" s="45">
        <v>9.4675000000000082</v>
      </c>
      <c r="S1951" s="44">
        <v>13.143666666666668</v>
      </c>
      <c r="T1951" s="45">
        <v>18.509166666666673</v>
      </c>
      <c r="U1951" s="44">
        <v>23.525333333333339</v>
      </c>
      <c r="V1951" s="45">
        <v>38.664833333333341</v>
      </c>
      <c r="W1951" s="44">
        <v>18.017333333333333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536"/>
        <v>133.85183333333336</v>
      </c>
      <c r="AE1951" s="54"/>
    </row>
    <row r="1952" spans="2:31" x14ac:dyDescent="0.3">
      <c r="B1952" s="4" t="s">
        <v>55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0</v>
      </c>
      <c r="N1952" s="45">
        <v>0</v>
      </c>
      <c r="O1952" s="44">
        <v>9.2724999999999991</v>
      </c>
      <c r="P1952" s="45">
        <v>25.565833333333327</v>
      </c>
      <c r="Q1952" s="44">
        <v>6.722833333333333</v>
      </c>
      <c r="R1952" s="45">
        <v>7.1505625000000066</v>
      </c>
      <c r="S1952" s="44">
        <v>52.385999999999996</v>
      </c>
      <c r="T1952" s="45">
        <v>91.425166666666698</v>
      </c>
      <c r="U1952" s="44">
        <v>50.413166666666633</v>
      </c>
      <c r="V1952" s="45">
        <v>48.261166666666675</v>
      </c>
      <c r="W1952" s="44">
        <v>4.3166666666666673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536"/>
        <v>295.51389583333332</v>
      </c>
      <c r="AE1952" s="54"/>
    </row>
    <row r="1953" spans="2:31" x14ac:dyDescent="0.3">
      <c r="B1953" s="4" t="s">
        <v>56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</v>
      </c>
      <c r="M1953" s="44">
        <v>0</v>
      </c>
      <c r="N1953" s="45">
        <v>0</v>
      </c>
      <c r="O1953" s="44">
        <v>1.2036666666666669</v>
      </c>
      <c r="P1953" s="45">
        <v>2.1080000000000001</v>
      </c>
      <c r="Q1953" s="44">
        <v>0.5528333333333334</v>
      </c>
      <c r="R1953" s="45">
        <v>8.453833333333332</v>
      </c>
      <c r="S1953" s="44">
        <v>13.7705</v>
      </c>
      <c r="T1953" s="45">
        <v>22.542666666666669</v>
      </c>
      <c r="U1953" s="44">
        <v>22.37299999999998</v>
      </c>
      <c r="V1953" s="45">
        <v>26.313499999999998</v>
      </c>
      <c r="W1953" s="44">
        <v>19.774666666666665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536"/>
        <v>117.09266666666664</v>
      </c>
      <c r="AE1953" s="54"/>
    </row>
    <row r="1954" spans="2:31" x14ac:dyDescent="0.3">
      <c r="B1954" s="4" t="s">
        <v>110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0</v>
      </c>
      <c r="N1954" s="45">
        <v>0</v>
      </c>
      <c r="O1954" s="44">
        <v>3.7788333333333335</v>
      </c>
      <c r="P1954" s="45">
        <v>0</v>
      </c>
      <c r="Q1954" s="44">
        <v>0</v>
      </c>
      <c r="R1954" s="45">
        <v>6.3868333333333362</v>
      </c>
      <c r="S1954" s="44">
        <v>16.572166666666664</v>
      </c>
      <c r="T1954" s="45">
        <v>16.560166666666667</v>
      </c>
      <c r="U1954" s="44">
        <v>4.211333333333334</v>
      </c>
      <c r="V1954" s="45">
        <v>14.261333333333342</v>
      </c>
      <c r="W1954" s="44">
        <v>4.5303333333333367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536"/>
        <v>66.301000000000016</v>
      </c>
      <c r="AE1954" s="54"/>
    </row>
    <row r="1955" spans="2:31" x14ac:dyDescent="0.3">
      <c r="B1955" s="4" t="s">
        <v>57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0</v>
      </c>
      <c r="N1955" s="45">
        <v>0</v>
      </c>
      <c r="O1955" s="44">
        <v>0</v>
      </c>
      <c r="P1955" s="45">
        <v>0</v>
      </c>
      <c r="Q1955" s="44">
        <v>0</v>
      </c>
      <c r="R1955" s="45">
        <v>0</v>
      </c>
      <c r="S1955" s="44">
        <v>0</v>
      </c>
      <c r="T1955" s="45">
        <v>0</v>
      </c>
      <c r="U1955" s="44">
        <v>0</v>
      </c>
      <c r="V1955" s="45">
        <v>0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536"/>
        <v>0</v>
      </c>
      <c r="AE1955" s="54"/>
    </row>
    <row r="1956" spans="2:31" x14ac:dyDescent="0.3">
      <c r="B1956" s="4" t="s">
        <v>58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0</v>
      </c>
      <c r="N1956" s="45">
        <v>0</v>
      </c>
      <c r="O1956" s="44">
        <v>0</v>
      </c>
      <c r="P1956" s="45">
        <v>0</v>
      </c>
      <c r="Q1956" s="44">
        <v>0</v>
      </c>
      <c r="R1956" s="45">
        <v>0</v>
      </c>
      <c r="S1956" s="44">
        <v>0</v>
      </c>
      <c r="T1956" s="45">
        <v>0</v>
      </c>
      <c r="U1956" s="44">
        <v>0</v>
      </c>
      <c r="V1956" s="45">
        <v>0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536"/>
        <v>0</v>
      </c>
      <c r="AE1956" s="54"/>
    </row>
    <row r="1957" spans="2:31" x14ac:dyDescent="0.3">
      <c r="B1957" s="4" t="s">
        <v>111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</v>
      </c>
      <c r="M1957" s="44">
        <v>0</v>
      </c>
      <c r="N1957" s="45">
        <v>20.946999999999996</v>
      </c>
      <c r="O1957" s="44">
        <v>51.667833333333341</v>
      </c>
      <c r="P1957" s="45">
        <v>51.188499999999983</v>
      </c>
      <c r="Q1957" s="44">
        <v>49.247666666666674</v>
      </c>
      <c r="R1957" s="45">
        <v>49.730666666666664</v>
      </c>
      <c r="S1957" s="44">
        <v>27.306166666666666</v>
      </c>
      <c r="T1957" s="45">
        <v>37.934499999999993</v>
      </c>
      <c r="U1957" s="44">
        <v>19.976999999999993</v>
      </c>
      <c r="V1957" s="45">
        <v>23.581666666666663</v>
      </c>
      <c r="W1957" s="44">
        <v>10.478499999999995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536"/>
        <v>342.0594999999999</v>
      </c>
      <c r="AE1957" s="54"/>
    </row>
    <row r="1958" spans="2:31" x14ac:dyDescent="0.3">
      <c r="B1958" s="4" t="s">
        <v>59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0.27233333333333321</v>
      </c>
      <c r="M1958" s="44">
        <v>1.0218333333333329</v>
      </c>
      <c r="N1958" s="45">
        <v>7.2499999999999982</v>
      </c>
      <c r="O1958" s="44">
        <v>14.862999999999996</v>
      </c>
      <c r="P1958" s="45">
        <v>19.553666666666665</v>
      </c>
      <c r="Q1958" s="44">
        <v>24.988</v>
      </c>
      <c r="R1958" s="45">
        <v>23.221666666666671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536"/>
        <v>91.170500000000004</v>
      </c>
      <c r="AE1958" s="54"/>
    </row>
    <row r="1959" spans="2:31" x14ac:dyDescent="0.3">
      <c r="B1959" s="4" t="s">
        <v>60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0</v>
      </c>
      <c r="N1959" s="45">
        <v>0</v>
      </c>
      <c r="O1959" s="44">
        <v>1.2426666666666668</v>
      </c>
      <c r="P1959" s="45">
        <v>0.96966666666666712</v>
      </c>
      <c r="Q1959" s="44">
        <v>0.16000000000000025</v>
      </c>
      <c r="R1959" s="45">
        <v>5.3251666666666662</v>
      </c>
      <c r="S1959" s="44">
        <v>4.1838333333333271</v>
      </c>
      <c r="T1959" s="45">
        <v>0.82900000000000051</v>
      </c>
      <c r="U1959" s="44">
        <v>2.8301666666666656</v>
      </c>
      <c r="V1959" s="45">
        <v>15.848500000000001</v>
      </c>
      <c r="W1959" s="44">
        <v>9.3905000000000012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536"/>
        <v>40.779499999999999</v>
      </c>
      <c r="AE1959" s="54"/>
    </row>
    <row r="1960" spans="2:31" x14ac:dyDescent="0.3">
      <c r="B1960" s="4" t="s">
        <v>61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0</v>
      </c>
      <c r="N1960" s="45">
        <v>0</v>
      </c>
      <c r="O1960" s="44">
        <v>3.1815000000000007</v>
      </c>
      <c r="P1960" s="45">
        <v>6.2224999999999984</v>
      </c>
      <c r="Q1960" s="44">
        <v>1.5686666666666662</v>
      </c>
      <c r="R1960" s="45">
        <v>12.996500000000006</v>
      </c>
      <c r="S1960" s="44">
        <v>4.3036666666666692</v>
      </c>
      <c r="T1960" s="45">
        <v>0.33766666666666201</v>
      </c>
      <c r="U1960" s="44">
        <v>9.0411799999999971</v>
      </c>
      <c r="V1960" s="45">
        <v>71.508899999999997</v>
      </c>
      <c r="W1960" s="44">
        <v>40.467000000000006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536"/>
        <v>149.62757999999999</v>
      </c>
      <c r="AE1960" s="54"/>
    </row>
    <row r="1961" spans="2:31" x14ac:dyDescent="0.3">
      <c r="B1961" s="4" t="s">
        <v>62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0</v>
      </c>
      <c r="O1961" s="44">
        <v>2.0456666666666661</v>
      </c>
      <c r="P1961" s="45">
        <v>3.9570000000000021</v>
      </c>
      <c r="Q1961" s="44">
        <v>1.8250000000000002</v>
      </c>
      <c r="R1961" s="45">
        <v>5.6138333333333357</v>
      </c>
      <c r="S1961" s="44">
        <v>22.127666666666673</v>
      </c>
      <c r="T1961" s="45">
        <v>31.268333333333363</v>
      </c>
      <c r="U1961" s="44">
        <v>30.225333333333328</v>
      </c>
      <c r="V1961" s="45">
        <v>29.970833333333353</v>
      </c>
      <c r="W1961" s="44">
        <v>14.623833333333328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141.65750000000003</v>
      </c>
      <c r="AE1961" s="54"/>
    </row>
    <row r="1962" spans="2:31" x14ac:dyDescent="0.3">
      <c r="B1962" s="4" t="s">
        <v>63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</v>
      </c>
      <c r="N1962" s="45">
        <v>0</v>
      </c>
      <c r="O1962" s="44">
        <v>15.333333333333337</v>
      </c>
      <c r="P1962" s="45">
        <v>11.152666666666672</v>
      </c>
      <c r="Q1962" s="44">
        <v>1.0019999999999993</v>
      </c>
      <c r="R1962" s="45">
        <v>9.8791666666666558</v>
      </c>
      <c r="S1962" s="44">
        <v>4.5841666666666718</v>
      </c>
      <c r="T1962" s="45">
        <v>91.807166666666674</v>
      </c>
      <c r="U1962" s="44">
        <v>85.456166666666661</v>
      </c>
      <c r="V1962" s="45">
        <v>113.86083333333328</v>
      </c>
      <c r="W1962" s="44">
        <v>57.408999999999999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390.48449999999997</v>
      </c>
      <c r="AE1962" s="54"/>
    </row>
    <row r="1963" spans="2:31" x14ac:dyDescent="0.3">
      <c r="B1963" s="4" t="s">
        <v>64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0</v>
      </c>
      <c r="N1963" s="45">
        <v>0</v>
      </c>
      <c r="O1963" s="44">
        <v>5.9115000000000011</v>
      </c>
      <c r="P1963" s="45">
        <v>8.4558333333333344</v>
      </c>
      <c r="Q1963" s="44">
        <v>0</v>
      </c>
      <c r="R1963" s="45">
        <v>0.94766666666666644</v>
      </c>
      <c r="S1963" s="44">
        <v>0</v>
      </c>
      <c r="T1963" s="45">
        <v>3.4608333333333348</v>
      </c>
      <c r="U1963" s="44">
        <v>9.125333333333332</v>
      </c>
      <c r="V1963" s="45">
        <v>26.939833333333311</v>
      </c>
      <c r="W1963" s="44">
        <v>10.246833333333338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65.087833333333322</v>
      </c>
      <c r="AE1963" s="54"/>
    </row>
    <row r="1964" spans="2:31" x14ac:dyDescent="0.3">
      <c r="B1964" s="4" t="s">
        <v>112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0.40566666666666706</v>
      </c>
      <c r="P1964" s="45">
        <v>0</v>
      </c>
      <c r="Q1964" s="44">
        <v>0.16233333333333336</v>
      </c>
      <c r="R1964" s="45">
        <v>0</v>
      </c>
      <c r="S1964" s="44">
        <v>0.11366666666666561</v>
      </c>
      <c r="T1964" s="45">
        <v>0.80233333333333301</v>
      </c>
      <c r="U1964" s="44">
        <v>4.656833333333334</v>
      </c>
      <c r="V1964" s="45">
        <v>33.548666666666662</v>
      </c>
      <c r="W1964" s="44">
        <v>24.972166666666681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64.661666666666676</v>
      </c>
      <c r="AE1964" s="54"/>
    </row>
    <row r="1965" spans="2:31" x14ac:dyDescent="0.3">
      <c r="B1965" s="4" t="s">
        <v>65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0</v>
      </c>
      <c r="O1965" s="44">
        <v>0</v>
      </c>
      <c r="P1965" s="45">
        <v>0.36816666666666636</v>
      </c>
      <c r="Q1965" s="44">
        <v>0.12833333333333327</v>
      </c>
      <c r="R1965" s="45">
        <v>2.6756666666666691</v>
      </c>
      <c r="S1965" s="44">
        <v>5.1548333333333352</v>
      </c>
      <c r="T1965" s="45">
        <v>7.4253333333333327</v>
      </c>
      <c r="U1965" s="44">
        <v>10.769500000000004</v>
      </c>
      <c r="V1965" s="45">
        <v>19.755500000000026</v>
      </c>
      <c r="W1965" s="44">
        <v>11.377333333333331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57.654666666666699</v>
      </c>
      <c r="AE1965" s="54"/>
    </row>
    <row r="1966" spans="2:31" x14ac:dyDescent="0.3">
      <c r="B1966" s="4" t="s">
        <v>66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0</v>
      </c>
      <c r="AE1966" s="54"/>
    </row>
    <row r="1967" spans="2:31" x14ac:dyDescent="0.3">
      <c r="B1967" s="4" t="s">
        <v>67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0</v>
      </c>
      <c r="O1967" s="44">
        <v>0.70799999999999996</v>
      </c>
      <c r="P1967" s="45">
        <v>2.7166666666666651E-2</v>
      </c>
      <c r="Q1967" s="44">
        <v>4.9833333333333334E-2</v>
      </c>
      <c r="R1967" s="45">
        <v>0.73966666666666714</v>
      </c>
      <c r="S1967" s="44">
        <v>0</v>
      </c>
      <c r="T1967" s="45">
        <v>0</v>
      </c>
      <c r="U1967" s="44">
        <v>0.36083333333333362</v>
      </c>
      <c r="V1967" s="45">
        <v>1.5671666666666666</v>
      </c>
      <c r="W1967" s="44">
        <v>0.53033333333333321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3.9830000000000005</v>
      </c>
      <c r="AE1967" s="54"/>
    </row>
    <row r="1968" spans="2:31" x14ac:dyDescent="0.3">
      <c r="B1968" s="4" t="s">
        <v>68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0</v>
      </c>
      <c r="O1968" s="44">
        <v>21.708833333333327</v>
      </c>
      <c r="P1968" s="45">
        <v>44.130666666666677</v>
      </c>
      <c r="Q1968" s="44">
        <v>16.162166666666668</v>
      </c>
      <c r="R1968" s="45">
        <v>64.624333333333297</v>
      </c>
      <c r="S1968" s="44">
        <v>0</v>
      </c>
      <c r="T1968" s="45">
        <v>38.204833333333347</v>
      </c>
      <c r="U1968" s="44">
        <v>51.19083333333333</v>
      </c>
      <c r="V1968" s="45">
        <v>207.55216666666669</v>
      </c>
      <c r="W1968" s="44">
        <v>138.94800000000004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582.52183333333346</v>
      </c>
      <c r="AE1968" s="54"/>
    </row>
    <row r="1969" spans="2:31" x14ac:dyDescent="0.3">
      <c r="B1969" s="4" t="s">
        <v>69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0</v>
      </c>
      <c r="O1969" s="44">
        <v>4.1948333333333334</v>
      </c>
      <c r="P1969" s="45">
        <v>6.5533333333333319</v>
      </c>
      <c r="Q1969" s="44">
        <v>2.8248333333333333</v>
      </c>
      <c r="R1969" s="45">
        <v>28.634333333333338</v>
      </c>
      <c r="S1969" s="44">
        <v>9.5333333333333783E-2</v>
      </c>
      <c r="T1969" s="45">
        <v>0</v>
      </c>
      <c r="U1969" s="44">
        <v>2.6681666666666661</v>
      </c>
      <c r="V1969" s="45">
        <v>18.585166666666662</v>
      </c>
      <c r="W1969" s="44">
        <v>9.7575000000000038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73.313500000000005</v>
      </c>
      <c r="AE1969" s="54"/>
    </row>
    <row r="1970" spans="2:31" x14ac:dyDescent="0.3">
      <c r="B1970" s="4" t="s">
        <v>70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0</v>
      </c>
      <c r="O1970" s="44">
        <v>1.8051666666666653</v>
      </c>
      <c r="P1970" s="45">
        <v>9.0798333333333332</v>
      </c>
      <c r="Q1970" s="44">
        <v>1.6000000000000008</v>
      </c>
      <c r="R1970" s="45">
        <v>37.698833333333326</v>
      </c>
      <c r="S1970" s="44">
        <v>42.631166666666694</v>
      </c>
      <c r="T1970" s="45">
        <v>86.392999999999986</v>
      </c>
      <c r="U1970" s="44">
        <v>74.432833333333335</v>
      </c>
      <c r="V1970" s="45">
        <v>63.631499999999967</v>
      </c>
      <c r="W1970" s="44">
        <v>31.411166666666681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348.68350000000004</v>
      </c>
      <c r="AE1970" s="54"/>
    </row>
    <row r="1971" spans="2:31" x14ac:dyDescent="0.3">
      <c r="B1971" s="4" t="s">
        <v>71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0</v>
      </c>
      <c r="N1971" s="45">
        <v>0</v>
      </c>
      <c r="O1971" s="44">
        <v>8.4668333333333337</v>
      </c>
      <c r="P1971" s="45">
        <v>15.029333333333334</v>
      </c>
      <c r="Q1971" s="44">
        <v>1.0361666666666669</v>
      </c>
      <c r="R1971" s="45">
        <v>1.0580000000000003</v>
      </c>
      <c r="S1971" s="44">
        <v>0</v>
      </c>
      <c r="T1971" s="45">
        <v>0</v>
      </c>
      <c r="U1971" s="44">
        <v>3.0459999999999989</v>
      </c>
      <c r="V1971" s="45">
        <v>17.472500000000004</v>
      </c>
      <c r="W1971" s="44">
        <v>9.233333333333329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55.342166666666664</v>
      </c>
      <c r="AE1971" s="54"/>
    </row>
    <row r="1972" spans="2:31" x14ac:dyDescent="0.3">
      <c r="B1972" s="4" t="s">
        <v>72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0</v>
      </c>
      <c r="AE1972" s="54"/>
    </row>
    <row r="1973" spans="2:31" x14ac:dyDescent="0.3">
      <c r="B1973" s="4" t="s">
        <v>73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</v>
      </c>
      <c r="N1973" s="45">
        <v>0</v>
      </c>
      <c r="O1973" s="44">
        <v>14.649333333333335</v>
      </c>
      <c r="P1973" s="45">
        <v>25.140166666666669</v>
      </c>
      <c r="Q1973" s="44">
        <v>2.1078333333333337</v>
      </c>
      <c r="R1973" s="45">
        <v>25.185000000000006</v>
      </c>
      <c r="S1973" s="44">
        <v>23.316333333333329</v>
      </c>
      <c r="T1973" s="45">
        <v>20.297999999999998</v>
      </c>
      <c r="U1973" s="44">
        <v>19.253500000000006</v>
      </c>
      <c r="V1973" s="45">
        <v>42.176166666666681</v>
      </c>
      <c r="W1973" s="44">
        <v>29.845499999999998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201.97183333333336</v>
      </c>
      <c r="AE1973" s="54"/>
    </row>
    <row r="1974" spans="2:31" x14ac:dyDescent="0.3">
      <c r="B1974" s="4" t="s">
        <v>74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0</v>
      </c>
      <c r="O1974" s="44">
        <v>2.5444999999999998</v>
      </c>
      <c r="P1974" s="45">
        <v>3.0351666666666661</v>
      </c>
      <c r="Q1974" s="44">
        <v>0</v>
      </c>
      <c r="R1974" s="45">
        <v>0</v>
      </c>
      <c r="S1974" s="44">
        <v>0</v>
      </c>
      <c r="T1974" s="45">
        <v>0</v>
      </c>
      <c r="U1974" s="44">
        <v>0</v>
      </c>
      <c r="V1974" s="45">
        <v>2.8743333333333307</v>
      </c>
      <c r="W1974" s="44">
        <v>0.86066666666666647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9.314666666666664</v>
      </c>
      <c r="AE1974" s="54"/>
    </row>
    <row r="1975" spans="2:31" x14ac:dyDescent="0.3">
      <c r="B1975" s="4" t="s">
        <v>75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8.8091666666666697</v>
      </c>
      <c r="P1975" s="45">
        <v>9.877000000000006</v>
      </c>
      <c r="Q1975" s="44">
        <v>0</v>
      </c>
      <c r="R1975" s="45">
        <v>5.9093333333333264</v>
      </c>
      <c r="S1975" s="44">
        <v>14.839666666666657</v>
      </c>
      <c r="T1975" s="45">
        <v>24.926666666666669</v>
      </c>
      <c r="U1975" s="44">
        <v>48.774833333333326</v>
      </c>
      <c r="V1975" s="45">
        <v>39.866833333333354</v>
      </c>
      <c r="W1975" s="44">
        <v>3.0570000000000022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156.06049999999999</v>
      </c>
      <c r="AE1975" s="54"/>
    </row>
    <row r="1976" spans="2:31" x14ac:dyDescent="0.3">
      <c r="B1976" s="4" t="s">
        <v>76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0</v>
      </c>
      <c r="N1976" s="45">
        <v>0</v>
      </c>
      <c r="O1976" s="44">
        <v>9.2626666666666662</v>
      </c>
      <c r="P1976" s="45">
        <v>4.8036666666666701</v>
      </c>
      <c r="Q1976" s="44">
        <v>0</v>
      </c>
      <c r="R1976" s="45">
        <v>0</v>
      </c>
      <c r="S1976" s="44">
        <v>0</v>
      </c>
      <c r="T1976" s="45">
        <v>18.897666666666666</v>
      </c>
      <c r="U1976" s="44">
        <v>33.921666666666646</v>
      </c>
      <c r="V1976" s="45">
        <v>47.547333333333349</v>
      </c>
      <c r="W1976" s="44">
        <v>17.799333333333333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132.23233333333332</v>
      </c>
      <c r="AE1976" s="54"/>
    </row>
    <row r="1977" spans="2:31" x14ac:dyDescent="0.3">
      <c r="B1977" s="4" t="s">
        <v>77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</v>
      </c>
      <c r="O1977" s="44">
        <v>2.2981666666666665</v>
      </c>
      <c r="P1977" s="45">
        <v>0.26816666666666639</v>
      </c>
      <c r="Q1977" s="44">
        <v>0</v>
      </c>
      <c r="R1977" s="45">
        <v>0</v>
      </c>
      <c r="S1977" s="44">
        <v>46.041166666666669</v>
      </c>
      <c r="T1977" s="45">
        <v>10.541333333333334</v>
      </c>
      <c r="U1977" s="44">
        <v>16.746500000000001</v>
      </c>
      <c r="V1977" s="45">
        <v>20.818999999999996</v>
      </c>
      <c r="W1977" s="44">
        <v>7.1263333333333314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103.84066666666668</v>
      </c>
      <c r="AE1977" s="54"/>
    </row>
    <row r="1978" spans="2:31" x14ac:dyDescent="0.3">
      <c r="B1978" s="4" t="s">
        <v>78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0</v>
      </c>
      <c r="P1978" s="45">
        <v>0</v>
      </c>
      <c r="Q1978" s="44">
        <v>0</v>
      </c>
      <c r="R1978" s="45">
        <v>0</v>
      </c>
      <c r="S1978" s="44">
        <v>0</v>
      </c>
      <c r="T1978" s="45">
        <v>0</v>
      </c>
      <c r="U1978" s="44">
        <v>0</v>
      </c>
      <c r="V1978" s="45">
        <v>0</v>
      </c>
      <c r="W1978" s="44">
        <v>3.9500000000000014E-2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3.9500000000000014E-2</v>
      </c>
      <c r="AE1978" s="54"/>
    </row>
    <row r="1979" spans="2:31" x14ac:dyDescent="0.3">
      <c r="B1979" s="4" t="s">
        <v>79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0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9.4834999999999976</v>
      </c>
      <c r="V1979" s="45">
        <v>2.9026666666666654</v>
      </c>
      <c r="W1979" s="44">
        <v>4.674666666666667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17.060833333333328</v>
      </c>
      <c r="AE1979" s="54"/>
    </row>
    <row r="1980" spans="2:31" x14ac:dyDescent="0.3">
      <c r="B1980" s="4" t="s">
        <v>80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</v>
      </c>
      <c r="O1980" s="44">
        <v>0</v>
      </c>
      <c r="P1980" s="45">
        <v>0</v>
      </c>
      <c r="Q1980" s="44">
        <v>0</v>
      </c>
      <c r="R1980" s="45">
        <v>0</v>
      </c>
      <c r="S1980" s="44">
        <v>0</v>
      </c>
      <c r="T1980" s="45">
        <v>0</v>
      </c>
      <c r="U1980" s="44">
        <v>4.4079999999999995</v>
      </c>
      <c r="V1980" s="45">
        <v>0.45483333333333315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4.8628333333333327</v>
      </c>
      <c r="AE1980" s="54"/>
    </row>
    <row r="1981" spans="2:31" x14ac:dyDescent="0.3">
      <c r="B1981" s="4" t="s">
        <v>88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0</v>
      </c>
      <c r="AE1981" s="54"/>
    </row>
    <row r="1982" spans="2:31" x14ac:dyDescent="0.3">
      <c r="B1982" s="4" t="s">
        <v>97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0</v>
      </c>
      <c r="N1982" s="45">
        <v>0</v>
      </c>
      <c r="O1982" s="44">
        <v>0</v>
      </c>
      <c r="P1982" s="45">
        <v>0</v>
      </c>
      <c r="Q1982" s="44">
        <v>0</v>
      </c>
      <c r="R1982" s="45">
        <v>0</v>
      </c>
      <c r="S1982" s="44">
        <v>0</v>
      </c>
      <c r="T1982" s="45">
        <v>0</v>
      </c>
      <c r="U1982" s="44">
        <v>0</v>
      </c>
      <c r="V1982" s="45">
        <v>0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0</v>
      </c>
      <c r="AE1982" s="54"/>
    </row>
    <row r="1983" spans="2:31" x14ac:dyDescent="0.3">
      <c r="B1983" s="4" t="s">
        <v>94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0</v>
      </c>
      <c r="N1983" s="45">
        <v>0</v>
      </c>
      <c r="O1983" s="44">
        <v>6.5151666666666666</v>
      </c>
      <c r="P1983" s="45">
        <v>32.912833333333332</v>
      </c>
      <c r="Q1983" s="44">
        <v>14.320500000000001</v>
      </c>
      <c r="R1983" s="45">
        <v>50.180000000000007</v>
      </c>
      <c r="S1983" s="44">
        <v>28.159999999999997</v>
      </c>
      <c r="T1983" s="45">
        <v>40.650000000000006</v>
      </c>
      <c r="U1983" s="44">
        <v>77.569999999999993</v>
      </c>
      <c r="V1983" s="45">
        <v>100.97166666666665</v>
      </c>
      <c r="W1983" s="44">
        <v>48.959666666666664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400.23983333333331</v>
      </c>
      <c r="AE1983" s="54"/>
    </row>
    <row r="1984" spans="2:31" x14ac:dyDescent="0.3">
      <c r="B1984" s="4" t="s">
        <v>95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0</v>
      </c>
      <c r="N1984" s="45">
        <v>0</v>
      </c>
      <c r="O1984" s="44">
        <v>5.9078333333333353</v>
      </c>
      <c r="P1984" s="45">
        <v>6.1865000000000032</v>
      </c>
      <c r="Q1984" s="44">
        <v>3.5333333333333175E-2</v>
      </c>
      <c r="R1984" s="45">
        <v>2.1811666666666669</v>
      </c>
      <c r="S1984" s="44">
        <v>26.259000000000011</v>
      </c>
      <c r="T1984" s="45">
        <v>10.534999999999998</v>
      </c>
      <c r="U1984" s="44">
        <v>19.046999999999993</v>
      </c>
      <c r="V1984" s="45">
        <v>25.894333333333325</v>
      </c>
      <c r="W1984" s="44">
        <v>20.897166666666667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116.94333333333333</v>
      </c>
      <c r="AE1984" s="54"/>
    </row>
    <row r="1985" spans="2:31" x14ac:dyDescent="0.3">
      <c r="B1985" s="4" t="s">
        <v>96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0</v>
      </c>
      <c r="O1985" s="44">
        <v>11.155000000000001</v>
      </c>
      <c r="P1985" s="45">
        <v>16.578500000000002</v>
      </c>
      <c r="Q1985" s="44">
        <v>1.5258333333333327</v>
      </c>
      <c r="R1985" s="45">
        <v>13.429333333333334</v>
      </c>
      <c r="S1985" s="44">
        <v>22.126166666666663</v>
      </c>
      <c r="T1985" s="45">
        <v>21.786333333333324</v>
      </c>
      <c r="U1985" s="44">
        <v>23.550166666666669</v>
      </c>
      <c r="V1985" s="45">
        <v>56.484666666666662</v>
      </c>
      <c r="W1985" s="44">
        <v>18.840833333333332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185.4768333333333</v>
      </c>
      <c r="AE1985" s="54"/>
    </row>
    <row r="1986" spans="2:31" x14ac:dyDescent="0.3">
      <c r="B1986" s="4" t="s">
        <v>102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0</v>
      </c>
      <c r="O1986" s="44">
        <v>16.991499999999998</v>
      </c>
      <c r="P1986" s="45">
        <v>28.607333333333337</v>
      </c>
      <c r="Q1986" s="44">
        <v>7.9576666666666664</v>
      </c>
      <c r="R1986" s="45">
        <v>80.201833333333326</v>
      </c>
      <c r="S1986" s="44">
        <v>79.957999999999998</v>
      </c>
      <c r="T1986" s="45">
        <v>78.69550000000001</v>
      </c>
      <c r="U1986" s="44">
        <v>68.475333333333339</v>
      </c>
      <c r="V1986" s="45">
        <v>54.601333333333315</v>
      </c>
      <c r="W1986" s="44">
        <v>33.507666666666672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448.99616666666662</v>
      </c>
      <c r="AE1986" s="54"/>
    </row>
    <row r="1987" spans="2:31" x14ac:dyDescent="0.3">
      <c r="B1987" s="4" t="s">
        <v>103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0</v>
      </c>
      <c r="AE1987" s="54"/>
    </row>
    <row r="1988" spans="2:31" x14ac:dyDescent="0.3">
      <c r="B1988" s="4" t="s">
        <v>104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0</v>
      </c>
      <c r="N1988" s="45">
        <v>0</v>
      </c>
      <c r="O1988" s="44">
        <v>12.7605</v>
      </c>
      <c r="P1988" s="45">
        <v>30.852666666666675</v>
      </c>
      <c r="Q1988" s="44">
        <v>9.7763333333333318</v>
      </c>
      <c r="R1988" s="45">
        <v>42.445833333333319</v>
      </c>
      <c r="S1988" s="44">
        <v>36.40666666666668</v>
      </c>
      <c r="T1988" s="45">
        <v>53.061999999999998</v>
      </c>
      <c r="U1988" s="44">
        <v>43.448999999999984</v>
      </c>
      <c r="V1988" s="45">
        <v>141.29916666666662</v>
      </c>
      <c r="W1988" s="44">
        <v>88.547833333333315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458.59999999999991</v>
      </c>
      <c r="AE1988" s="54"/>
    </row>
    <row r="1989" spans="2:31" x14ac:dyDescent="0.3">
      <c r="B1989" s="4" t="s">
        <v>113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0</v>
      </c>
      <c r="AE1989" s="54"/>
    </row>
    <row r="1990" spans="2:31" x14ac:dyDescent="0.3">
      <c r="B1990" s="4" t="s">
        <v>115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0</v>
      </c>
      <c r="P1990" s="45">
        <v>0</v>
      </c>
      <c r="Q1990" s="44">
        <v>0</v>
      </c>
      <c r="R1990" s="45">
        <v>0</v>
      </c>
      <c r="S1990" s="44">
        <v>0</v>
      </c>
      <c r="T1990" s="45">
        <v>0</v>
      </c>
      <c r="U1990" s="44">
        <v>6.0295000000000005</v>
      </c>
      <c r="V1990" s="45">
        <v>7.0638333333333332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13.093333333333334</v>
      </c>
      <c r="AE1990" s="54"/>
    </row>
    <row r="1991" spans="2:31" x14ac:dyDescent="0.3">
      <c r="B1991" s="4" t="s">
        <v>116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117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3.8756666666666679</v>
      </c>
      <c r="P1992" s="45">
        <v>1.7098333333333342</v>
      </c>
      <c r="Q1992" s="44">
        <v>0.16333333333333327</v>
      </c>
      <c r="R1992" s="45">
        <v>6.460500000000005</v>
      </c>
      <c r="S1992" s="44">
        <v>6.8523333333333314</v>
      </c>
      <c r="T1992" s="45">
        <v>12.986666666666666</v>
      </c>
      <c r="U1992" s="44">
        <v>22.309000000000008</v>
      </c>
      <c r="V1992" s="45">
        <v>37.838499999999996</v>
      </c>
      <c r="W1992" s="44">
        <v>33.711833333333317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125.90766666666666</v>
      </c>
      <c r="AE1992" s="54"/>
    </row>
    <row r="1993" spans="2:31" x14ac:dyDescent="0.3">
      <c r="B1993" s="4" t="s">
        <v>119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0</v>
      </c>
      <c r="O1993" s="44">
        <v>0.38633333333333381</v>
      </c>
      <c r="P1993" s="45">
        <v>0</v>
      </c>
      <c r="Q1993" s="44">
        <v>0.72816666666666707</v>
      </c>
      <c r="R1993" s="45">
        <v>0.16166666666666671</v>
      </c>
      <c r="S1993" s="44">
        <v>0</v>
      </c>
      <c r="T1993" s="45">
        <v>1.5608333333333335</v>
      </c>
      <c r="U1993" s="44">
        <v>28.511166666666671</v>
      </c>
      <c r="V1993" s="45">
        <v>43.240000000000009</v>
      </c>
      <c r="W1993" s="44">
        <v>32.470166666666664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107.05833333333334</v>
      </c>
      <c r="AE1993" s="54"/>
    </row>
    <row r="1994" spans="2:31" x14ac:dyDescent="0.3">
      <c r="B1994" s="4" t="s">
        <v>120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0</v>
      </c>
      <c r="N1994" s="45">
        <v>0</v>
      </c>
      <c r="O1994" s="44">
        <v>18.539999999999992</v>
      </c>
      <c r="P1994" s="45">
        <v>0</v>
      </c>
      <c r="Q1994" s="44">
        <v>0</v>
      </c>
      <c r="R1994" s="45">
        <v>5.7400000000000091</v>
      </c>
      <c r="S1994" s="44">
        <v>8.7699999999999818</v>
      </c>
      <c r="T1994" s="45">
        <v>14.920000000000016</v>
      </c>
      <c r="U1994" s="44">
        <v>20.110000000000014</v>
      </c>
      <c r="V1994" s="45">
        <v>54.149999999999991</v>
      </c>
      <c r="W1994" s="44">
        <v>31.919999999999995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154.15</v>
      </c>
      <c r="AE1994" s="54"/>
    </row>
    <row r="1995" spans="2:31" x14ac:dyDescent="0.3">
      <c r="B1995" s="4" t="s">
        <v>122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7.6000000000000054E-2</v>
      </c>
      <c r="M1995" s="44">
        <v>0.95899999999999952</v>
      </c>
      <c r="N1995" s="45">
        <v>2.9744999999999986</v>
      </c>
      <c r="O1995" s="44">
        <v>4.980833333333333</v>
      </c>
      <c r="P1995" s="45">
        <v>6.7486666666666677</v>
      </c>
      <c r="Q1995" s="44">
        <v>7.4816666666666638</v>
      </c>
      <c r="R1995" s="45">
        <v>7.2056666666666622</v>
      </c>
      <c r="S1995" s="44">
        <v>0</v>
      </c>
      <c r="T1995" s="45">
        <v>0</v>
      </c>
      <c r="U1995" s="44">
        <v>0</v>
      </c>
      <c r="V1995" s="45">
        <v>0</v>
      </c>
      <c r="W1995" s="44">
        <v>0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30.426333333333329</v>
      </c>
      <c r="AE1995" s="54"/>
    </row>
    <row r="1996" spans="2:31" x14ac:dyDescent="0.3">
      <c r="B1996" s="4" t="s">
        <v>127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0</v>
      </c>
      <c r="O1996" s="44">
        <v>27.120666666666668</v>
      </c>
      <c r="P1996" s="45">
        <v>25.203500000000002</v>
      </c>
      <c r="Q1996" s="44">
        <v>0</v>
      </c>
      <c r="R1996" s="45">
        <v>78.42233333333337</v>
      </c>
      <c r="S1996" s="44">
        <v>16.607833333333321</v>
      </c>
      <c r="T1996" s="45">
        <v>22.934833333333351</v>
      </c>
      <c r="U1996" s="44">
        <v>23.099499999999995</v>
      </c>
      <c r="V1996" s="45">
        <v>20.836499999999997</v>
      </c>
      <c r="W1996" s="44">
        <v>0.90350000000000041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215.12866666666673</v>
      </c>
      <c r="AE1996" s="54"/>
    </row>
    <row r="1997" spans="2:31" x14ac:dyDescent="0.3">
      <c r="B1997" s="4" t="s">
        <v>301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8.5664999999999978</v>
      </c>
      <c r="V1997" s="45">
        <v>6.6746666666666634</v>
      </c>
      <c r="W1997" s="44">
        <v>12.509833333333326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>SUM(E1997:AB1997)</f>
        <v>27.750999999999987</v>
      </c>
      <c r="AE1997" s="54"/>
    </row>
    <row r="1998" spans="2:31" x14ac:dyDescent="0.3">
      <c r="B1998" s="4" t="s">
        <v>302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0</v>
      </c>
      <c r="O1998" s="44">
        <v>0</v>
      </c>
      <c r="P1998" s="45">
        <v>0</v>
      </c>
      <c r="Q1998" s="44">
        <v>0</v>
      </c>
      <c r="R1998" s="45">
        <v>0</v>
      </c>
      <c r="S1998" s="44">
        <v>0</v>
      </c>
      <c r="T1998" s="45">
        <v>0</v>
      </c>
      <c r="U1998" s="44">
        <v>0</v>
      </c>
      <c r="V1998" s="45">
        <v>0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>SUM(E1998:AB1998)</f>
        <v>0</v>
      </c>
      <c r="AE1998" s="54"/>
    </row>
    <row r="1999" spans="2:31" x14ac:dyDescent="0.3">
      <c r="B1999" s="4" t="s">
        <v>303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ref="AD1999:AD2002" si="537">SUM(E1999:AB1999)</f>
        <v>0</v>
      </c>
      <c r="AE1999" s="54"/>
    </row>
    <row r="2000" spans="2:31" x14ac:dyDescent="0.3">
      <c r="B2000" s="4" t="s">
        <v>306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7"/>
        <v>0</v>
      </c>
      <c r="AE2000" s="54"/>
    </row>
    <row r="2001" spans="2:31" x14ac:dyDescent="0.3">
      <c r="B2001" s="4" t="s">
        <v>307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0</v>
      </c>
      <c r="O2001" s="44">
        <v>0</v>
      </c>
      <c r="P2001" s="45">
        <v>0</v>
      </c>
      <c r="Q2001" s="44">
        <v>0</v>
      </c>
      <c r="R2001" s="45">
        <v>0</v>
      </c>
      <c r="S2001" s="44">
        <v>0</v>
      </c>
      <c r="T2001" s="45">
        <v>0</v>
      </c>
      <c r="U2001" s="44">
        <v>0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7"/>
        <v>0</v>
      </c>
      <c r="AE2001" s="54"/>
    </row>
    <row r="2002" spans="2:31" x14ac:dyDescent="0.3">
      <c r="B2002" s="4" t="s">
        <v>318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0</v>
      </c>
      <c r="O2002" s="44">
        <v>8.7366666666666681</v>
      </c>
      <c r="P2002" s="45">
        <v>10.169666666666664</v>
      </c>
      <c r="Q2002" s="44">
        <v>0</v>
      </c>
      <c r="R2002" s="45">
        <v>1.9385000000000001</v>
      </c>
      <c r="S2002" s="44">
        <v>0</v>
      </c>
      <c r="T2002" s="45">
        <v>0</v>
      </c>
      <c r="U2002" s="44">
        <v>0</v>
      </c>
      <c r="V2002" s="45">
        <v>2.7761666666666662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7"/>
        <v>23.620999999999999</v>
      </c>
      <c r="AE2002" s="54"/>
    </row>
    <row r="2003" spans="2:31" x14ac:dyDescent="0.3">
      <c r="B2003" s="4" t="s">
        <v>319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>SUM(E2003:AB2003)</f>
        <v>0</v>
      </c>
      <c r="AE2003" s="54"/>
    </row>
    <row r="2004" spans="2:31" x14ac:dyDescent="0.3">
      <c r="B2004" s="12" t="s">
        <v>2</v>
      </c>
      <c r="C2004" s="12"/>
      <c r="D2004" s="12"/>
      <c r="E2004" s="13">
        <f>SUM(E1933:E2003)</f>
        <v>0</v>
      </c>
      <c r="F2004" s="13">
        <f t="shared" ref="F2004" si="538">SUM(F1933:F2003)</f>
        <v>0</v>
      </c>
      <c r="G2004" s="13">
        <f t="shared" ref="G2004" si="539">SUM(G1933:G2003)</f>
        <v>0</v>
      </c>
      <c r="H2004" s="13">
        <f t="shared" ref="H2004" si="540">SUM(H1933:H2003)</f>
        <v>0</v>
      </c>
      <c r="I2004" s="13">
        <f t="shared" ref="I2004" si="541">SUM(I1933:I2003)</f>
        <v>0</v>
      </c>
      <c r="J2004" s="13">
        <f t="shared" ref="J2004" si="542">SUM(J1933:J2003)</f>
        <v>0</v>
      </c>
      <c r="K2004" s="13">
        <f t="shared" ref="K2004" si="543">SUM(K1933:K2003)</f>
        <v>0</v>
      </c>
      <c r="L2004" s="13">
        <f t="shared" ref="L2004" si="544">SUM(L1933:L2003)</f>
        <v>0.34833333333333327</v>
      </c>
      <c r="M2004" s="13">
        <f t="shared" ref="M2004" si="545">SUM(M1933:M2003)</f>
        <v>1.9808333333333326</v>
      </c>
      <c r="N2004" s="13">
        <f t="shared" ref="N2004" si="546">SUM(N1933:N2003)</f>
        <v>54.059166666666663</v>
      </c>
      <c r="O2004" s="13">
        <f t="shared" ref="O2004" si="547">SUM(O1933:O2003)</f>
        <v>384.45133333333348</v>
      </c>
      <c r="P2004" s="13">
        <f t="shared" ref="P2004" si="548">SUM(P1933:P2003)</f>
        <v>559.38366666666673</v>
      </c>
      <c r="Q2004" s="13">
        <f t="shared" ref="Q2004" si="549">SUM(Q1933:Q2003)</f>
        <v>179.51766666666668</v>
      </c>
      <c r="R2004" s="13">
        <f t="shared" ref="R2004" si="550">SUM(R1933:R2003)</f>
        <v>685.80956249999986</v>
      </c>
      <c r="S2004" s="13">
        <f t="shared" ref="S2004" si="551">SUM(S1933:S2003)</f>
        <v>595.72799999999995</v>
      </c>
      <c r="T2004" s="13">
        <f t="shared" ref="T2004" si="552">SUM(T1933:T2003)</f>
        <v>920.53800000000012</v>
      </c>
      <c r="U2004" s="13">
        <f t="shared" ref="U2004" si="553">SUM(U1933:U2003)</f>
        <v>1067.7346799999998</v>
      </c>
      <c r="V2004" s="13">
        <f t="shared" ref="V2004" si="554">SUM(V1933:V2003)</f>
        <v>1800.9874000000002</v>
      </c>
      <c r="W2004" s="13">
        <f t="shared" ref="W2004" si="555">SUM(W1933:W2003)</f>
        <v>976.30799999999988</v>
      </c>
      <c r="X2004" s="13">
        <f t="shared" ref="X2004" si="556">SUM(X1933:X2003)</f>
        <v>0</v>
      </c>
      <c r="Y2004" s="13">
        <f t="shared" ref="Y2004" si="557">SUM(Y1933:Y2003)</f>
        <v>0</v>
      </c>
      <c r="Z2004" s="13">
        <f t="shared" ref="Z2004" si="558">SUM(Z1933:Z2003)</f>
        <v>0</v>
      </c>
      <c r="AA2004" s="13">
        <f t="shared" ref="AA2004" si="559">SUM(AA1933:AA2003)</f>
        <v>0</v>
      </c>
      <c r="AB2004" s="13">
        <f t="shared" ref="AB2004" si="560">SUM(AB1933:AB2003)</f>
        <v>0</v>
      </c>
      <c r="AC2004" s="116">
        <f>SUM(AC1933:AE2003)</f>
        <v>7226.8466424999997</v>
      </c>
      <c r="AD2004" s="116"/>
      <c r="AE2004" s="116"/>
    </row>
    <row r="2005" spans="2:31" x14ac:dyDescent="0.3">
      <c r="B2005" s="14"/>
      <c r="C2005" s="15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2:31" x14ac:dyDescent="0.3">
      <c r="B2006" s="14"/>
      <c r="C2006" s="15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2:31" x14ac:dyDescent="0.3">
      <c r="B2007" s="8">
        <f>'Resumen-Mensual'!$AE$26</f>
        <v>45927</v>
      </c>
    </row>
    <row r="2008" spans="2:31" x14ac:dyDescent="0.3">
      <c r="B2008" s="8"/>
    </row>
    <row r="2009" spans="2:31" x14ac:dyDescent="0.3">
      <c r="B2009" s="9" t="s">
        <v>81</v>
      </c>
      <c r="C2009" s="10"/>
      <c r="D2009" s="10"/>
      <c r="E2009" s="11">
        <v>1</v>
      </c>
      <c r="F2009" s="11">
        <v>2</v>
      </c>
      <c r="G2009" s="11">
        <v>3</v>
      </c>
      <c r="H2009" s="11">
        <v>4</v>
      </c>
      <c r="I2009" s="11">
        <v>5</v>
      </c>
      <c r="J2009" s="11">
        <v>6</v>
      </c>
      <c r="K2009" s="11">
        <v>7</v>
      </c>
      <c r="L2009" s="11">
        <v>8</v>
      </c>
      <c r="M2009" s="11">
        <v>9</v>
      </c>
      <c r="N2009" s="11">
        <v>10</v>
      </c>
      <c r="O2009" s="11">
        <v>11</v>
      </c>
      <c r="P2009" s="11">
        <v>12</v>
      </c>
      <c r="Q2009" s="11">
        <v>13</v>
      </c>
      <c r="R2009" s="11">
        <v>14</v>
      </c>
      <c r="S2009" s="11">
        <v>15</v>
      </c>
      <c r="T2009" s="11">
        <v>16</v>
      </c>
      <c r="U2009" s="11">
        <v>17</v>
      </c>
      <c r="V2009" s="11">
        <v>18</v>
      </c>
      <c r="W2009" s="11">
        <v>19</v>
      </c>
      <c r="X2009" s="11">
        <v>20</v>
      </c>
      <c r="Y2009" s="11">
        <v>21</v>
      </c>
      <c r="Z2009" s="11">
        <v>22</v>
      </c>
      <c r="AA2009" s="11">
        <v>23</v>
      </c>
      <c r="AB2009" s="11">
        <v>24</v>
      </c>
      <c r="AC2009" s="100" t="s">
        <v>2</v>
      </c>
      <c r="AD2009" s="100"/>
      <c r="AE2009" s="100"/>
    </row>
    <row r="2010" spans="2:31" x14ac:dyDescent="0.3">
      <c r="B2010" s="14" t="s">
        <v>37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1.6666666666666666E-2</v>
      </c>
      <c r="M2010" s="44">
        <v>2.0999999999999974</v>
      </c>
      <c r="N2010" s="45">
        <v>5.3999999999999977</v>
      </c>
      <c r="O2010" s="44">
        <v>6.100000000000005</v>
      </c>
      <c r="P2010" s="45">
        <v>6.100000000000005</v>
      </c>
      <c r="Q2010" s="44">
        <v>6</v>
      </c>
      <c r="R2010" s="45">
        <v>5.800000000000006</v>
      </c>
      <c r="S2010" s="44">
        <v>5.699999999999994</v>
      </c>
      <c r="T2010" s="45">
        <v>5.3999999999999977</v>
      </c>
      <c r="U2010" s="44">
        <v>4.5999999999999979</v>
      </c>
      <c r="V2010" s="45">
        <v>2.8000000000000016</v>
      </c>
      <c r="W2010" s="44">
        <v>1.7000000000000017</v>
      </c>
      <c r="X2010" s="45">
        <v>2.9999999999999995E-2</v>
      </c>
      <c r="Y2010" s="44">
        <v>0</v>
      </c>
      <c r="Z2010" s="45">
        <v>0</v>
      </c>
      <c r="AA2010" s="44">
        <v>0</v>
      </c>
      <c r="AB2010" s="45">
        <v>0</v>
      </c>
      <c r="AC2010" s="56"/>
      <c r="AD2010" s="57">
        <f>SUM(E2010:AB2010)</f>
        <v>51.746666666666677</v>
      </c>
      <c r="AE2010" s="56"/>
    </row>
    <row r="2011" spans="2:31" x14ac:dyDescent="0.3">
      <c r="B2011" s="14" t="s">
        <v>38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5.0000000000000001E-3</v>
      </c>
      <c r="M2011" s="44">
        <v>1.2299999999999993</v>
      </c>
      <c r="N2011" s="45">
        <v>2.7599999999999993</v>
      </c>
      <c r="O2011" s="44">
        <v>3.1800000000000046</v>
      </c>
      <c r="P2011" s="45">
        <v>3.0800000000000032</v>
      </c>
      <c r="Q2011" s="44">
        <v>3.1599999999999975</v>
      </c>
      <c r="R2011" s="45">
        <v>3.2800000000000007</v>
      </c>
      <c r="S2011" s="44">
        <v>3.3899999999999948</v>
      </c>
      <c r="T2011" s="45">
        <v>3.75</v>
      </c>
      <c r="U2011" s="44">
        <v>4.8300000000000027</v>
      </c>
      <c r="V2011" s="45">
        <v>6.0799999999999992</v>
      </c>
      <c r="W2011" s="44">
        <v>3.659999999999997</v>
      </c>
      <c r="X2011" s="45">
        <v>6.6000000000000003E-2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>SUM(E2011:AB2011)</f>
        <v>38.470999999999997</v>
      </c>
      <c r="AE2011" s="54"/>
    </row>
    <row r="2012" spans="2:31" x14ac:dyDescent="0.3">
      <c r="B2012" s="14" t="s">
        <v>39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0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ref="AD2012:AD2073" si="561">SUM(E2012:AB2012)</f>
        <v>0</v>
      </c>
      <c r="AE2012" s="54"/>
    </row>
    <row r="2013" spans="2:31" x14ac:dyDescent="0.3">
      <c r="B2013" s="14" t="s">
        <v>40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</v>
      </c>
      <c r="N2013" s="45">
        <v>0</v>
      </c>
      <c r="O2013" s="44">
        <v>0</v>
      </c>
      <c r="P2013" s="45">
        <v>0</v>
      </c>
      <c r="Q2013" s="44">
        <v>0</v>
      </c>
      <c r="R2013" s="45">
        <v>0</v>
      </c>
      <c r="S2013" s="44">
        <v>0</v>
      </c>
      <c r="T2013" s="45">
        <v>0</v>
      </c>
      <c r="U2013" s="44">
        <v>0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61"/>
        <v>0</v>
      </c>
      <c r="AE2013" s="54"/>
    </row>
    <row r="2014" spans="2:31" x14ac:dyDescent="0.3">
      <c r="B2014" s="14" t="s">
        <v>41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7.6063333333333345</v>
      </c>
      <c r="N2014" s="45">
        <v>5.9361666666666668</v>
      </c>
      <c r="O2014" s="44">
        <v>6.0696666666666674</v>
      </c>
      <c r="P2014" s="45">
        <v>11.631833333333333</v>
      </c>
      <c r="Q2014" s="44">
        <v>10.32483333333334</v>
      </c>
      <c r="R2014" s="45">
        <v>12.963666666666672</v>
      </c>
      <c r="S2014" s="44">
        <v>15.63916666666667</v>
      </c>
      <c r="T2014" s="45">
        <v>20.563166666666671</v>
      </c>
      <c r="U2014" s="44">
        <v>20.953166666666664</v>
      </c>
      <c r="V2014" s="45">
        <v>16.722000000000005</v>
      </c>
      <c r="W2014" s="44">
        <v>1.7366666666666668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61"/>
        <v>130.1466666666667</v>
      </c>
      <c r="AE2014" s="54"/>
    </row>
    <row r="2015" spans="2:31" x14ac:dyDescent="0.3">
      <c r="B2015" s="14" t="s">
        <v>42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0</v>
      </c>
      <c r="N2015" s="45">
        <v>0</v>
      </c>
      <c r="O2015" s="44">
        <v>0</v>
      </c>
      <c r="P2015" s="45">
        <v>0</v>
      </c>
      <c r="Q2015" s="44">
        <v>0</v>
      </c>
      <c r="R2015" s="45">
        <v>0</v>
      </c>
      <c r="S2015" s="44">
        <v>0</v>
      </c>
      <c r="T2015" s="45">
        <v>0</v>
      </c>
      <c r="U2015" s="44">
        <v>0</v>
      </c>
      <c r="V2015" s="45">
        <v>0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61"/>
        <v>0</v>
      </c>
      <c r="AE2015" s="54"/>
    </row>
    <row r="2016" spans="2:31" x14ac:dyDescent="0.3">
      <c r="B2016" s="14" t="s">
        <v>43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61"/>
        <v>0</v>
      </c>
      <c r="AE2016" s="54"/>
    </row>
    <row r="2017" spans="2:31" x14ac:dyDescent="0.3">
      <c r="B2017" s="14" t="s">
        <v>44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19.120000000000015</v>
      </c>
      <c r="N2017" s="45">
        <v>31.007333333333307</v>
      </c>
      <c r="O2017" s="44">
        <v>30.760333333333314</v>
      </c>
      <c r="P2017" s="45">
        <v>26.006166666666665</v>
      </c>
      <c r="Q2017" s="44">
        <v>14.957499999999994</v>
      </c>
      <c r="R2017" s="45">
        <v>16.195999999999991</v>
      </c>
      <c r="S2017" s="44">
        <v>17.543666666666663</v>
      </c>
      <c r="T2017" s="45">
        <v>24.504000000000001</v>
      </c>
      <c r="U2017" s="44">
        <v>30.230333333333338</v>
      </c>
      <c r="V2017" s="45">
        <v>35.45066666666667</v>
      </c>
      <c r="W2017" s="44">
        <v>25.353999999999996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61"/>
        <v>271.12999999999994</v>
      </c>
      <c r="AE2017" s="54"/>
    </row>
    <row r="2018" spans="2:31" x14ac:dyDescent="0.3">
      <c r="B2018" s="14" t="s">
        <v>45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6.2499999999999965E-2</v>
      </c>
      <c r="M2018" s="44">
        <v>8.6273333333333344</v>
      </c>
      <c r="N2018" s="45">
        <v>3.7231666666666672</v>
      </c>
      <c r="O2018" s="44">
        <v>24.115833333333331</v>
      </c>
      <c r="P2018" s="45">
        <v>26.68833333333334</v>
      </c>
      <c r="Q2018" s="44">
        <v>27.925166666666655</v>
      </c>
      <c r="R2018" s="45">
        <v>18.635499999999993</v>
      </c>
      <c r="S2018" s="44">
        <v>12.143999999999997</v>
      </c>
      <c r="T2018" s="45">
        <v>6.513166666666665</v>
      </c>
      <c r="U2018" s="44">
        <v>2.824833333333336</v>
      </c>
      <c r="V2018" s="45">
        <v>16.863000000000003</v>
      </c>
      <c r="W2018" s="44">
        <v>11.369333333333334</v>
      </c>
      <c r="X2018" s="45">
        <v>9.1999999999999998E-2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61"/>
        <v>159.58416666666668</v>
      </c>
      <c r="AE2018" s="54"/>
    </row>
    <row r="2019" spans="2:31" x14ac:dyDescent="0.3">
      <c r="B2019" s="14" t="s">
        <v>46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25.630000000000035</v>
      </c>
      <c r="N2019" s="45">
        <v>37.177166666666629</v>
      </c>
      <c r="O2019" s="44">
        <v>41.175166666666662</v>
      </c>
      <c r="P2019" s="45">
        <v>42.186833333333325</v>
      </c>
      <c r="Q2019" s="44">
        <v>40.788333333333334</v>
      </c>
      <c r="R2019" s="45">
        <v>43.783999999999978</v>
      </c>
      <c r="S2019" s="44">
        <v>45.294500000000014</v>
      </c>
      <c r="T2019" s="45">
        <v>53.559999999999967</v>
      </c>
      <c r="U2019" s="44">
        <v>56.278666666666659</v>
      </c>
      <c r="V2019" s="45">
        <v>54.532000000000004</v>
      </c>
      <c r="W2019" s="44">
        <v>21.727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61"/>
        <v>462.1336666666665</v>
      </c>
      <c r="AE2019" s="54"/>
    </row>
    <row r="2020" spans="2:31" x14ac:dyDescent="0.3">
      <c r="B2020" s="14" t="s">
        <v>47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5.3333333333333337E-2</v>
      </c>
      <c r="M2020" s="44">
        <v>10.669999999999995</v>
      </c>
      <c r="N2020" s="45">
        <v>11.510000000000002</v>
      </c>
      <c r="O2020" s="44">
        <v>12.290000000000001</v>
      </c>
      <c r="P2020" s="45">
        <v>13.39</v>
      </c>
      <c r="Q2020" s="44">
        <v>13.369999999999997</v>
      </c>
      <c r="R2020" s="45">
        <v>13.039999999999997</v>
      </c>
      <c r="S2020" s="44">
        <v>13.070000000000002</v>
      </c>
      <c r="T2020" s="45">
        <v>13.64</v>
      </c>
      <c r="U2020" s="44">
        <v>13.49</v>
      </c>
      <c r="V2020" s="45">
        <v>16.18</v>
      </c>
      <c r="W2020" s="44">
        <v>14.379999999999997</v>
      </c>
      <c r="X2020" s="45">
        <v>0.183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61"/>
        <v>145.26633333333331</v>
      </c>
      <c r="AE2020" s="54"/>
    </row>
    <row r="2021" spans="2:31" x14ac:dyDescent="0.3">
      <c r="B2021" s="14" t="s">
        <v>48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2.1106666666666678</v>
      </c>
      <c r="N2021" s="45">
        <v>9.3766666666666687</v>
      </c>
      <c r="O2021" s="44">
        <v>9.9948333333333359</v>
      </c>
      <c r="P2021" s="45">
        <v>10.970999999999998</v>
      </c>
      <c r="Q2021" s="44">
        <v>11.661666666666664</v>
      </c>
      <c r="R2021" s="45">
        <v>10.990000000000006</v>
      </c>
      <c r="S2021" s="44">
        <v>11.467666666666666</v>
      </c>
      <c r="T2021" s="45">
        <v>11.828499999999989</v>
      </c>
      <c r="U2021" s="44">
        <v>12.459</v>
      </c>
      <c r="V2021" s="45">
        <v>13.355166666666664</v>
      </c>
      <c r="W2021" s="44">
        <v>5.4423333333333339</v>
      </c>
      <c r="X2021" s="45">
        <v>2.9333333333333333E-2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61"/>
        <v>109.68683333333331</v>
      </c>
      <c r="AE2021" s="54"/>
    </row>
    <row r="2022" spans="2:31" x14ac:dyDescent="0.3">
      <c r="B2022" s="14" t="s">
        <v>49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37.299833333333339</v>
      </c>
      <c r="N2022" s="45">
        <v>100.5061666666667</v>
      </c>
      <c r="O2022" s="44">
        <v>111.61</v>
      </c>
      <c r="P2022" s="45">
        <v>114.02000000000001</v>
      </c>
      <c r="Q2022" s="44">
        <v>105.10000000000001</v>
      </c>
      <c r="R2022" s="45">
        <v>111.99</v>
      </c>
      <c r="S2022" s="44">
        <v>119.26</v>
      </c>
      <c r="T2022" s="45">
        <v>135.63</v>
      </c>
      <c r="U2022" s="44">
        <v>150.29650000000004</v>
      </c>
      <c r="V2022" s="45">
        <v>130.56600000000003</v>
      </c>
      <c r="W2022" s="44">
        <v>38.745499999999993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561"/>
        <v>1155.0240000000001</v>
      </c>
      <c r="AE2022" s="54"/>
    </row>
    <row r="2023" spans="2:31" x14ac:dyDescent="0.3">
      <c r="B2023" s="14" t="s">
        <v>50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0</v>
      </c>
      <c r="N2023" s="45">
        <v>0</v>
      </c>
      <c r="O2023" s="44">
        <v>0</v>
      </c>
      <c r="P2023" s="45">
        <v>0</v>
      </c>
      <c r="Q2023" s="44">
        <v>0</v>
      </c>
      <c r="R2023" s="45">
        <v>0</v>
      </c>
      <c r="S2023" s="44">
        <v>0</v>
      </c>
      <c r="T2023" s="45">
        <v>0</v>
      </c>
      <c r="U2023" s="44">
        <v>0</v>
      </c>
      <c r="V2023" s="45">
        <v>0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561"/>
        <v>0</v>
      </c>
      <c r="AE2023" s="54"/>
    </row>
    <row r="2024" spans="2:31" x14ac:dyDescent="0.3">
      <c r="B2024" s="14" t="s">
        <v>109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4.4413333333333416</v>
      </c>
      <c r="N2024" s="45">
        <v>21.064333333333359</v>
      </c>
      <c r="O2024" s="44">
        <v>22.758333333333319</v>
      </c>
      <c r="P2024" s="45">
        <v>21.701999999999977</v>
      </c>
      <c r="Q2024" s="44">
        <v>19.441833333333324</v>
      </c>
      <c r="R2024" s="45">
        <v>20.702666666666676</v>
      </c>
      <c r="S2024" s="44">
        <v>21.812166666666656</v>
      </c>
      <c r="T2024" s="45">
        <v>25.91333333333333</v>
      </c>
      <c r="U2024" s="44">
        <v>27.864000000000008</v>
      </c>
      <c r="V2024" s="45">
        <v>25.973500000000019</v>
      </c>
      <c r="W2024" s="44">
        <v>10.495999999999999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561"/>
        <v>222.16950000000003</v>
      </c>
      <c r="AE2024" s="54"/>
    </row>
    <row r="2025" spans="2:31" x14ac:dyDescent="0.3">
      <c r="B2025" s="14" t="s">
        <v>51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9.527166666666659</v>
      </c>
      <c r="N2025" s="45">
        <v>78.883333333333354</v>
      </c>
      <c r="O2025" s="44">
        <v>108.33049999999997</v>
      </c>
      <c r="P2025" s="45">
        <v>107.12349999999999</v>
      </c>
      <c r="Q2025" s="44">
        <v>102.56766666666665</v>
      </c>
      <c r="R2025" s="45">
        <v>99.247000000000028</v>
      </c>
      <c r="S2025" s="44">
        <v>122.90333333333334</v>
      </c>
      <c r="T2025" s="45">
        <v>140.7501666666667</v>
      </c>
      <c r="U2025" s="44">
        <v>154.8356666666667</v>
      </c>
      <c r="V2025" s="45">
        <v>137.07400000000004</v>
      </c>
      <c r="W2025" s="44">
        <v>42.326666666666675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61"/>
        <v>1103.569</v>
      </c>
      <c r="AE2025" s="54"/>
    </row>
    <row r="2026" spans="2:31" x14ac:dyDescent="0.3">
      <c r="B2026" s="14" t="s">
        <v>52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23.37016666666668</v>
      </c>
      <c r="N2026" s="45">
        <v>29.695833333333326</v>
      </c>
      <c r="O2026" s="44">
        <v>30.154500000000017</v>
      </c>
      <c r="P2026" s="45">
        <v>29.07833333333333</v>
      </c>
      <c r="Q2026" s="44">
        <v>27.108666666666686</v>
      </c>
      <c r="R2026" s="45">
        <v>28.388833333333327</v>
      </c>
      <c r="S2026" s="44">
        <v>30.084500000000009</v>
      </c>
      <c r="T2026" s="45">
        <v>34.845000000000013</v>
      </c>
      <c r="U2026" s="44">
        <v>35.605833333333337</v>
      </c>
      <c r="V2026" s="45">
        <v>42.11866666666667</v>
      </c>
      <c r="W2026" s="44">
        <v>32.067333333333337</v>
      </c>
      <c r="X2026" s="45">
        <v>2.2499999999999996E-2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61"/>
        <v>342.54016666666678</v>
      </c>
      <c r="AE2026" s="54"/>
    </row>
    <row r="2027" spans="2:31" x14ac:dyDescent="0.3">
      <c r="B2027" s="14" t="s">
        <v>53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61"/>
        <v>0</v>
      </c>
      <c r="AE2027" s="54"/>
    </row>
    <row r="2028" spans="2:31" x14ac:dyDescent="0.3">
      <c r="B2028" s="14" t="s">
        <v>54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2.5000000000000061E-3</v>
      </c>
      <c r="M2028" s="44">
        <v>1.6646666666666661</v>
      </c>
      <c r="N2028" s="45">
        <v>0</v>
      </c>
      <c r="O2028" s="44">
        <v>0</v>
      </c>
      <c r="P2028" s="45">
        <v>0</v>
      </c>
      <c r="Q2028" s="44">
        <v>0</v>
      </c>
      <c r="R2028" s="45">
        <v>0</v>
      </c>
      <c r="S2028" s="44">
        <v>0</v>
      </c>
      <c r="T2028" s="45">
        <v>0</v>
      </c>
      <c r="U2028" s="44">
        <v>0</v>
      </c>
      <c r="V2028" s="45">
        <v>0</v>
      </c>
      <c r="W2028" s="44">
        <v>0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61"/>
        <v>1.667166666666666</v>
      </c>
      <c r="AE2028" s="54"/>
    </row>
    <row r="2029" spans="2:31" x14ac:dyDescent="0.3">
      <c r="B2029" s="4" t="s">
        <v>55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20.284833333333342</v>
      </c>
      <c r="N2029" s="45">
        <v>58.268333333333324</v>
      </c>
      <c r="O2029" s="44">
        <v>41.850000000000009</v>
      </c>
      <c r="P2029" s="45">
        <v>27.379999999999981</v>
      </c>
      <c r="Q2029" s="44">
        <v>27.949999999999989</v>
      </c>
      <c r="R2029" s="45">
        <v>27.070000000000007</v>
      </c>
      <c r="S2029" s="44">
        <v>57.760000000000005</v>
      </c>
      <c r="T2029" s="45">
        <v>80.532333333333341</v>
      </c>
      <c r="U2029" s="44">
        <v>86.99433333333333</v>
      </c>
      <c r="V2029" s="45">
        <v>82.434666666666672</v>
      </c>
      <c r="W2029" s="44">
        <v>19.355666666666661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561"/>
        <v>529.88016666666658</v>
      </c>
      <c r="AE2029" s="54"/>
    </row>
    <row r="2030" spans="2:31" x14ac:dyDescent="0.3">
      <c r="B2030" s="4" t="s">
        <v>56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0.10833333333333334</v>
      </c>
      <c r="M2030" s="44">
        <v>17.943333333333328</v>
      </c>
      <c r="N2030" s="45">
        <v>33.87566666666666</v>
      </c>
      <c r="O2030" s="44">
        <v>35.529999999999994</v>
      </c>
      <c r="P2030" s="45">
        <v>36.239999999999995</v>
      </c>
      <c r="Q2030" s="44">
        <v>38.947166666666675</v>
      </c>
      <c r="R2030" s="45">
        <v>35.31</v>
      </c>
      <c r="S2030" s="44">
        <v>36.250666666666653</v>
      </c>
      <c r="T2030" s="45">
        <v>36.738000000000007</v>
      </c>
      <c r="U2030" s="44">
        <v>39.846499999999992</v>
      </c>
      <c r="V2030" s="45">
        <v>32.621833333333328</v>
      </c>
      <c r="W2030" s="44">
        <v>24.119833333333329</v>
      </c>
      <c r="X2030" s="45">
        <v>0.26750000000000002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561"/>
        <v>367.79883333333328</v>
      </c>
      <c r="AE2030" s="54"/>
    </row>
    <row r="2031" spans="2:31" x14ac:dyDescent="0.3">
      <c r="B2031" s="4" t="s">
        <v>110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0</v>
      </c>
      <c r="M2031" s="44">
        <v>20.181500000000003</v>
      </c>
      <c r="N2031" s="45">
        <v>15.087833333333329</v>
      </c>
      <c r="O2031" s="44">
        <v>16.468500000000002</v>
      </c>
      <c r="P2031" s="45">
        <v>15.049666666666667</v>
      </c>
      <c r="Q2031" s="44">
        <v>7.8491666666666671</v>
      </c>
      <c r="R2031" s="45">
        <v>9.4075000000000006</v>
      </c>
      <c r="S2031" s="44">
        <v>9.1678333333333395</v>
      </c>
      <c r="T2031" s="45">
        <v>18.104333333333336</v>
      </c>
      <c r="U2031" s="44">
        <v>22.123999999999999</v>
      </c>
      <c r="V2031" s="45">
        <v>25.064333333333316</v>
      </c>
      <c r="W2031" s="44">
        <v>3.307833333333333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561"/>
        <v>161.81249999999997</v>
      </c>
      <c r="AE2031" s="54"/>
    </row>
    <row r="2032" spans="2:31" x14ac:dyDescent="0.3">
      <c r="B2032" s="4" t="s">
        <v>57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0</v>
      </c>
      <c r="M2032" s="44">
        <v>0</v>
      </c>
      <c r="N2032" s="45">
        <v>0</v>
      </c>
      <c r="O2032" s="44">
        <v>0</v>
      </c>
      <c r="P2032" s="45">
        <v>0</v>
      </c>
      <c r="Q2032" s="44">
        <v>0</v>
      </c>
      <c r="R2032" s="45">
        <v>0</v>
      </c>
      <c r="S2032" s="44">
        <v>0</v>
      </c>
      <c r="T2032" s="45">
        <v>0</v>
      </c>
      <c r="U2032" s="44">
        <v>0</v>
      </c>
      <c r="V2032" s="45">
        <v>0</v>
      </c>
      <c r="W2032" s="44">
        <v>0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561"/>
        <v>0</v>
      </c>
      <c r="AE2032" s="54"/>
    </row>
    <row r="2033" spans="2:31" x14ac:dyDescent="0.3">
      <c r="B2033" s="4" t="s">
        <v>58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0</v>
      </c>
      <c r="N2033" s="45">
        <v>0</v>
      </c>
      <c r="O2033" s="44">
        <v>0</v>
      </c>
      <c r="P2033" s="45">
        <v>0</v>
      </c>
      <c r="Q2033" s="44">
        <v>0</v>
      </c>
      <c r="R2033" s="45">
        <v>0</v>
      </c>
      <c r="S2033" s="44">
        <v>0</v>
      </c>
      <c r="T2033" s="45">
        <v>0</v>
      </c>
      <c r="U2033" s="44">
        <v>0</v>
      </c>
      <c r="V2033" s="45">
        <v>0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561"/>
        <v>0</v>
      </c>
      <c r="AE2033" s="54"/>
    </row>
    <row r="2034" spans="2:31" x14ac:dyDescent="0.3">
      <c r="B2034" s="4" t="s">
        <v>111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10.407</v>
      </c>
      <c r="N2034" s="45">
        <v>32.207166666666659</v>
      </c>
      <c r="O2034" s="44">
        <v>37.351333333333351</v>
      </c>
      <c r="P2034" s="45">
        <v>34.889333333333319</v>
      </c>
      <c r="Q2034" s="44">
        <v>22.501500000000004</v>
      </c>
      <c r="R2034" s="45">
        <v>26.962500000000002</v>
      </c>
      <c r="S2034" s="44">
        <v>37.213333333333324</v>
      </c>
      <c r="T2034" s="45">
        <v>45.526666666666664</v>
      </c>
      <c r="U2034" s="44">
        <v>55.595166666666657</v>
      </c>
      <c r="V2034" s="45">
        <v>56.17983333333332</v>
      </c>
      <c r="W2034" s="44">
        <v>20.908500000000007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561"/>
        <v>379.74233333333331</v>
      </c>
      <c r="AE2034" s="54"/>
    </row>
    <row r="2035" spans="2:31" x14ac:dyDescent="0.3">
      <c r="B2035" s="4" t="s">
        <v>59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0</v>
      </c>
      <c r="N2035" s="45">
        <v>0</v>
      </c>
      <c r="O2035" s="44">
        <v>0</v>
      </c>
      <c r="P2035" s="45">
        <v>0</v>
      </c>
      <c r="Q2035" s="44">
        <v>0</v>
      </c>
      <c r="R2035" s="45">
        <v>0</v>
      </c>
      <c r="S2035" s="44">
        <v>0</v>
      </c>
      <c r="T2035" s="45">
        <v>0</v>
      </c>
      <c r="U2035" s="44">
        <v>0</v>
      </c>
      <c r="V2035" s="45">
        <v>0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561"/>
        <v>0</v>
      </c>
      <c r="AE2035" s="54"/>
    </row>
    <row r="2036" spans="2:31" x14ac:dyDescent="0.3">
      <c r="B2036" s="4" t="s">
        <v>60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3.3333333333333333E-2</v>
      </c>
      <c r="M2036" s="44">
        <v>8.0473333333333237</v>
      </c>
      <c r="N2036" s="45">
        <v>11.278166666666667</v>
      </c>
      <c r="O2036" s="44">
        <v>5.2904999999999989</v>
      </c>
      <c r="P2036" s="45">
        <v>4.6831666666666729</v>
      </c>
      <c r="Q2036" s="44">
        <v>3.6496666666666644</v>
      </c>
      <c r="R2036" s="45">
        <v>4.7861666666666656</v>
      </c>
      <c r="S2036" s="44">
        <v>4.7121666666666675</v>
      </c>
      <c r="T2036" s="45">
        <v>8.3314999999999948</v>
      </c>
      <c r="U2036" s="44">
        <v>11.228833333333334</v>
      </c>
      <c r="V2036" s="45">
        <v>12.859833333333336</v>
      </c>
      <c r="W2036" s="44">
        <v>5.1760000000000019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561"/>
        <v>80.076666666666654</v>
      </c>
      <c r="AE2036" s="54"/>
    </row>
    <row r="2037" spans="2:31" x14ac:dyDescent="0.3">
      <c r="B2037" s="4" t="s">
        <v>61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24.911166666666652</v>
      </c>
      <c r="N2037" s="45">
        <v>53.733833333333379</v>
      </c>
      <c r="O2037" s="44">
        <v>14.846066666666665</v>
      </c>
      <c r="P2037" s="45">
        <v>7.2589000000000015</v>
      </c>
      <c r="Q2037" s="44">
        <v>4.4090666666666642</v>
      </c>
      <c r="R2037" s="45">
        <v>3.7872333333333312</v>
      </c>
      <c r="S2037" s="44">
        <v>3.8920666666666621</v>
      </c>
      <c r="T2037" s="45">
        <v>5.4085666666666672</v>
      </c>
      <c r="U2037" s="44">
        <v>9.6225666666666623</v>
      </c>
      <c r="V2037" s="45">
        <v>75.020733333333311</v>
      </c>
      <c r="W2037" s="44">
        <v>42.032166666666662</v>
      </c>
      <c r="X2037" s="45">
        <v>0.41299999999999998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561"/>
        <v>245.33536666666666</v>
      </c>
      <c r="AE2037" s="54"/>
    </row>
    <row r="2038" spans="2:31" x14ac:dyDescent="0.3">
      <c r="B2038" s="4" t="s">
        <v>62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14.843333333333355</v>
      </c>
      <c r="N2038" s="45">
        <v>25.056000000000015</v>
      </c>
      <c r="O2038" s="44">
        <v>5.858833333333334</v>
      </c>
      <c r="P2038" s="45">
        <v>1.531666666666669</v>
      </c>
      <c r="Q2038" s="44">
        <v>4.7318333333333333</v>
      </c>
      <c r="R2038" s="45">
        <v>6.6528333333333327</v>
      </c>
      <c r="S2038" s="44">
        <v>16.224166666666665</v>
      </c>
      <c r="T2038" s="45">
        <v>16.502166666666668</v>
      </c>
      <c r="U2038" s="44">
        <v>15.05633333333332</v>
      </c>
      <c r="V2038" s="45">
        <v>29.714333333333354</v>
      </c>
      <c r="W2038" s="44">
        <v>13.043833333333319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561"/>
        <v>149.21533333333335</v>
      </c>
      <c r="AE2038" s="54"/>
    </row>
    <row r="2039" spans="2:31" x14ac:dyDescent="0.3">
      <c r="B2039" s="4" t="s">
        <v>63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50.246333333333311</v>
      </c>
      <c r="N2039" s="45">
        <v>81.92616666666666</v>
      </c>
      <c r="O2039" s="44">
        <v>14.003833333333336</v>
      </c>
      <c r="P2039" s="45">
        <v>0.10433333333333365</v>
      </c>
      <c r="Q2039" s="44">
        <v>5.6654999999999953</v>
      </c>
      <c r="R2039" s="45">
        <v>1.7319999999999973</v>
      </c>
      <c r="S2039" s="44">
        <v>12.666500000000005</v>
      </c>
      <c r="T2039" s="45">
        <v>18.055833333333329</v>
      </c>
      <c r="U2039" s="44">
        <v>125.46600000000002</v>
      </c>
      <c r="V2039" s="45">
        <v>117.04566666666685</v>
      </c>
      <c r="W2039" s="44">
        <v>53.68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480.59216666666686</v>
      </c>
      <c r="AE2039" s="54"/>
    </row>
    <row r="2040" spans="2:31" x14ac:dyDescent="0.3">
      <c r="B2040" s="4" t="s">
        <v>64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8.8241666666666685</v>
      </c>
      <c r="N2040" s="45">
        <v>19.255666666666645</v>
      </c>
      <c r="O2040" s="44">
        <v>21.603833333333331</v>
      </c>
      <c r="P2040" s="45">
        <v>21.666666666666671</v>
      </c>
      <c r="Q2040" s="44">
        <v>19.358833333333333</v>
      </c>
      <c r="R2040" s="45">
        <v>22.10916666666666</v>
      </c>
      <c r="S2040" s="44">
        <v>25.533833333333305</v>
      </c>
      <c r="T2040" s="45">
        <v>31.464166666666678</v>
      </c>
      <c r="U2040" s="44">
        <v>34.53099999999997</v>
      </c>
      <c r="V2040" s="45">
        <v>29.336333333333322</v>
      </c>
      <c r="W2040" s="44">
        <v>9.7245000000000026</v>
      </c>
      <c r="X2040" s="45">
        <v>9.9166666666666653E-2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243.50733333333326</v>
      </c>
      <c r="AE2040" s="54"/>
    </row>
    <row r="2041" spans="2:31" x14ac:dyDescent="0.3">
      <c r="B2041" s="4" t="s">
        <v>112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17.147666666666662</v>
      </c>
      <c r="N2041" s="45">
        <v>31.566000000000042</v>
      </c>
      <c r="O2041" s="44">
        <v>18.316666666666666</v>
      </c>
      <c r="P2041" s="45">
        <v>11.709333333333328</v>
      </c>
      <c r="Q2041" s="44">
        <v>6.4953333333333347</v>
      </c>
      <c r="R2041" s="45">
        <v>5.3816666666666686</v>
      </c>
      <c r="S2041" s="44">
        <v>10.2095</v>
      </c>
      <c r="T2041" s="45">
        <v>15.284000000000002</v>
      </c>
      <c r="U2041" s="44">
        <v>27.121666666666645</v>
      </c>
      <c r="V2041" s="45">
        <v>35.300666666666643</v>
      </c>
      <c r="W2041" s="44">
        <v>28.750333333333327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207.28283333333334</v>
      </c>
      <c r="AE2041" s="54"/>
    </row>
    <row r="2042" spans="2:31" x14ac:dyDescent="0.3">
      <c r="B2042" s="4" t="s">
        <v>65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0.1225</v>
      </c>
      <c r="M2042" s="44">
        <v>9.57</v>
      </c>
      <c r="N2042" s="45">
        <v>21.990000000000006</v>
      </c>
      <c r="O2042" s="44">
        <v>19.046500000000016</v>
      </c>
      <c r="P2042" s="45">
        <v>17.281166666666657</v>
      </c>
      <c r="Q2042" s="44">
        <v>17.39266666666667</v>
      </c>
      <c r="R2042" s="45">
        <v>17.269999999999989</v>
      </c>
      <c r="S2042" s="44">
        <v>17.326333333333316</v>
      </c>
      <c r="T2042" s="45">
        <v>18.391000000000009</v>
      </c>
      <c r="U2042" s="44">
        <v>18.57983333333333</v>
      </c>
      <c r="V2042" s="45">
        <v>24.039999999999978</v>
      </c>
      <c r="W2042" s="44">
        <v>13.019999999999989</v>
      </c>
      <c r="X2042" s="45">
        <v>0.41549999999999998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194.44549999999998</v>
      </c>
      <c r="AE2042" s="54"/>
    </row>
    <row r="2043" spans="2:31" x14ac:dyDescent="0.3">
      <c r="B2043" s="4" t="s">
        <v>66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0</v>
      </c>
      <c r="AE2043" s="54"/>
    </row>
    <row r="2044" spans="2:31" x14ac:dyDescent="0.3">
      <c r="B2044" s="4" t="s">
        <v>67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1.5833333333333331E-2</v>
      </c>
      <c r="M2044" s="44">
        <v>1.7331666666666667</v>
      </c>
      <c r="N2044" s="45">
        <v>2.7531666666666674</v>
      </c>
      <c r="O2044" s="44">
        <v>2.3289999999999988</v>
      </c>
      <c r="P2044" s="45">
        <v>0.31166666666666681</v>
      </c>
      <c r="Q2044" s="44">
        <v>0</v>
      </c>
      <c r="R2044" s="45">
        <v>3.3333333333332622E-4</v>
      </c>
      <c r="S2044" s="44">
        <v>0.28466666666666673</v>
      </c>
      <c r="T2044" s="45">
        <v>1.1176666666666661</v>
      </c>
      <c r="U2044" s="44">
        <v>2.7801666666666671</v>
      </c>
      <c r="V2044" s="45">
        <v>1.7061666666666666</v>
      </c>
      <c r="W2044" s="44">
        <v>0.82716666666666661</v>
      </c>
      <c r="X2044" s="45">
        <v>1.3833333333333333E-2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13.872833333333332</v>
      </c>
      <c r="AE2044" s="54"/>
    </row>
    <row r="2045" spans="2:31" x14ac:dyDescent="0.3">
      <c r="B2045" s="4" t="s">
        <v>68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105.85466666666665</v>
      </c>
      <c r="N2045" s="45">
        <v>182.33599999999998</v>
      </c>
      <c r="O2045" s="44">
        <v>176.19999999999996</v>
      </c>
      <c r="P2045" s="45">
        <v>165.40433333333334</v>
      </c>
      <c r="Q2045" s="44">
        <v>149.00583333333336</v>
      </c>
      <c r="R2045" s="45">
        <v>150.49699999999999</v>
      </c>
      <c r="S2045" s="44">
        <v>160.17883333333336</v>
      </c>
      <c r="T2045" s="45">
        <v>188.126</v>
      </c>
      <c r="U2045" s="44">
        <v>214.29033333333342</v>
      </c>
      <c r="V2045" s="45">
        <v>230.1516666666667</v>
      </c>
      <c r="W2045" s="44">
        <v>93.532166666666683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1815.5768333333331</v>
      </c>
      <c r="AE2045" s="54"/>
    </row>
    <row r="2046" spans="2:31" x14ac:dyDescent="0.3">
      <c r="B2046" s="4" t="s">
        <v>69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5.9883333333333342</v>
      </c>
      <c r="N2046" s="45">
        <v>2.8540000000000005</v>
      </c>
      <c r="O2046" s="44">
        <v>0</v>
      </c>
      <c r="P2046" s="45">
        <v>0</v>
      </c>
      <c r="Q2046" s="44">
        <v>0.46383333333333615</v>
      </c>
      <c r="R2046" s="45">
        <v>0</v>
      </c>
      <c r="S2046" s="44">
        <v>0</v>
      </c>
      <c r="T2046" s="45">
        <v>0.41966666666666669</v>
      </c>
      <c r="U2046" s="44">
        <v>2.7700000000000027</v>
      </c>
      <c r="V2046" s="45">
        <v>10.224333333333336</v>
      </c>
      <c r="W2046" s="44">
        <v>3.6350000000000011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26.355166666666676</v>
      </c>
      <c r="AE2046" s="54"/>
    </row>
    <row r="2047" spans="2:31" x14ac:dyDescent="0.3">
      <c r="B2047" s="4" t="s">
        <v>70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28.491500000000013</v>
      </c>
      <c r="N2047" s="45">
        <v>45.385666666666708</v>
      </c>
      <c r="O2047" s="44">
        <v>97.778833333333324</v>
      </c>
      <c r="P2047" s="45">
        <v>92.449999999999989</v>
      </c>
      <c r="Q2047" s="44">
        <v>89.020999999999987</v>
      </c>
      <c r="R2047" s="45">
        <v>108.84049999999996</v>
      </c>
      <c r="S2047" s="44">
        <v>108.17983333333335</v>
      </c>
      <c r="T2047" s="45">
        <v>105.89416666666664</v>
      </c>
      <c r="U2047" s="44">
        <v>101.19433333333335</v>
      </c>
      <c r="V2047" s="45">
        <v>71.470499999999973</v>
      </c>
      <c r="W2047" s="44">
        <v>28.896500000000003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877.60283333333336</v>
      </c>
      <c r="AE2047" s="54"/>
    </row>
    <row r="2048" spans="2:31" x14ac:dyDescent="0.3">
      <c r="B2048" s="4" t="s">
        <v>71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3.0361666666666669</v>
      </c>
      <c r="N2048" s="45">
        <v>10.422333333333333</v>
      </c>
      <c r="O2048" s="44">
        <v>10.288000000000007</v>
      </c>
      <c r="P2048" s="45">
        <v>11.830833333333329</v>
      </c>
      <c r="Q2048" s="44">
        <v>8.4933333333333323</v>
      </c>
      <c r="R2048" s="45">
        <v>5.4716666666666658</v>
      </c>
      <c r="S2048" s="44">
        <v>4.5993333333333313</v>
      </c>
      <c r="T2048" s="45">
        <v>8.6903333333333368</v>
      </c>
      <c r="U2048" s="44">
        <v>12.569833333333332</v>
      </c>
      <c r="V2048" s="45">
        <v>13.140499999999999</v>
      </c>
      <c r="W2048" s="44">
        <v>2.1753333333333327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90.717666666666659</v>
      </c>
      <c r="AE2048" s="54"/>
    </row>
    <row r="2049" spans="2:31" x14ac:dyDescent="0.3">
      <c r="B2049" s="4" t="s">
        <v>72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0</v>
      </c>
      <c r="O2049" s="44">
        <v>0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0</v>
      </c>
      <c r="AE2049" s="54"/>
    </row>
    <row r="2050" spans="2:31" x14ac:dyDescent="0.3">
      <c r="B2050" s="4" t="s">
        <v>73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21.89766666666668</v>
      </c>
      <c r="N2050" s="45">
        <v>57.619666666666625</v>
      </c>
      <c r="O2050" s="44">
        <v>64.893666666666689</v>
      </c>
      <c r="P2050" s="45">
        <v>66.109333333333325</v>
      </c>
      <c r="Q2050" s="44">
        <v>61.753333333333359</v>
      </c>
      <c r="R2050" s="45">
        <v>65.704999999999984</v>
      </c>
      <c r="S2050" s="44">
        <v>70.0745</v>
      </c>
      <c r="T2050" s="45">
        <v>78.551499999999933</v>
      </c>
      <c r="U2050" s="44">
        <v>86.228500000000082</v>
      </c>
      <c r="V2050" s="45">
        <v>79.354833333333332</v>
      </c>
      <c r="W2050" s="44">
        <v>25.581666666666674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677.76966666666669</v>
      </c>
      <c r="AE2050" s="54"/>
    </row>
    <row r="2051" spans="2:31" x14ac:dyDescent="0.3">
      <c r="B2051" s="4" t="s">
        <v>74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1.07</v>
      </c>
      <c r="N2051" s="45">
        <v>8.0166666666666581E-2</v>
      </c>
      <c r="O2051" s="44">
        <v>2.2688333333333337</v>
      </c>
      <c r="P2051" s="45">
        <v>4.8358333333333343</v>
      </c>
      <c r="Q2051" s="44">
        <v>6.1876666666666669</v>
      </c>
      <c r="R2051" s="45">
        <v>6.3006666666666664</v>
      </c>
      <c r="S2051" s="44">
        <v>7.6623333333333266</v>
      </c>
      <c r="T2051" s="45">
        <v>7.1000000000000059</v>
      </c>
      <c r="U2051" s="44">
        <v>5.8124999999999973</v>
      </c>
      <c r="V2051" s="45">
        <v>6.6653333333333347</v>
      </c>
      <c r="W2051" s="44">
        <v>1.7236666666666665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49.707000000000001</v>
      </c>
      <c r="AE2051" s="54"/>
    </row>
    <row r="2052" spans="2:31" x14ac:dyDescent="0.3">
      <c r="B2052" s="4" t="s">
        <v>75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13.657499999999978</v>
      </c>
      <c r="N2052" s="45">
        <v>25.80350000000001</v>
      </c>
      <c r="O2052" s="44">
        <v>11.896666666666667</v>
      </c>
      <c r="P2052" s="45">
        <v>4.6126666666666711</v>
      </c>
      <c r="Q2052" s="44">
        <v>16.412333333333322</v>
      </c>
      <c r="R2052" s="45">
        <v>1.1339999999999961</v>
      </c>
      <c r="S2052" s="44">
        <v>9.8071666666666584</v>
      </c>
      <c r="T2052" s="45">
        <v>10.533166666666675</v>
      </c>
      <c r="U2052" s="44">
        <v>0.88766666666666727</v>
      </c>
      <c r="V2052" s="45">
        <v>39.651666666666671</v>
      </c>
      <c r="W2052" s="44">
        <v>5.4170000000000016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139.8133333333333</v>
      </c>
      <c r="AE2052" s="54"/>
    </row>
    <row r="2053" spans="2:31" x14ac:dyDescent="0.3">
      <c r="B2053" s="4" t="s">
        <v>76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21.50650000000002</v>
      </c>
      <c r="N2053" s="45">
        <v>39.160166666666669</v>
      </c>
      <c r="O2053" s="44">
        <v>44.552833333333297</v>
      </c>
      <c r="P2053" s="45">
        <v>46.647333333333336</v>
      </c>
      <c r="Q2053" s="44">
        <v>43.942666666666625</v>
      </c>
      <c r="R2053" s="45">
        <v>48.279833333333322</v>
      </c>
      <c r="S2053" s="44">
        <v>52.725000000000016</v>
      </c>
      <c r="T2053" s="45">
        <v>62.407166666666676</v>
      </c>
      <c r="U2053" s="44">
        <v>65.372333333333387</v>
      </c>
      <c r="V2053" s="45">
        <v>59.137500000000017</v>
      </c>
      <c r="W2053" s="44">
        <v>19.970333333333336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503.70166666666671</v>
      </c>
      <c r="AE2053" s="54"/>
    </row>
    <row r="2054" spans="2:31" x14ac:dyDescent="0.3">
      <c r="B2054" s="4" t="s">
        <v>77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5.7883333333333296</v>
      </c>
      <c r="N2054" s="45">
        <v>3.843666666666667</v>
      </c>
      <c r="O2054" s="44">
        <v>8.1308333333333298</v>
      </c>
      <c r="P2054" s="45">
        <v>16.899833333333337</v>
      </c>
      <c r="Q2054" s="44">
        <v>15.650833333333326</v>
      </c>
      <c r="R2054" s="45">
        <v>12.552666666666671</v>
      </c>
      <c r="S2054" s="44">
        <v>14.262499999999998</v>
      </c>
      <c r="T2054" s="45">
        <v>12.47399999999999</v>
      </c>
      <c r="U2054" s="44">
        <v>6.7208333333333332</v>
      </c>
      <c r="V2054" s="45">
        <v>19.298500000000004</v>
      </c>
      <c r="W2054" s="44">
        <v>5.1446666666666694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120.76666666666665</v>
      </c>
      <c r="AE2054" s="54"/>
    </row>
    <row r="2055" spans="2:31" x14ac:dyDescent="0.3">
      <c r="B2055" s="4" t="s">
        <v>78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3.9166666666666662E-2</v>
      </c>
      <c r="M2055" s="44">
        <v>0.51900000000000002</v>
      </c>
      <c r="N2055" s="45">
        <v>0.12766666666666654</v>
      </c>
      <c r="O2055" s="44">
        <v>4.9999999999998939E-4</v>
      </c>
      <c r="P2055" s="45">
        <v>1.144833333333334</v>
      </c>
      <c r="Q2055" s="44">
        <v>1.7176666666666685</v>
      </c>
      <c r="R2055" s="45">
        <v>0.2508333333333318</v>
      </c>
      <c r="S2055" s="44">
        <v>2.338333333333332</v>
      </c>
      <c r="T2055" s="45">
        <v>2.2930000000000001</v>
      </c>
      <c r="U2055" s="44">
        <v>2.7718333333333334</v>
      </c>
      <c r="V2055" s="45">
        <v>0.56116666666666704</v>
      </c>
      <c r="W2055" s="44">
        <v>0.26183333333333336</v>
      </c>
      <c r="X2055" s="45">
        <v>1.9000000000000003E-2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12.044833333333335</v>
      </c>
      <c r="AE2055" s="54"/>
    </row>
    <row r="2056" spans="2:31" x14ac:dyDescent="0.3">
      <c r="B2056" s="4" t="s">
        <v>79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10.426833333333329</v>
      </c>
      <c r="N2056" s="45">
        <v>22.49983333333331</v>
      </c>
      <c r="O2056" s="44">
        <v>49.19999999999996</v>
      </c>
      <c r="P2056" s="45">
        <v>62.050000000000061</v>
      </c>
      <c r="Q2056" s="44">
        <v>52.690166666666663</v>
      </c>
      <c r="R2056" s="45">
        <v>45.601999999999997</v>
      </c>
      <c r="S2056" s="44">
        <v>63.53416666666665</v>
      </c>
      <c r="T2056" s="45">
        <v>55.120499999999971</v>
      </c>
      <c r="U2056" s="44">
        <v>43.713333333333345</v>
      </c>
      <c r="V2056" s="45">
        <v>24.256333333333348</v>
      </c>
      <c r="W2056" s="44">
        <v>11.904666666666664</v>
      </c>
      <c r="X2056" s="45">
        <v>6.25E-2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441.0603333333334</v>
      </c>
      <c r="AE2056" s="54"/>
    </row>
    <row r="2057" spans="2:31" x14ac:dyDescent="0.3">
      <c r="B2057" s="4" t="s">
        <v>80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4.6000000000000006E-2</v>
      </c>
      <c r="M2057" s="44">
        <v>3.9648333333333325</v>
      </c>
      <c r="N2057" s="45">
        <v>5.5011666666666663</v>
      </c>
      <c r="O2057" s="44">
        <v>6.5678333333333345</v>
      </c>
      <c r="P2057" s="45">
        <v>13.337333333333335</v>
      </c>
      <c r="Q2057" s="44">
        <v>10.775333333333325</v>
      </c>
      <c r="R2057" s="45">
        <v>12.351333333333335</v>
      </c>
      <c r="S2057" s="44">
        <v>12.519499999999994</v>
      </c>
      <c r="T2057" s="45">
        <v>18.633333333333333</v>
      </c>
      <c r="U2057" s="44">
        <v>20.78116666666666</v>
      </c>
      <c r="V2057" s="45">
        <v>21.557833333333328</v>
      </c>
      <c r="W2057" s="44">
        <v>10.532333333333334</v>
      </c>
      <c r="X2057" s="45">
        <v>9.6666666666666672E-3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136.57766666666666</v>
      </c>
      <c r="AE2057" s="54"/>
    </row>
    <row r="2058" spans="2:31" x14ac:dyDescent="0.3">
      <c r="B2058" s="4" t="s">
        <v>88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0</v>
      </c>
      <c r="AE2058" s="54"/>
    </row>
    <row r="2059" spans="2:31" x14ac:dyDescent="0.3">
      <c r="B2059" s="4" t="s">
        <v>97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</v>
      </c>
      <c r="N2059" s="45">
        <v>0</v>
      </c>
      <c r="O2059" s="44">
        <v>0</v>
      </c>
      <c r="P2059" s="45">
        <v>0</v>
      </c>
      <c r="Q2059" s="44">
        <v>0</v>
      </c>
      <c r="R2059" s="45">
        <v>0</v>
      </c>
      <c r="S2059" s="44">
        <v>0</v>
      </c>
      <c r="T2059" s="45">
        <v>0</v>
      </c>
      <c r="U2059" s="44">
        <v>0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0</v>
      </c>
      <c r="AE2059" s="54"/>
    </row>
    <row r="2060" spans="2:31" x14ac:dyDescent="0.3">
      <c r="B2060" s="4" t="s">
        <v>94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12.214000000000004</v>
      </c>
      <c r="N2060" s="45">
        <v>95.521333333333331</v>
      </c>
      <c r="O2060" s="44">
        <v>95.57</v>
      </c>
      <c r="P2060" s="45">
        <v>94.66</v>
      </c>
      <c r="Q2060" s="44">
        <v>90.52</v>
      </c>
      <c r="R2060" s="45">
        <v>90.52</v>
      </c>
      <c r="S2060" s="44">
        <v>106.05799999999999</v>
      </c>
      <c r="T2060" s="45">
        <v>118.95783333333333</v>
      </c>
      <c r="U2060" s="44">
        <v>138.26383333333331</v>
      </c>
      <c r="V2060" s="45">
        <v>148.95033333333333</v>
      </c>
      <c r="W2060" s="44">
        <v>56.445499999999974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1047.6808333333333</v>
      </c>
      <c r="AE2060" s="54"/>
    </row>
    <row r="2061" spans="2:31" x14ac:dyDescent="0.3">
      <c r="B2061" s="4" t="s">
        <v>95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22.482833333333328</v>
      </c>
      <c r="N2061" s="45">
        <v>12.69450000000001</v>
      </c>
      <c r="O2061" s="44">
        <v>51.159999999999975</v>
      </c>
      <c r="P2061" s="45">
        <v>48.690999999999988</v>
      </c>
      <c r="Q2061" s="44">
        <v>45.741666666666667</v>
      </c>
      <c r="R2061" s="45">
        <v>48.54366666666666</v>
      </c>
      <c r="S2061" s="44">
        <v>51.922333333333356</v>
      </c>
      <c r="T2061" s="45">
        <v>58.601000000000013</v>
      </c>
      <c r="U2061" s="44">
        <v>63.308333333333344</v>
      </c>
      <c r="V2061" s="45">
        <v>55.6323333333333</v>
      </c>
      <c r="W2061" s="44">
        <v>20.835166666666669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479.6128333333333</v>
      </c>
      <c r="AE2061" s="54"/>
    </row>
    <row r="2062" spans="2:31" x14ac:dyDescent="0.3">
      <c r="B2062" s="4" t="s">
        <v>96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34.678833333333337</v>
      </c>
      <c r="N2062" s="45">
        <v>46.58683333333336</v>
      </c>
      <c r="O2062" s="44">
        <v>51.563999999999993</v>
      </c>
      <c r="P2062" s="45">
        <v>50.909833333333317</v>
      </c>
      <c r="Q2062" s="44">
        <v>50.574333333333335</v>
      </c>
      <c r="R2062" s="45">
        <v>50.581499999999977</v>
      </c>
      <c r="S2062" s="44">
        <v>50.571166666666663</v>
      </c>
      <c r="T2062" s="45">
        <v>58.735500000000002</v>
      </c>
      <c r="U2062" s="44">
        <v>66.541000000000011</v>
      </c>
      <c r="V2062" s="45">
        <v>60.375999999999998</v>
      </c>
      <c r="W2062" s="44">
        <v>17.010999999999996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538.13</v>
      </c>
      <c r="AE2062" s="54"/>
    </row>
    <row r="2063" spans="2:31" x14ac:dyDescent="0.3">
      <c r="B2063" s="4" t="s">
        <v>102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31.836666666666677</v>
      </c>
      <c r="N2063" s="45">
        <v>61.281999999999996</v>
      </c>
      <c r="O2063" s="44">
        <v>63.011166666666661</v>
      </c>
      <c r="P2063" s="45">
        <v>61.223333333333336</v>
      </c>
      <c r="Q2063" s="44">
        <v>58.033999999999999</v>
      </c>
      <c r="R2063" s="45">
        <v>60.246499999999983</v>
      </c>
      <c r="S2063" s="44">
        <v>64.022499999999994</v>
      </c>
      <c r="T2063" s="45">
        <v>64</v>
      </c>
      <c r="U2063" s="44">
        <v>64</v>
      </c>
      <c r="V2063" s="45">
        <v>56.55999999999996</v>
      </c>
      <c r="W2063" s="44">
        <v>10.240000000000006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594.4561666666666</v>
      </c>
      <c r="AE2063" s="54"/>
    </row>
    <row r="2064" spans="2:31" x14ac:dyDescent="0.3">
      <c r="B2064" s="4" t="s">
        <v>103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0</v>
      </c>
      <c r="AE2064" s="54"/>
    </row>
    <row r="2065" spans="2:31" x14ac:dyDescent="0.3">
      <c r="B2065" s="4" t="s">
        <v>104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32.222166666666666</v>
      </c>
      <c r="N2065" s="45">
        <v>105.71383333333333</v>
      </c>
      <c r="O2065" s="44">
        <v>125.45366666666671</v>
      </c>
      <c r="P2065" s="45">
        <v>121.70800000000006</v>
      </c>
      <c r="Q2065" s="44">
        <v>113.58500000000001</v>
      </c>
      <c r="R2065" s="45">
        <v>120.60233333333335</v>
      </c>
      <c r="S2065" s="44">
        <v>128.65683333333328</v>
      </c>
      <c r="T2065" s="45">
        <v>144.08250000000001</v>
      </c>
      <c r="U2065" s="44">
        <v>158.48866666666663</v>
      </c>
      <c r="V2065" s="45">
        <v>159.04083333333335</v>
      </c>
      <c r="W2065" s="44">
        <v>81.221666666666636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1290.7755</v>
      </c>
      <c r="AE2065" s="54"/>
    </row>
    <row r="2066" spans="2:31" x14ac:dyDescent="0.3">
      <c r="B2066" s="4" t="s">
        <v>113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0</v>
      </c>
      <c r="AE2066" s="54"/>
    </row>
    <row r="2067" spans="2:31" x14ac:dyDescent="0.3">
      <c r="B2067" s="4" t="s">
        <v>115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21.579833333333347</v>
      </c>
      <c r="N2067" s="45">
        <v>25.569833333333332</v>
      </c>
      <c r="O2067" s="44">
        <v>11.585999999999974</v>
      </c>
      <c r="P2067" s="45">
        <v>8.034833333333335</v>
      </c>
      <c r="Q2067" s="44">
        <v>0.88933333333333597</v>
      </c>
      <c r="R2067" s="45">
        <v>1.3474999999999919</v>
      </c>
      <c r="S2067" s="44">
        <v>0.75483333333333336</v>
      </c>
      <c r="T2067" s="45">
        <v>4.5996666666666641</v>
      </c>
      <c r="U2067" s="44">
        <v>12.691333333333338</v>
      </c>
      <c r="V2067" s="45">
        <v>22.199166666666674</v>
      </c>
      <c r="W2067" s="44">
        <v>4.970833333333335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114.22316666666666</v>
      </c>
      <c r="AE2067" s="54"/>
    </row>
    <row r="2068" spans="2:31" x14ac:dyDescent="0.3">
      <c r="B2068" s="4" t="s">
        <v>116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0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0</v>
      </c>
      <c r="AE2068" s="54"/>
    </row>
    <row r="2069" spans="2:31" x14ac:dyDescent="0.3">
      <c r="B2069" s="4" t="s">
        <v>117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12.884500000000001</v>
      </c>
      <c r="N2069" s="45">
        <v>23.025999999999989</v>
      </c>
      <c r="O2069" s="44">
        <v>24.366</v>
      </c>
      <c r="P2069" s="45">
        <v>24.970333333333318</v>
      </c>
      <c r="Q2069" s="44">
        <v>23.994166666666676</v>
      </c>
      <c r="R2069" s="45">
        <v>25.887833333333365</v>
      </c>
      <c r="S2069" s="44">
        <v>28.172333333333349</v>
      </c>
      <c r="T2069" s="45">
        <v>33.297166666666662</v>
      </c>
      <c r="U2069" s="44">
        <v>35.95800000000002</v>
      </c>
      <c r="V2069" s="45">
        <v>37.001499999999986</v>
      </c>
      <c r="W2069" s="44">
        <v>31.476666666666681</v>
      </c>
      <c r="X2069" s="45">
        <v>1.6956666666666667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302.73016666666672</v>
      </c>
      <c r="AE2069" s="54"/>
    </row>
    <row r="2070" spans="2:31" x14ac:dyDescent="0.3">
      <c r="B2070" s="4" t="s">
        <v>119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20.304833333333328</v>
      </c>
      <c r="N2070" s="45">
        <v>48.925166666666669</v>
      </c>
      <c r="O2070" s="44">
        <v>48.238500000000023</v>
      </c>
      <c r="P2070" s="45">
        <v>27.856500000000004</v>
      </c>
      <c r="Q2070" s="44">
        <v>19.094833333333337</v>
      </c>
      <c r="R2070" s="45">
        <v>26.646333333333338</v>
      </c>
      <c r="S2070" s="44">
        <v>31.049999999999972</v>
      </c>
      <c r="T2070" s="45">
        <v>41.134166666666665</v>
      </c>
      <c r="U2070" s="44">
        <v>50.234999999999985</v>
      </c>
      <c r="V2070" s="45">
        <v>54.142500000000013</v>
      </c>
      <c r="W2070" s="44">
        <v>35.858999999999973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403.48683333333332</v>
      </c>
      <c r="AE2070" s="54"/>
    </row>
    <row r="2071" spans="2:31" x14ac:dyDescent="0.3">
      <c r="B2071" s="4" t="s">
        <v>120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49.429999999999993</v>
      </c>
      <c r="N2071" s="45">
        <v>74.240000000000009</v>
      </c>
      <c r="O2071" s="44">
        <v>75.400000000000006</v>
      </c>
      <c r="P2071" s="45">
        <v>77.240000000000009</v>
      </c>
      <c r="Q2071" s="44">
        <v>70.47</v>
      </c>
      <c r="R2071" s="45">
        <v>72.87</v>
      </c>
      <c r="S2071" s="44">
        <v>82.71</v>
      </c>
      <c r="T2071" s="45">
        <v>95.740000000000009</v>
      </c>
      <c r="U2071" s="44">
        <v>105.57000000000001</v>
      </c>
      <c r="V2071" s="45">
        <v>100.5</v>
      </c>
      <c r="W2071" s="44">
        <v>39.82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843.99</v>
      </c>
      <c r="AE2071" s="54"/>
    </row>
    <row r="2072" spans="2:31" x14ac:dyDescent="0.3">
      <c r="B2072" s="4" t="s">
        <v>122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0</v>
      </c>
      <c r="N2072" s="45">
        <v>0</v>
      </c>
      <c r="O2072" s="44">
        <v>0</v>
      </c>
      <c r="P2072" s="45">
        <v>0</v>
      </c>
      <c r="Q2072" s="44">
        <v>0</v>
      </c>
      <c r="R2072" s="45">
        <v>0</v>
      </c>
      <c r="S2072" s="44">
        <v>0</v>
      </c>
      <c r="T2072" s="45">
        <v>0</v>
      </c>
      <c r="U2072" s="44">
        <v>0</v>
      </c>
      <c r="V2072" s="45">
        <v>0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0</v>
      </c>
      <c r="AE2072" s="54"/>
    </row>
    <row r="2073" spans="2:31" x14ac:dyDescent="0.3">
      <c r="B2073" s="4" t="s">
        <v>127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48.451666666666661</v>
      </c>
      <c r="N2073" s="45">
        <v>42.30466666666667</v>
      </c>
      <c r="O2073" s="44">
        <v>90.619499999999974</v>
      </c>
      <c r="P2073" s="45">
        <v>151.81249999999997</v>
      </c>
      <c r="Q2073" s="44">
        <v>169.5364999999999</v>
      </c>
      <c r="R2073" s="45">
        <v>181.41400000000002</v>
      </c>
      <c r="S2073" s="44">
        <v>193.40650000000002</v>
      </c>
      <c r="T2073" s="45">
        <v>170.99850000000001</v>
      </c>
      <c r="U2073" s="44">
        <v>134.47533333333328</v>
      </c>
      <c r="V2073" s="45">
        <v>57.744500000000009</v>
      </c>
      <c r="W2073" s="44">
        <v>9.4695000000000018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1250.2331666666664</v>
      </c>
      <c r="AE2073" s="54"/>
    </row>
    <row r="2074" spans="2:31" x14ac:dyDescent="0.3">
      <c r="B2074" s="4" t="s">
        <v>301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4.6681666666666652</v>
      </c>
      <c r="N2074" s="45">
        <v>9.1576666666666675</v>
      </c>
      <c r="O2074" s="44">
        <v>17.100000000000009</v>
      </c>
      <c r="P2074" s="45">
        <v>11.95</v>
      </c>
      <c r="Q2074" s="44">
        <v>27.068999999999974</v>
      </c>
      <c r="R2074" s="45">
        <v>32.900000000000034</v>
      </c>
      <c r="S2074" s="44">
        <v>33</v>
      </c>
      <c r="T2074" s="45">
        <v>33.099999999999959</v>
      </c>
      <c r="U2074" s="44">
        <v>32.599999999999966</v>
      </c>
      <c r="V2074" s="45">
        <v>31.799999999999969</v>
      </c>
      <c r="W2074" s="44">
        <v>21.801500000000011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>SUM(E2074:AB2074)</f>
        <v>255.14633333333327</v>
      </c>
      <c r="AE2074" s="54"/>
    </row>
    <row r="2075" spans="2:31" x14ac:dyDescent="0.3">
      <c r="B2075" s="4" t="s">
        <v>302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0</v>
      </c>
      <c r="P2075" s="45">
        <v>0</v>
      </c>
      <c r="Q2075" s="44">
        <v>0</v>
      </c>
      <c r="R2075" s="45">
        <v>0</v>
      </c>
      <c r="S2075" s="44">
        <v>0</v>
      </c>
      <c r="T2075" s="45">
        <v>0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>SUM(E2075:AB2075)</f>
        <v>0</v>
      </c>
      <c r="AE2075" s="54"/>
    </row>
    <row r="2076" spans="2:31" x14ac:dyDescent="0.3">
      <c r="B2076" s="4" t="s">
        <v>303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ref="AD2076:AD2079" si="562">SUM(E2076:AB2076)</f>
        <v>0</v>
      </c>
      <c r="AE2076" s="54"/>
    </row>
    <row r="2077" spans="2:31" x14ac:dyDescent="0.3">
      <c r="B2077" s="4" t="s">
        <v>306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2"/>
        <v>0</v>
      </c>
      <c r="AE2077" s="54"/>
    </row>
    <row r="2078" spans="2:31" x14ac:dyDescent="0.3">
      <c r="B2078" s="4" t="s">
        <v>307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0</v>
      </c>
      <c r="N2078" s="45">
        <v>0</v>
      </c>
      <c r="O2078" s="44">
        <v>0</v>
      </c>
      <c r="P2078" s="45">
        <v>0</v>
      </c>
      <c r="Q2078" s="44">
        <v>0</v>
      </c>
      <c r="R2078" s="45">
        <v>0</v>
      </c>
      <c r="S2078" s="44">
        <v>0</v>
      </c>
      <c r="T2078" s="45">
        <v>0</v>
      </c>
      <c r="U2078" s="44">
        <v>0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2"/>
        <v>0</v>
      </c>
      <c r="AE2078" s="54"/>
    </row>
    <row r="2079" spans="2:31" x14ac:dyDescent="0.3">
      <c r="B2079" s="4" t="s">
        <v>318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0.93916666666666682</v>
      </c>
      <c r="N2079" s="45">
        <v>1.8800000000000003</v>
      </c>
      <c r="O2079" s="44">
        <v>5.0623333333333269</v>
      </c>
      <c r="P2079" s="45">
        <v>11.249833333333328</v>
      </c>
      <c r="Q2079" s="44">
        <v>17.910333333333337</v>
      </c>
      <c r="R2079" s="45">
        <v>8.3151666666666699</v>
      </c>
      <c r="S2079" s="44">
        <v>5.5451666666666704</v>
      </c>
      <c r="T2079" s="45">
        <v>13.25266666666667</v>
      </c>
      <c r="U2079" s="44">
        <v>27.126999999999999</v>
      </c>
      <c r="V2079" s="45">
        <v>21.317000000000014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2"/>
        <v>112.59866666666667</v>
      </c>
      <c r="AE2079" s="54"/>
    </row>
    <row r="2080" spans="2:31" x14ac:dyDescent="0.3">
      <c r="B2080" s="4" t="s">
        <v>319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>SUM(E2080:AB2080)</f>
        <v>0</v>
      </c>
      <c r="AE2080" s="54"/>
    </row>
    <row r="2081" spans="2:31" x14ac:dyDescent="0.3">
      <c r="B2081" s="12" t="s">
        <v>2</v>
      </c>
      <c r="C2081" s="12"/>
      <c r="D2081" s="12"/>
      <c r="E2081" s="13">
        <f>SUM(E2010:E2080)</f>
        <v>0</v>
      </c>
      <c r="F2081" s="13">
        <f t="shared" ref="F2081" si="563">SUM(F2010:F2080)</f>
        <v>0</v>
      </c>
      <c r="G2081" s="13">
        <f t="shared" ref="G2081" si="564">SUM(G2010:G2080)</f>
        <v>0</v>
      </c>
      <c r="H2081" s="13">
        <f t="shared" ref="H2081" si="565">SUM(H2010:H2080)</f>
        <v>0</v>
      </c>
      <c r="I2081" s="13">
        <f t="shared" ref="I2081" si="566">SUM(I2010:I2080)</f>
        <v>0</v>
      </c>
      <c r="J2081" s="13">
        <f t="shared" ref="J2081" si="567">SUM(J2010:J2080)</f>
        <v>0</v>
      </c>
      <c r="K2081" s="13">
        <f t="shared" ref="K2081" si="568">SUM(K2010:K2080)</f>
        <v>0</v>
      </c>
      <c r="L2081" s="13">
        <f t="shared" ref="L2081" si="569">SUM(L2010:L2080)</f>
        <v>0.50516666666666665</v>
      </c>
      <c r="M2081" s="13">
        <f t="shared" ref="M2081" si="570">SUM(M2010:M2080)</f>
        <v>871.43133333333378</v>
      </c>
      <c r="N2081" s="13">
        <f t="shared" ref="N2081" si="571">SUM(N2010:N2080)</f>
        <v>1666.5738333333336</v>
      </c>
      <c r="O2081" s="13">
        <f t="shared" ref="O2081" si="572">SUM(O2010:O2080)</f>
        <v>1769.9434000000001</v>
      </c>
      <c r="P2081" s="13">
        <f t="shared" ref="P2081" si="573">SUM(P2010:P2080)</f>
        <v>1765.7124000000006</v>
      </c>
      <c r="Q2081" s="13">
        <f t="shared" ref="Q2081" si="574">SUM(Q2010:Q2080)</f>
        <v>1684.8895666666663</v>
      </c>
      <c r="R2081" s="13">
        <f t="shared" ref="R2081" si="575">SUM(R2010:R2080)</f>
        <v>1722.3473999999999</v>
      </c>
      <c r="S2081" s="13">
        <f t="shared" ref="S2081" si="576">SUM(S2010:S2080)</f>
        <v>1931.3012333333336</v>
      </c>
      <c r="T2081" s="13">
        <f t="shared" ref="T2081" si="577">SUM(T2010:T2080)</f>
        <v>2159.0954000000002</v>
      </c>
      <c r="U2081" s="13">
        <f t="shared" ref="U2081" si="578">SUM(U2010:U2080)</f>
        <v>2415.5855666666671</v>
      </c>
      <c r="V2081" s="13">
        <f t="shared" ref="V2081" si="579">SUM(V2010:V2080)</f>
        <v>2399.7737333333334</v>
      </c>
      <c r="W2081" s="13">
        <f t="shared" ref="W2081" si="580">SUM(W2010:W2080)</f>
        <v>980.87666666666655</v>
      </c>
      <c r="X2081" s="13">
        <f t="shared" ref="X2081" si="581">SUM(X2010:X2080)</f>
        <v>3.4186666666666667</v>
      </c>
      <c r="Y2081" s="13">
        <f t="shared" ref="Y2081" si="582">SUM(Y2010:Y2080)</f>
        <v>0</v>
      </c>
      <c r="Z2081" s="13">
        <f t="shared" ref="Z2081" si="583">SUM(Z2010:Z2080)</f>
        <v>0</v>
      </c>
      <c r="AA2081" s="13">
        <f t="shared" ref="AA2081" si="584">SUM(AA2010:AA2080)</f>
        <v>0</v>
      </c>
      <c r="AB2081" s="13">
        <f t="shared" ref="AB2081" si="585">SUM(AB2010:AB2080)</f>
        <v>0</v>
      </c>
      <c r="AC2081" s="116">
        <f>SUM(AC2010:AE2080)</f>
        <v>19371.454366666661</v>
      </c>
      <c r="AD2081" s="116"/>
      <c r="AE2081" s="116"/>
    </row>
    <row r="2082" spans="2:31" x14ac:dyDescent="0.3">
      <c r="B2082" s="14"/>
      <c r="C2082" s="15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</row>
    <row r="2083" spans="2:31" x14ac:dyDescent="0.3">
      <c r="B2083" s="14"/>
      <c r="C2083" s="15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</row>
    <row r="2084" spans="2:31" x14ac:dyDescent="0.3">
      <c r="B2084" s="8">
        <f>'Resumen-Mensual'!$AF$26</f>
        <v>45928</v>
      </c>
    </row>
    <row r="2085" spans="2:31" x14ac:dyDescent="0.3">
      <c r="B2085" s="8"/>
    </row>
    <row r="2086" spans="2:31" x14ac:dyDescent="0.3">
      <c r="B2086" s="9" t="s">
        <v>81</v>
      </c>
      <c r="C2086" s="10"/>
      <c r="D2086" s="10"/>
      <c r="E2086" s="11">
        <v>1</v>
      </c>
      <c r="F2086" s="11">
        <v>2</v>
      </c>
      <c r="G2086" s="11">
        <v>3</v>
      </c>
      <c r="H2086" s="11">
        <v>4</v>
      </c>
      <c r="I2086" s="11">
        <v>5</v>
      </c>
      <c r="J2086" s="11">
        <v>6</v>
      </c>
      <c r="K2086" s="11">
        <v>7</v>
      </c>
      <c r="L2086" s="11">
        <v>8</v>
      </c>
      <c r="M2086" s="11">
        <v>9</v>
      </c>
      <c r="N2086" s="11">
        <v>10</v>
      </c>
      <c r="O2086" s="11">
        <v>11</v>
      </c>
      <c r="P2086" s="11">
        <v>12</v>
      </c>
      <c r="Q2086" s="11">
        <v>13</v>
      </c>
      <c r="R2086" s="11">
        <v>14</v>
      </c>
      <c r="S2086" s="11">
        <v>15</v>
      </c>
      <c r="T2086" s="11">
        <v>16</v>
      </c>
      <c r="U2086" s="11">
        <v>17</v>
      </c>
      <c r="V2086" s="11">
        <v>18</v>
      </c>
      <c r="W2086" s="11">
        <v>19</v>
      </c>
      <c r="X2086" s="11">
        <v>20</v>
      </c>
      <c r="Y2086" s="11">
        <v>21</v>
      </c>
      <c r="Z2086" s="11">
        <v>22</v>
      </c>
      <c r="AA2086" s="11">
        <v>23</v>
      </c>
      <c r="AB2086" s="11">
        <v>24</v>
      </c>
      <c r="AC2086" s="100" t="s">
        <v>2</v>
      </c>
      <c r="AD2086" s="100"/>
      <c r="AE2086" s="100"/>
    </row>
    <row r="2087" spans="2:31" x14ac:dyDescent="0.3">
      <c r="B2087" s="14" t="s">
        <v>37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0.13499999999999995</v>
      </c>
      <c r="M2087" s="44">
        <v>3.9000000000000039</v>
      </c>
      <c r="N2087" s="45">
        <v>5.8999999999999959</v>
      </c>
      <c r="O2087" s="44">
        <v>6.3999999999999941</v>
      </c>
      <c r="P2087" s="45">
        <v>6.5</v>
      </c>
      <c r="Q2087" s="44">
        <v>6.3999999999999941</v>
      </c>
      <c r="R2087" s="45">
        <v>6.3999999999999941</v>
      </c>
      <c r="S2087" s="44">
        <v>6.3000000000000069</v>
      </c>
      <c r="T2087" s="45">
        <v>6.3000000000000069</v>
      </c>
      <c r="U2087" s="44">
        <v>6</v>
      </c>
      <c r="V2087" s="45">
        <v>5.300000000000006</v>
      </c>
      <c r="W2087" s="44">
        <v>2.15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6"/>
      <c r="AD2087" s="57">
        <f>SUM(E2087:AB2087)</f>
        <v>61.684999999999995</v>
      </c>
      <c r="AE2087" s="56"/>
    </row>
    <row r="2088" spans="2:31" x14ac:dyDescent="0.3">
      <c r="B2088" s="14" t="s">
        <v>38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7.2000000000000022E-2</v>
      </c>
      <c r="M2088" s="44">
        <v>3.3600000000000048</v>
      </c>
      <c r="N2088" s="45">
        <v>8.8600000000000101</v>
      </c>
      <c r="O2088" s="44">
        <v>9.3999999999999897</v>
      </c>
      <c r="P2088" s="45">
        <v>9.0299999999999851</v>
      </c>
      <c r="Q2088" s="44">
        <v>10.080000000000004</v>
      </c>
      <c r="R2088" s="45">
        <v>10.69000000000001</v>
      </c>
      <c r="S2088" s="44">
        <v>10.679999999999994</v>
      </c>
      <c r="T2088" s="45">
        <v>11.769999999999989</v>
      </c>
      <c r="U2088" s="44">
        <v>11.84</v>
      </c>
      <c r="V2088" s="45">
        <v>12.029999999999982</v>
      </c>
      <c r="W2088" s="44">
        <v>4.9091666666666658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>SUM(E2088:AB2088)</f>
        <v>102.72116666666665</v>
      </c>
      <c r="AE2088" s="54"/>
    </row>
    <row r="2089" spans="2:31" x14ac:dyDescent="0.3">
      <c r="B2089" s="14" t="s">
        <v>39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</v>
      </c>
      <c r="O2089" s="44">
        <v>0</v>
      </c>
      <c r="P2089" s="45">
        <v>0</v>
      </c>
      <c r="Q2089" s="44">
        <v>0</v>
      </c>
      <c r="R2089" s="45">
        <v>0</v>
      </c>
      <c r="S2089" s="44">
        <v>0</v>
      </c>
      <c r="T2089" s="45">
        <v>0</v>
      </c>
      <c r="U2089" s="44">
        <v>0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ref="AD2089:AD2150" si="586">SUM(E2089:AB2089)</f>
        <v>0</v>
      </c>
      <c r="AE2089" s="54"/>
    </row>
    <row r="2090" spans="2:31" x14ac:dyDescent="0.3">
      <c r="B2090" s="14" t="s">
        <v>40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86"/>
        <v>0</v>
      </c>
      <c r="AE2090" s="54"/>
    </row>
    <row r="2091" spans="2:31" x14ac:dyDescent="0.3">
      <c r="B2091" s="14" t="s">
        <v>41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1.0965</v>
      </c>
      <c r="M2091" s="44">
        <v>7.277166666666667</v>
      </c>
      <c r="N2091" s="45">
        <v>12.710499999999994</v>
      </c>
      <c r="O2091" s="44">
        <v>6.2171666666666665</v>
      </c>
      <c r="P2091" s="45">
        <v>0.29899999999999916</v>
      </c>
      <c r="Q2091" s="44">
        <v>2.877666666666669</v>
      </c>
      <c r="R2091" s="45">
        <v>5.7018333333333349</v>
      </c>
      <c r="S2091" s="44">
        <v>13.20083333333333</v>
      </c>
      <c r="T2091" s="45">
        <v>19.423833333333324</v>
      </c>
      <c r="U2091" s="44">
        <v>19.7485</v>
      </c>
      <c r="V2091" s="45">
        <v>14.303000000000004</v>
      </c>
      <c r="W2091" s="44">
        <v>2.8333333333333617E-3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86"/>
        <v>102.85883333333332</v>
      </c>
      <c r="AE2091" s="54"/>
    </row>
    <row r="2092" spans="2:31" x14ac:dyDescent="0.3">
      <c r="B2092" s="14" t="s">
        <v>42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86"/>
        <v>0</v>
      </c>
      <c r="AE2092" s="54"/>
    </row>
    <row r="2093" spans="2:31" x14ac:dyDescent="0.3">
      <c r="B2093" s="14" t="s">
        <v>43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</v>
      </c>
      <c r="N2093" s="45">
        <v>0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86"/>
        <v>0</v>
      </c>
      <c r="AE2093" s="54"/>
    </row>
    <row r="2094" spans="2:31" x14ac:dyDescent="0.3">
      <c r="B2094" s="14" t="s">
        <v>44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21.687333333333342</v>
      </c>
      <c r="N2094" s="45">
        <v>24.383833333333332</v>
      </c>
      <c r="O2094" s="44">
        <v>16.812500000000007</v>
      </c>
      <c r="P2094" s="45">
        <v>17.215166666666658</v>
      </c>
      <c r="Q2094" s="44">
        <v>0.19066666666666662</v>
      </c>
      <c r="R2094" s="45">
        <v>16.416833333333322</v>
      </c>
      <c r="S2094" s="44">
        <v>20.776333333333323</v>
      </c>
      <c r="T2094" s="45">
        <v>29.533333333333349</v>
      </c>
      <c r="U2094" s="44">
        <v>39.257333333333342</v>
      </c>
      <c r="V2094" s="45">
        <v>41.074499999999986</v>
      </c>
      <c r="W2094" s="44">
        <v>14.642499999999995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86"/>
        <v>241.99033333333335</v>
      </c>
      <c r="AE2094" s="54"/>
    </row>
    <row r="2095" spans="2:31" x14ac:dyDescent="0.3">
      <c r="B2095" s="14" t="s">
        <v>45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1.4511666666666665</v>
      </c>
      <c r="M2095" s="44">
        <v>15.103166666666663</v>
      </c>
      <c r="N2095" s="45">
        <v>14.955499999999976</v>
      </c>
      <c r="O2095" s="44">
        <v>27.157499999999992</v>
      </c>
      <c r="P2095" s="45">
        <v>29.749000000000013</v>
      </c>
      <c r="Q2095" s="44">
        <v>33.614999999999995</v>
      </c>
      <c r="R2095" s="45">
        <v>37.146999999999998</v>
      </c>
      <c r="S2095" s="44">
        <v>30.475833333333338</v>
      </c>
      <c r="T2095" s="45">
        <v>17.067833333333329</v>
      </c>
      <c r="U2095" s="44">
        <v>6.7766666666666673</v>
      </c>
      <c r="V2095" s="45">
        <v>14.451499999999999</v>
      </c>
      <c r="W2095" s="44">
        <v>9.1828333333333365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86"/>
        <v>237.13300000000001</v>
      </c>
      <c r="AE2095" s="54"/>
    </row>
    <row r="2096" spans="2:31" x14ac:dyDescent="0.3">
      <c r="B2096" s="14" t="s">
        <v>46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6.7333333333333342E-2</v>
      </c>
      <c r="M2096" s="44">
        <v>12.846000000000002</v>
      </c>
      <c r="N2096" s="45">
        <v>33.466166666666638</v>
      </c>
      <c r="O2096" s="44">
        <v>31.493499999999987</v>
      </c>
      <c r="P2096" s="45">
        <v>19.769833333333331</v>
      </c>
      <c r="Q2096" s="44">
        <v>9.8513333333333382</v>
      </c>
      <c r="R2096" s="45">
        <v>16.713833333333323</v>
      </c>
      <c r="S2096" s="44">
        <v>43.736833333333287</v>
      </c>
      <c r="T2096" s="45">
        <v>8.7974999999999923</v>
      </c>
      <c r="U2096" s="44">
        <v>6.7998333333333258</v>
      </c>
      <c r="V2096" s="45">
        <v>28.036999999999981</v>
      </c>
      <c r="W2096" s="44">
        <v>9.8291666666666675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86"/>
        <v>221.40833333333325</v>
      </c>
      <c r="AE2096" s="54"/>
    </row>
    <row r="2097" spans="2:31" x14ac:dyDescent="0.3">
      <c r="B2097" s="14" t="s">
        <v>47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0.36449999999999994</v>
      </c>
      <c r="M2097" s="44">
        <v>12.990000000000007</v>
      </c>
      <c r="N2097" s="45">
        <v>16.43</v>
      </c>
      <c r="O2097" s="44">
        <v>17.53</v>
      </c>
      <c r="P2097" s="45">
        <v>17.439999999999998</v>
      </c>
      <c r="Q2097" s="44">
        <v>17.420000000000002</v>
      </c>
      <c r="R2097" s="45">
        <v>15.949999999999998</v>
      </c>
      <c r="S2097" s="44">
        <v>11.699999999999998</v>
      </c>
      <c r="T2097" s="45">
        <v>11.8</v>
      </c>
      <c r="U2097" s="44">
        <v>14.33</v>
      </c>
      <c r="V2097" s="45">
        <v>15.06</v>
      </c>
      <c r="W2097" s="44">
        <v>10.642500000000009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86"/>
        <v>161.65700000000004</v>
      </c>
      <c r="AE2097" s="54"/>
    </row>
    <row r="2098" spans="2:31" x14ac:dyDescent="0.3">
      <c r="B2098" s="14" t="s">
        <v>48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5.899999999999999E-2</v>
      </c>
      <c r="M2098" s="44">
        <v>1.5185</v>
      </c>
      <c r="N2098" s="45">
        <v>12.923166666666669</v>
      </c>
      <c r="O2098" s="44">
        <v>16.045000000000002</v>
      </c>
      <c r="P2098" s="45">
        <v>16.310500000000015</v>
      </c>
      <c r="Q2098" s="44">
        <v>16.256333333333334</v>
      </c>
      <c r="R2098" s="45">
        <v>15.421499999999998</v>
      </c>
      <c r="S2098" s="44">
        <v>12.618666666666666</v>
      </c>
      <c r="T2098" s="45">
        <v>13.022666666666664</v>
      </c>
      <c r="U2098" s="44">
        <v>14.550833333333337</v>
      </c>
      <c r="V2098" s="45">
        <v>13.343833333333333</v>
      </c>
      <c r="W2098" s="44">
        <v>3.0768333333333322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86"/>
        <v>135.14683333333332</v>
      </c>
      <c r="AE2098" s="54"/>
    </row>
    <row r="2099" spans="2:31" x14ac:dyDescent="0.3">
      <c r="B2099" s="14" t="s">
        <v>49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1.3523333333333336</v>
      </c>
      <c r="M2099" s="44">
        <v>35.066166666666682</v>
      </c>
      <c r="N2099" s="45">
        <v>91.315166666666656</v>
      </c>
      <c r="O2099" s="44">
        <v>91.32</v>
      </c>
      <c r="P2099" s="45">
        <v>86.38</v>
      </c>
      <c r="Q2099" s="44">
        <v>86.81</v>
      </c>
      <c r="R2099" s="45">
        <v>91.449999999999989</v>
      </c>
      <c r="S2099" s="44">
        <v>107.88</v>
      </c>
      <c r="T2099" s="45">
        <v>125.7</v>
      </c>
      <c r="U2099" s="44">
        <v>140.13949999999997</v>
      </c>
      <c r="V2099" s="45">
        <v>122.61099999999998</v>
      </c>
      <c r="W2099" s="44">
        <v>11.864500000000001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86"/>
        <v>991.88866666666672</v>
      </c>
      <c r="AE2099" s="54"/>
    </row>
    <row r="2100" spans="2:31" x14ac:dyDescent="0.3">
      <c r="B2100" s="14" t="s">
        <v>50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</v>
      </c>
      <c r="N2100" s="45">
        <v>0</v>
      </c>
      <c r="O2100" s="44">
        <v>0</v>
      </c>
      <c r="P2100" s="45">
        <v>0</v>
      </c>
      <c r="Q2100" s="44">
        <v>0</v>
      </c>
      <c r="R2100" s="45">
        <v>0</v>
      </c>
      <c r="S2100" s="44">
        <v>0</v>
      </c>
      <c r="T2100" s="45">
        <v>0</v>
      </c>
      <c r="U2100" s="44">
        <v>0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586"/>
        <v>0</v>
      </c>
      <c r="AE2100" s="54"/>
    </row>
    <row r="2101" spans="2:31" x14ac:dyDescent="0.3">
      <c r="B2101" s="14" t="s">
        <v>109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0.38083333333333341</v>
      </c>
      <c r="M2101" s="44">
        <v>18.136166666666679</v>
      </c>
      <c r="N2101" s="45">
        <v>21.646666666666679</v>
      </c>
      <c r="O2101" s="44">
        <v>16.924166666666661</v>
      </c>
      <c r="P2101" s="45">
        <v>15.530833333333316</v>
      </c>
      <c r="Q2101" s="44">
        <v>15.279833333333347</v>
      </c>
      <c r="R2101" s="45">
        <v>16.036666666666655</v>
      </c>
      <c r="S2101" s="44">
        <v>20.378666666666671</v>
      </c>
      <c r="T2101" s="45">
        <v>24.911666666666644</v>
      </c>
      <c r="U2101" s="44">
        <v>27.360333333333362</v>
      </c>
      <c r="V2101" s="45">
        <v>23.653000000000016</v>
      </c>
      <c r="W2101" s="44">
        <v>4.6946666666666648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586"/>
        <v>204.93350000000004</v>
      </c>
      <c r="AE2101" s="54"/>
    </row>
    <row r="2102" spans="2:31" x14ac:dyDescent="0.3">
      <c r="B2102" s="14" t="s">
        <v>51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1.1254999999999997</v>
      </c>
      <c r="M2102" s="44">
        <v>62.577833333333338</v>
      </c>
      <c r="N2102" s="45">
        <v>84.407333333333355</v>
      </c>
      <c r="O2102" s="44">
        <v>109.88816666666668</v>
      </c>
      <c r="P2102" s="45">
        <v>111.4295</v>
      </c>
      <c r="Q2102" s="44">
        <v>115.04116666666667</v>
      </c>
      <c r="R2102" s="45">
        <v>113.56700000000002</v>
      </c>
      <c r="S2102" s="44">
        <v>113.0171666666667</v>
      </c>
      <c r="T2102" s="45">
        <v>132.59116666666668</v>
      </c>
      <c r="U2102" s="44">
        <v>150.68549999999999</v>
      </c>
      <c r="V2102" s="45">
        <v>129.75</v>
      </c>
      <c r="W2102" s="44">
        <v>15.451666666666664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586"/>
        <v>1139.5319999999999</v>
      </c>
      <c r="AE2102" s="54"/>
    </row>
    <row r="2103" spans="2:31" x14ac:dyDescent="0.3">
      <c r="B2103" s="14" t="s">
        <v>52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0.61499999999999999</v>
      </c>
      <c r="M2103" s="44">
        <v>22.78316666666667</v>
      </c>
      <c r="N2103" s="45">
        <v>30.203499999999998</v>
      </c>
      <c r="O2103" s="44">
        <v>22.260333333333346</v>
      </c>
      <c r="P2103" s="45">
        <v>19.894666666666659</v>
      </c>
      <c r="Q2103" s="44">
        <v>20.296833333333325</v>
      </c>
      <c r="R2103" s="45">
        <v>23.242333333333338</v>
      </c>
      <c r="S2103" s="44">
        <v>28.596333333333327</v>
      </c>
      <c r="T2103" s="45">
        <v>31.152000000000012</v>
      </c>
      <c r="U2103" s="44">
        <v>30.675166666666669</v>
      </c>
      <c r="V2103" s="45">
        <v>36.288500000000013</v>
      </c>
      <c r="W2103" s="44">
        <v>17.342166666666667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86"/>
        <v>283.35000000000002</v>
      </c>
      <c r="AE2103" s="54"/>
    </row>
    <row r="2104" spans="2:31" x14ac:dyDescent="0.3">
      <c r="B2104" s="14" t="s">
        <v>53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86"/>
        <v>0</v>
      </c>
      <c r="AE2104" s="54"/>
    </row>
    <row r="2105" spans="2:31" x14ac:dyDescent="0.3">
      <c r="B2105" s="14" t="s">
        <v>54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0.34349999999999997</v>
      </c>
      <c r="M2105" s="44">
        <v>4.7984999999999962</v>
      </c>
      <c r="N2105" s="45">
        <v>39.578666666666656</v>
      </c>
      <c r="O2105" s="44">
        <v>38.911500000000004</v>
      </c>
      <c r="P2105" s="45">
        <v>37.498999999999995</v>
      </c>
      <c r="Q2105" s="44">
        <v>37.592166666666657</v>
      </c>
      <c r="R2105" s="45">
        <v>38.708999999999982</v>
      </c>
      <c r="S2105" s="44">
        <v>42.133166666666668</v>
      </c>
      <c r="T2105" s="45">
        <v>51.179833333333328</v>
      </c>
      <c r="U2105" s="44">
        <v>58.993833333333342</v>
      </c>
      <c r="V2105" s="45">
        <v>47.780666666666676</v>
      </c>
      <c r="W2105" s="44">
        <v>3.9453333333333318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86"/>
        <v>401.46516666666656</v>
      </c>
      <c r="AE2105" s="54"/>
    </row>
    <row r="2106" spans="2:31" x14ac:dyDescent="0.3">
      <c r="B2106" s="4" t="s">
        <v>55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0.99783333333333324</v>
      </c>
      <c r="M2106" s="44">
        <v>18.961166666666664</v>
      </c>
      <c r="N2106" s="45">
        <v>16.97</v>
      </c>
      <c r="O2106" s="44">
        <v>25.680000000000007</v>
      </c>
      <c r="P2106" s="45">
        <v>27.659999999999982</v>
      </c>
      <c r="Q2106" s="44">
        <v>38.36</v>
      </c>
      <c r="R2106" s="45">
        <v>60.319999999999993</v>
      </c>
      <c r="S2106" s="44">
        <v>67.31616666666666</v>
      </c>
      <c r="T2106" s="45">
        <v>70.52</v>
      </c>
      <c r="U2106" s="44">
        <v>80.370833333333337</v>
      </c>
      <c r="V2106" s="45">
        <v>75.873833333333337</v>
      </c>
      <c r="W2106" s="44">
        <v>10.61166666666667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86"/>
        <v>493.64149999999995</v>
      </c>
      <c r="AE2106" s="54"/>
    </row>
    <row r="2107" spans="2:31" x14ac:dyDescent="0.3">
      <c r="B2107" s="4" t="s">
        <v>56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0.53999999999999981</v>
      </c>
      <c r="M2107" s="44">
        <v>17.990833333333335</v>
      </c>
      <c r="N2107" s="45">
        <v>26.926499999999997</v>
      </c>
      <c r="O2107" s="44">
        <v>31.579833333333326</v>
      </c>
      <c r="P2107" s="45">
        <v>32.767000000000003</v>
      </c>
      <c r="Q2107" s="44">
        <v>34.129833333333345</v>
      </c>
      <c r="R2107" s="45">
        <v>31.665833333333346</v>
      </c>
      <c r="S2107" s="44">
        <v>31.069499999999948</v>
      </c>
      <c r="T2107" s="45">
        <v>34.280166666666638</v>
      </c>
      <c r="U2107" s="44">
        <v>34.131999999999962</v>
      </c>
      <c r="V2107" s="45">
        <v>32.340833333333329</v>
      </c>
      <c r="W2107" s="44">
        <v>16.415333333333333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586"/>
        <v>323.83766666666651</v>
      </c>
      <c r="AE2107" s="54"/>
    </row>
    <row r="2108" spans="2:31" x14ac:dyDescent="0.3">
      <c r="B2108" s="4" t="s">
        <v>110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0.29349999999999993</v>
      </c>
      <c r="M2108" s="44">
        <v>19.074833333333331</v>
      </c>
      <c r="N2108" s="45">
        <v>9.1955000000000009</v>
      </c>
      <c r="O2108" s="44">
        <v>3.7538333333333327</v>
      </c>
      <c r="P2108" s="45">
        <v>0</v>
      </c>
      <c r="Q2108" s="44">
        <v>0</v>
      </c>
      <c r="R2108" s="45">
        <v>0</v>
      </c>
      <c r="S2108" s="44">
        <v>2.5000000000000946E-3</v>
      </c>
      <c r="T2108" s="45">
        <v>5.1571666666666722</v>
      </c>
      <c r="U2108" s="44">
        <v>12.42716666666667</v>
      </c>
      <c r="V2108" s="45">
        <v>11.153999999999995</v>
      </c>
      <c r="W2108" s="44">
        <v>0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586"/>
        <v>61.058500000000002</v>
      </c>
      <c r="AE2108" s="54"/>
    </row>
    <row r="2109" spans="2:31" x14ac:dyDescent="0.3">
      <c r="B2109" s="4" t="s">
        <v>57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0</v>
      </c>
      <c r="M2109" s="44">
        <v>0</v>
      </c>
      <c r="N2109" s="45">
        <v>0</v>
      </c>
      <c r="O2109" s="44">
        <v>0</v>
      </c>
      <c r="P2109" s="45">
        <v>0</v>
      </c>
      <c r="Q2109" s="44">
        <v>0</v>
      </c>
      <c r="R2109" s="45">
        <v>0</v>
      </c>
      <c r="S2109" s="44">
        <v>0</v>
      </c>
      <c r="T2109" s="45">
        <v>0</v>
      </c>
      <c r="U2109" s="44">
        <v>0</v>
      </c>
      <c r="V2109" s="45">
        <v>0</v>
      </c>
      <c r="W2109" s="44">
        <v>0</v>
      </c>
      <c r="X2109" s="45">
        <v>0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586"/>
        <v>0</v>
      </c>
      <c r="AE2109" s="54"/>
    </row>
    <row r="2110" spans="2:31" x14ac:dyDescent="0.3">
      <c r="B2110" s="4" t="s">
        <v>58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0</v>
      </c>
      <c r="M2110" s="44">
        <v>0</v>
      </c>
      <c r="N2110" s="45">
        <v>0</v>
      </c>
      <c r="O2110" s="44">
        <v>0</v>
      </c>
      <c r="P2110" s="45">
        <v>0</v>
      </c>
      <c r="Q2110" s="44">
        <v>0</v>
      </c>
      <c r="R2110" s="45">
        <v>0</v>
      </c>
      <c r="S2110" s="44">
        <v>0</v>
      </c>
      <c r="T2110" s="45">
        <v>0</v>
      </c>
      <c r="U2110" s="44">
        <v>0</v>
      </c>
      <c r="V2110" s="45">
        <v>0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586"/>
        <v>0</v>
      </c>
      <c r="AE2110" s="54"/>
    </row>
    <row r="2111" spans="2:31" x14ac:dyDescent="0.3">
      <c r="B2111" s="4" t="s">
        <v>111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0</v>
      </c>
      <c r="L2111" s="45">
        <v>1.7625</v>
      </c>
      <c r="M2111" s="44">
        <v>14.051166666666663</v>
      </c>
      <c r="N2111" s="45">
        <v>43.342666666666659</v>
      </c>
      <c r="O2111" s="44">
        <v>46.665166666666657</v>
      </c>
      <c r="P2111" s="45">
        <v>46.605333333333327</v>
      </c>
      <c r="Q2111" s="44">
        <v>36.684333333333342</v>
      </c>
      <c r="R2111" s="45">
        <v>28.872166666666679</v>
      </c>
      <c r="S2111" s="44">
        <v>17.317499999999999</v>
      </c>
      <c r="T2111" s="45">
        <v>30.690499999999979</v>
      </c>
      <c r="U2111" s="44">
        <v>43.276499999999984</v>
      </c>
      <c r="V2111" s="45">
        <v>43.717500000000001</v>
      </c>
      <c r="W2111" s="44">
        <v>5.085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586"/>
        <v>358.07033333333328</v>
      </c>
      <c r="AE2111" s="54"/>
    </row>
    <row r="2112" spans="2:31" x14ac:dyDescent="0.3">
      <c r="B2112" s="4" t="s">
        <v>59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0</v>
      </c>
      <c r="L2112" s="45">
        <v>0</v>
      </c>
      <c r="M2112" s="44">
        <v>0</v>
      </c>
      <c r="N2112" s="45">
        <v>0</v>
      </c>
      <c r="O2112" s="44">
        <v>0</v>
      </c>
      <c r="P2112" s="45">
        <v>0</v>
      </c>
      <c r="Q2112" s="44">
        <v>0</v>
      </c>
      <c r="R2112" s="45">
        <v>0</v>
      </c>
      <c r="S2112" s="44">
        <v>0</v>
      </c>
      <c r="T2112" s="45">
        <v>0</v>
      </c>
      <c r="U2112" s="44">
        <v>0</v>
      </c>
      <c r="V2112" s="45">
        <v>0</v>
      </c>
      <c r="W2112" s="44">
        <v>0</v>
      </c>
      <c r="X2112" s="45">
        <v>0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586"/>
        <v>0</v>
      </c>
      <c r="AE2112" s="54"/>
    </row>
    <row r="2113" spans="2:31" x14ac:dyDescent="0.3">
      <c r="B2113" s="4" t="s">
        <v>60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0.12833333333333327</v>
      </c>
      <c r="M2113" s="44">
        <v>5.6646666666666681</v>
      </c>
      <c r="N2113" s="45">
        <v>3.5800000000000005</v>
      </c>
      <c r="O2113" s="44">
        <v>1.4421666666666679</v>
      </c>
      <c r="P2113" s="45">
        <v>0</v>
      </c>
      <c r="Q2113" s="44">
        <v>0</v>
      </c>
      <c r="R2113" s="45">
        <v>0</v>
      </c>
      <c r="S2113" s="44">
        <v>0</v>
      </c>
      <c r="T2113" s="45">
        <v>1.1641666666666663</v>
      </c>
      <c r="U2113" s="44">
        <v>3.4255000000000004</v>
      </c>
      <c r="V2113" s="45">
        <v>5.9773333333333305</v>
      </c>
      <c r="W2113" s="44">
        <v>2.9999999999999954E-2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586"/>
        <v>21.412166666666668</v>
      </c>
      <c r="AE2113" s="54"/>
    </row>
    <row r="2114" spans="2:31" x14ac:dyDescent="0.3">
      <c r="B2114" s="4" t="s">
        <v>61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0.46083333333333326</v>
      </c>
      <c r="M2114" s="44">
        <v>20.013166666666688</v>
      </c>
      <c r="N2114" s="45">
        <v>43.380666666666635</v>
      </c>
      <c r="O2114" s="44">
        <v>9.8211666666666702</v>
      </c>
      <c r="P2114" s="45">
        <v>3.3423333333333263</v>
      </c>
      <c r="Q2114" s="44">
        <v>4.8166666666665491E-2</v>
      </c>
      <c r="R2114" s="45">
        <v>0</v>
      </c>
      <c r="S2114" s="44">
        <v>6.0166666666667368E-2</v>
      </c>
      <c r="T2114" s="45">
        <v>31.775999999999996</v>
      </c>
      <c r="U2114" s="44">
        <v>39.33483333333335</v>
      </c>
      <c r="V2114" s="45">
        <v>44.577333333333314</v>
      </c>
      <c r="W2114" s="44">
        <v>24.544499999999996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586"/>
        <v>217.35916666666665</v>
      </c>
      <c r="AE2114" s="54"/>
    </row>
    <row r="2115" spans="2:31" x14ac:dyDescent="0.3">
      <c r="B2115" s="4" t="s">
        <v>62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0.10666666666666669</v>
      </c>
      <c r="M2115" s="44">
        <v>16.563666666666688</v>
      </c>
      <c r="N2115" s="45">
        <v>23.43416666666668</v>
      </c>
      <c r="O2115" s="44">
        <v>25.474499999999995</v>
      </c>
      <c r="P2115" s="45">
        <v>18.745666666666668</v>
      </c>
      <c r="Q2115" s="44">
        <v>22.862833333333338</v>
      </c>
      <c r="R2115" s="45">
        <v>28.666166666666665</v>
      </c>
      <c r="S2115" s="44">
        <v>31.924333333333315</v>
      </c>
      <c r="T2115" s="45">
        <v>33.166000000000032</v>
      </c>
      <c r="U2115" s="44">
        <v>31.420333333333353</v>
      </c>
      <c r="V2115" s="45">
        <v>26.358833333333305</v>
      </c>
      <c r="W2115" s="44">
        <v>4.0954999999999995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586"/>
        <v>262.81866666666673</v>
      </c>
      <c r="AE2115" s="54"/>
    </row>
    <row r="2116" spans="2:31" x14ac:dyDescent="0.3">
      <c r="B2116" s="4" t="s">
        <v>63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4.3333333333333335E-2</v>
      </c>
      <c r="M2116" s="44">
        <v>33.398833333333322</v>
      </c>
      <c r="N2116" s="45">
        <v>104.80799999999995</v>
      </c>
      <c r="O2116" s="44">
        <v>65.044166666666655</v>
      </c>
      <c r="P2116" s="45">
        <v>0.13833333333333353</v>
      </c>
      <c r="Q2116" s="44">
        <v>0.34066666666666617</v>
      </c>
      <c r="R2116" s="45">
        <v>10.023666666666662</v>
      </c>
      <c r="S2116" s="44">
        <v>28.683000000000003</v>
      </c>
      <c r="T2116" s="45">
        <v>61.465499999999992</v>
      </c>
      <c r="U2116" s="44">
        <v>8.7576666666666672</v>
      </c>
      <c r="V2116" s="45">
        <v>40.466999999999992</v>
      </c>
      <c r="W2116" s="44">
        <v>18.971833333333329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586"/>
        <v>372.14199999999994</v>
      </c>
      <c r="AE2116" s="54"/>
    </row>
    <row r="2117" spans="2:31" x14ac:dyDescent="0.3">
      <c r="B2117" s="4" t="s">
        <v>64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0.20266666666666663</v>
      </c>
      <c r="M2117" s="44">
        <v>18.483000000000011</v>
      </c>
      <c r="N2117" s="45">
        <v>20.039666666666673</v>
      </c>
      <c r="O2117" s="44">
        <v>18.129500000000004</v>
      </c>
      <c r="P2117" s="45">
        <v>16.46833333333333</v>
      </c>
      <c r="Q2117" s="44">
        <v>16.508500000000005</v>
      </c>
      <c r="R2117" s="45">
        <v>18.510333333333332</v>
      </c>
      <c r="S2117" s="44">
        <v>23.982833333333314</v>
      </c>
      <c r="T2117" s="45">
        <v>29.664166666666688</v>
      </c>
      <c r="U2117" s="44">
        <v>33.088166666666652</v>
      </c>
      <c r="V2117" s="45">
        <v>27.945500000000031</v>
      </c>
      <c r="W2117" s="44">
        <v>2.19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225.21266666666673</v>
      </c>
      <c r="AE2117" s="54"/>
    </row>
    <row r="2118" spans="2:31" x14ac:dyDescent="0.3">
      <c r="B2118" s="4" t="s">
        <v>112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0.35716666666666669</v>
      </c>
      <c r="M2118" s="44">
        <v>15.479499999999986</v>
      </c>
      <c r="N2118" s="45">
        <v>22.529166666666661</v>
      </c>
      <c r="O2118" s="44">
        <v>7.3149999999999968</v>
      </c>
      <c r="P2118" s="45">
        <v>0</v>
      </c>
      <c r="Q2118" s="44">
        <v>0</v>
      </c>
      <c r="R2118" s="45">
        <v>0.54100000000000048</v>
      </c>
      <c r="S2118" s="44">
        <v>4.5106666666666655</v>
      </c>
      <c r="T2118" s="45">
        <v>11.125000000000007</v>
      </c>
      <c r="U2118" s="44">
        <v>16.382499999999997</v>
      </c>
      <c r="V2118" s="45">
        <v>26.299333333333358</v>
      </c>
      <c r="W2118" s="44">
        <v>12.468999999999998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117.00833333333333</v>
      </c>
      <c r="AE2118" s="54"/>
    </row>
    <row r="2119" spans="2:31" x14ac:dyDescent="0.3">
      <c r="B2119" s="4" t="s">
        <v>65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0.66599999999999981</v>
      </c>
      <c r="M2119" s="44">
        <v>8.7799999999999851</v>
      </c>
      <c r="N2119" s="45">
        <v>7.8069999999999897</v>
      </c>
      <c r="O2119" s="44">
        <v>13.485666666666669</v>
      </c>
      <c r="P2119" s="45">
        <v>14.174999999999986</v>
      </c>
      <c r="Q2119" s="44">
        <v>14.878333333333323</v>
      </c>
      <c r="R2119" s="45">
        <v>14.477833333333336</v>
      </c>
      <c r="S2119" s="44">
        <v>13.146499999999998</v>
      </c>
      <c r="T2119" s="45">
        <v>15.492500000000001</v>
      </c>
      <c r="U2119" s="44">
        <v>25.583333333333307</v>
      </c>
      <c r="V2119" s="45">
        <v>22.869999999999973</v>
      </c>
      <c r="W2119" s="44">
        <v>2.3758333333333326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153.73799999999991</v>
      </c>
      <c r="AE2119" s="54"/>
    </row>
    <row r="2120" spans="2:31" x14ac:dyDescent="0.3">
      <c r="B2120" s="4" t="s">
        <v>66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4" t="s">
        <v>67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6.7499999999999977E-2</v>
      </c>
      <c r="M2121" s="44">
        <v>3.1826666666666648</v>
      </c>
      <c r="N2121" s="45">
        <v>3.1929999999999992</v>
      </c>
      <c r="O2121" s="44">
        <v>2.5744999999999982</v>
      </c>
      <c r="P2121" s="45">
        <v>0.25933333333333342</v>
      </c>
      <c r="Q2121" s="44">
        <v>7.5000000000000233E-2</v>
      </c>
      <c r="R2121" s="45">
        <v>0</v>
      </c>
      <c r="S2121" s="44">
        <v>0</v>
      </c>
      <c r="T2121" s="45">
        <v>0</v>
      </c>
      <c r="U2121" s="44">
        <v>1.2166666666666643E-2</v>
      </c>
      <c r="V2121" s="45">
        <v>9.6666666666666082E-3</v>
      </c>
      <c r="W2121" s="44">
        <v>5.1833333333333356E-2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9.4256666666666629</v>
      </c>
      <c r="AE2121" s="54"/>
    </row>
    <row r="2122" spans="2:31" x14ac:dyDescent="0.3">
      <c r="B2122" s="4" t="s">
        <v>68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1.6533333333333338</v>
      </c>
      <c r="M2122" s="44">
        <v>111.33249999999995</v>
      </c>
      <c r="N2122" s="45">
        <v>173.34283333333335</v>
      </c>
      <c r="O2122" s="44">
        <v>138.30333333333328</v>
      </c>
      <c r="P2122" s="45">
        <v>123.37333333333332</v>
      </c>
      <c r="Q2122" s="44">
        <v>117.32533333333336</v>
      </c>
      <c r="R2122" s="45">
        <v>116.68533333333339</v>
      </c>
      <c r="S2122" s="44">
        <v>139.47100000000003</v>
      </c>
      <c r="T2122" s="45">
        <v>171.79716666666673</v>
      </c>
      <c r="U2122" s="44">
        <v>199.74749999999995</v>
      </c>
      <c r="V2122" s="45">
        <v>207.37966666666668</v>
      </c>
      <c r="W2122" s="44">
        <v>68.295333333333318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1568.7066666666667</v>
      </c>
      <c r="AE2122" s="54"/>
    </row>
    <row r="2123" spans="2:31" x14ac:dyDescent="0.3">
      <c r="B2123" s="4" t="s">
        <v>69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1.0976666666666668</v>
      </c>
      <c r="M2123" s="44">
        <v>6.3716666666666715</v>
      </c>
      <c r="N2123" s="45">
        <v>3.9414999999999996</v>
      </c>
      <c r="O2123" s="44">
        <v>3.7504999999999971</v>
      </c>
      <c r="P2123" s="45">
        <v>3.2928333333333342</v>
      </c>
      <c r="Q2123" s="44">
        <v>1.0769999999999962</v>
      </c>
      <c r="R2123" s="45">
        <v>0</v>
      </c>
      <c r="S2123" s="44">
        <v>0</v>
      </c>
      <c r="T2123" s="45">
        <v>0</v>
      </c>
      <c r="U2123" s="44">
        <v>1.3833333333334134E-2</v>
      </c>
      <c r="V2123" s="45">
        <v>3.4923333333333333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23.037333333333333</v>
      </c>
      <c r="AE2123" s="54"/>
    </row>
    <row r="2124" spans="2:31" x14ac:dyDescent="0.3">
      <c r="B2124" s="4" t="s">
        <v>70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0.54233333333333344</v>
      </c>
      <c r="M2124" s="44">
        <v>7.4313333333333329</v>
      </c>
      <c r="N2124" s="45">
        <v>40.342999999999996</v>
      </c>
      <c r="O2124" s="44">
        <v>35.96599999999998</v>
      </c>
      <c r="P2124" s="45">
        <v>78.041166666666683</v>
      </c>
      <c r="Q2124" s="44">
        <v>38.299999999999997</v>
      </c>
      <c r="R2124" s="45">
        <v>37.492833333333323</v>
      </c>
      <c r="S2124" s="44">
        <v>58.622166666666672</v>
      </c>
      <c r="T2124" s="45">
        <v>61.952333333333335</v>
      </c>
      <c r="U2124" s="44">
        <v>70.486333333333334</v>
      </c>
      <c r="V2124" s="45">
        <v>64.138166666666649</v>
      </c>
      <c r="W2124" s="44">
        <v>9.8996666666666595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503.21533333333326</v>
      </c>
      <c r="AE2124" s="54"/>
    </row>
    <row r="2125" spans="2:31" x14ac:dyDescent="0.3">
      <c r="B2125" s="4" t="s">
        <v>71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6.666666666666668E-2</v>
      </c>
      <c r="M2125" s="44">
        <v>7.8161666666666649</v>
      </c>
      <c r="N2125" s="45">
        <v>1.6136666666666684</v>
      </c>
      <c r="O2125" s="44">
        <v>0.66333333333333377</v>
      </c>
      <c r="P2125" s="45">
        <v>0</v>
      </c>
      <c r="Q2125" s="44">
        <v>0</v>
      </c>
      <c r="R2125" s="45">
        <v>0</v>
      </c>
      <c r="S2125" s="44">
        <v>1.6320000000000012</v>
      </c>
      <c r="T2125" s="45">
        <v>8.5609999999999999</v>
      </c>
      <c r="U2125" s="44">
        <v>1.860833333333336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22.213666666666672</v>
      </c>
      <c r="AE2125" s="54"/>
    </row>
    <row r="2126" spans="2:31" x14ac:dyDescent="0.3">
      <c r="B2126" s="4" t="s">
        <v>72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0</v>
      </c>
      <c r="AE2126" s="54"/>
    </row>
    <row r="2127" spans="2:31" x14ac:dyDescent="0.3">
      <c r="B2127" s="4" t="s">
        <v>73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13.91583333333333</v>
      </c>
      <c r="N2127" s="45">
        <v>64.290500000000037</v>
      </c>
      <c r="O2127" s="44">
        <v>79.882333333333364</v>
      </c>
      <c r="P2127" s="45">
        <v>77.986333333333263</v>
      </c>
      <c r="Q2127" s="44">
        <v>78.008666666666784</v>
      </c>
      <c r="R2127" s="45">
        <v>73.174666666666738</v>
      </c>
      <c r="S2127" s="44">
        <v>60.99616666666661</v>
      </c>
      <c r="T2127" s="45">
        <v>71.214333333333343</v>
      </c>
      <c r="U2127" s="44">
        <v>74.804499999999933</v>
      </c>
      <c r="V2127" s="45">
        <v>64.783833333333362</v>
      </c>
      <c r="W2127" s="44">
        <v>8.6191666666666684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667.67633333333345</v>
      </c>
      <c r="AE2127" s="54"/>
    </row>
    <row r="2128" spans="2:31" x14ac:dyDescent="0.3">
      <c r="B2128" s="4" t="s">
        <v>74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0.125</v>
      </c>
      <c r="M2128" s="44">
        <v>1.048</v>
      </c>
      <c r="N2128" s="45">
        <v>9.0253333333333305</v>
      </c>
      <c r="O2128" s="44">
        <v>2.8953333333333324</v>
      </c>
      <c r="P2128" s="45">
        <v>3.9398333333333317</v>
      </c>
      <c r="Q2128" s="44">
        <v>4.84</v>
      </c>
      <c r="R2128" s="45">
        <v>9.9400000000000066</v>
      </c>
      <c r="S2128" s="44">
        <v>6.2304999999999984</v>
      </c>
      <c r="T2128" s="45">
        <v>5.686166666666665</v>
      </c>
      <c r="U2128" s="44">
        <v>2.3638333333333326</v>
      </c>
      <c r="V2128" s="45">
        <v>0.27449999999999997</v>
      </c>
      <c r="W2128" s="44">
        <v>0.34550000000000003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46.714000000000006</v>
      </c>
      <c r="AE2128" s="54"/>
    </row>
    <row r="2129" spans="2:31" x14ac:dyDescent="0.3">
      <c r="B2129" s="4" t="s">
        <v>75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0.11666666666666668</v>
      </c>
      <c r="M2129" s="44">
        <v>7.2473333333333319</v>
      </c>
      <c r="N2129" s="45">
        <v>27.470666666666656</v>
      </c>
      <c r="O2129" s="44">
        <v>56.943500000000014</v>
      </c>
      <c r="P2129" s="45">
        <v>41.782333333333327</v>
      </c>
      <c r="Q2129" s="44">
        <v>62.039999999999992</v>
      </c>
      <c r="R2129" s="45">
        <v>75.382333333333321</v>
      </c>
      <c r="S2129" s="44">
        <v>83.433833333333311</v>
      </c>
      <c r="T2129" s="45">
        <v>81.197500000000034</v>
      </c>
      <c r="U2129" s="44">
        <v>65.886833333333414</v>
      </c>
      <c r="V2129" s="45">
        <v>24.40000000000002</v>
      </c>
      <c r="W2129" s="44">
        <v>0.54816666666666691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526.44916666666677</v>
      </c>
      <c r="AE2129" s="54"/>
    </row>
    <row r="2130" spans="2:31" x14ac:dyDescent="0.3">
      <c r="B2130" s="4" t="s">
        <v>76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20.634333333333327</v>
      </c>
      <c r="N2130" s="45">
        <v>32.060500000000054</v>
      </c>
      <c r="O2130" s="44">
        <v>32.249166666666675</v>
      </c>
      <c r="P2130" s="45">
        <v>34.523166666666647</v>
      </c>
      <c r="Q2130" s="44">
        <v>34.57999999999997</v>
      </c>
      <c r="R2130" s="45">
        <v>38.362333333333339</v>
      </c>
      <c r="S2130" s="44">
        <v>47.121166666666589</v>
      </c>
      <c r="T2130" s="45">
        <v>31.137666666666643</v>
      </c>
      <c r="U2130" s="44">
        <v>8.128999999999996</v>
      </c>
      <c r="V2130" s="45">
        <v>29.803666666666661</v>
      </c>
      <c r="W2130" s="44">
        <v>6.0423333333333344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314.64333333333326</v>
      </c>
      <c r="AE2130" s="54"/>
    </row>
    <row r="2131" spans="2:31" x14ac:dyDescent="0.3">
      <c r="B2131" s="4" t="s">
        <v>77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0.96333333333333282</v>
      </c>
      <c r="M2131" s="44">
        <v>3.3541666666666674</v>
      </c>
      <c r="N2131" s="45">
        <v>10.305000000000005</v>
      </c>
      <c r="O2131" s="44">
        <v>10.809499999999998</v>
      </c>
      <c r="P2131" s="45">
        <v>3.5751666666666666</v>
      </c>
      <c r="Q2131" s="44">
        <v>3.5590000000000042</v>
      </c>
      <c r="R2131" s="45">
        <v>3.9251666666666702</v>
      </c>
      <c r="S2131" s="44">
        <v>3.5104999999999973</v>
      </c>
      <c r="T2131" s="45">
        <v>2.6013333333333333</v>
      </c>
      <c r="U2131" s="44">
        <v>9.1518333333333359</v>
      </c>
      <c r="V2131" s="45">
        <v>11.331833333333343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63.08683333333336</v>
      </c>
      <c r="AE2131" s="54"/>
    </row>
    <row r="2132" spans="2:31" x14ac:dyDescent="0.3">
      <c r="B2132" s="4" t="s">
        <v>78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0.14849999999999999</v>
      </c>
      <c r="M2132" s="44">
        <v>0.20883333333333337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0.85516666666666619</v>
      </c>
      <c r="U2132" s="44">
        <v>0.11683333333333315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1.3293333333333326</v>
      </c>
      <c r="AE2132" s="54"/>
    </row>
    <row r="2133" spans="2:31" x14ac:dyDescent="0.3">
      <c r="B2133" s="4" t="s">
        <v>79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10.945833333333335</v>
      </c>
      <c r="N2133" s="45">
        <v>14.738166666666643</v>
      </c>
      <c r="O2133" s="44">
        <v>25.55800000000001</v>
      </c>
      <c r="P2133" s="45">
        <v>39.073333333333352</v>
      </c>
      <c r="Q2133" s="44">
        <v>46.179999999999993</v>
      </c>
      <c r="R2133" s="45">
        <v>49.277000000000001</v>
      </c>
      <c r="S2133" s="44">
        <v>39.737833333333334</v>
      </c>
      <c r="T2133" s="45">
        <v>59.502833333333335</v>
      </c>
      <c r="U2133" s="44">
        <v>37.870833333333316</v>
      </c>
      <c r="V2133" s="45">
        <v>16.009999999999998</v>
      </c>
      <c r="W2133" s="44">
        <v>3.052166666666666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341.94599999999997</v>
      </c>
      <c r="AE2133" s="54"/>
    </row>
    <row r="2134" spans="2:31" x14ac:dyDescent="0.3">
      <c r="B2134" s="4" t="s">
        <v>80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0.10383333333333332</v>
      </c>
      <c r="M2134" s="44">
        <v>2.3725000000000009</v>
      </c>
      <c r="N2134" s="45">
        <v>3.3416666666666668</v>
      </c>
      <c r="O2134" s="44">
        <v>2.3218333333333319</v>
      </c>
      <c r="P2134" s="45">
        <v>0</v>
      </c>
      <c r="Q2134" s="44">
        <v>0</v>
      </c>
      <c r="R2134" s="45">
        <v>1.626000000000001</v>
      </c>
      <c r="S2134" s="44">
        <v>4.245000000000001</v>
      </c>
      <c r="T2134" s="45">
        <v>9.1605000000000008</v>
      </c>
      <c r="U2134" s="44">
        <v>12.184999999999997</v>
      </c>
      <c r="V2134" s="45">
        <v>10.934666666666667</v>
      </c>
      <c r="W2134" s="44">
        <v>0.55199999999999982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46.842999999999996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0</v>
      </c>
      <c r="AE2135" s="54"/>
    </row>
    <row r="2136" spans="2:31" x14ac:dyDescent="0.3">
      <c r="B2136" s="4" t="s">
        <v>97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0</v>
      </c>
      <c r="N2136" s="45">
        <v>0</v>
      </c>
      <c r="O2136" s="44">
        <v>0</v>
      </c>
      <c r="P2136" s="45">
        <v>0</v>
      </c>
      <c r="Q2136" s="44">
        <v>0</v>
      </c>
      <c r="R2136" s="45">
        <v>0</v>
      </c>
      <c r="S2136" s="44">
        <v>0</v>
      </c>
      <c r="T2136" s="45">
        <v>0</v>
      </c>
      <c r="U2136" s="44">
        <v>0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0</v>
      </c>
      <c r="AE2136" s="54"/>
    </row>
    <row r="2137" spans="2:31" x14ac:dyDescent="0.3">
      <c r="B2137" s="4" t="s">
        <v>94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0.39250000000000002</v>
      </c>
      <c r="M2137" s="44">
        <v>59.501166666666656</v>
      </c>
      <c r="N2137" s="45">
        <v>90.638666666666651</v>
      </c>
      <c r="O2137" s="44">
        <v>73.710000000000008</v>
      </c>
      <c r="P2137" s="45">
        <v>69.47999999999999</v>
      </c>
      <c r="Q2137" s="44">
        <v>69.460000000000008</v>
      </c>
      <c r="R2137" s="45">
        <v>73.569999999999993</v>
      </c>
      <c r="S2137" s="44">
        <v>98.323999999999998</v>
      </c>
      <c r="T2137" s="45">
        <v>116.50233333333334</v>
      </c>
      <c r="U2137" s="44">
        <v>132.38550000000001</v>
      </c>
      <c r="V2137" s="45">
        <v>136.63433333333336</v>
      </c>
      <c r="W2137" s="44">
        <v>23.160333333333327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943.75883333333343</v>
      </c>
      <c r="AE2137" s="54"/>
    </row>
    <row r="2138" spans="2:31" x14ac:dyDescent="0.3">
      <c r="B2138" s="4" t="s">
        <v>95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2.1844999999999994</v>
      </c>
      <c r="M2138" s="44">
        <v>61.37683333333333</v>
      </c>
      <c r="N2138" s="45">
        <v>17.668166666666671</v>
      </c>
      <c r="O2138" s="44">
        <v>39.852666666666686</v>
      </c>
      <c r="P2138" s="45">
        <v>38.380000000000059</v>
      </c>
      <c r="Q2138" s="44">
        <v>38.31866666666663</v>
      </c>
      <c r="R2138" s="45">
        <v>39.829000000000029</v>
      </c>
      <c r="S2138" s="44">
        <v>46.7573333333333</v>
      </c>
      <c r="T2138" s="45">
        <v>54.450500000000055</v>
      </c>
      <c r="U2138" s="44">
        <v>60.311166666666743</v>
      </c>
      <c r="V2138" s="45">
        <v>53.499999999999972</v>
      </c>
      <c r="W2138" s="44">
        <v>3.5635000000000017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456.19233333333341</v>
      </c>
      <c r="AE2138" s="54"/>
    </row>
    <row r="2139" spans="2:31" x14ac:dyDescent="0.3">
      <c r="B2139" s="4" t="s">
        <v>96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0.82583333333333331</v>
      </c>
      <c r="M2139" s="44">
        <v>37.022499999999994</v>
      </c>
      <c r="N2139" s="45">
        <v>30.059166666666666</v>
      </c>
      <c r="O2139" s="44">
        <v>42.030999999999977</v>
      </c>
      <c r="P2139" s="45">
        <v>39.595999999999968</v>
      </c>
      <c r="Q2139" s="44">
        <v>39.60083333333332</v>
      </c>
      <c r="R2139" s="45">
        <v>40.915666666666645</v>
      </c>
      <c r="S2139" s="44">
        <v>48.570333333333323</v>
      </c>
      <c r="T2139" s="45">
        <v>57.412833333333332</v>
      </c>
      <c r="U2139" s="44">
        <v>64.632499999999993</v>
      </c>
      <c r="V2139" s="45">
        <v>55.914666666666669</v>
      </c>
      <c r="W2139" s="44">
        <v>8.0048333333333321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464.5861666666666</v>
      </c>
      <c r="AE2139" s="54"/>
    </row>
    <row r="2140" spans="2:31" x14ac:dyDescent="0.3">
      <c r="B2140" s="4" t="s">
        <v>102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20.75</v>
      </c>
      <c r="N2140" s="45">
        <v>64</v>
      </c>
      <c r="O2140" s="44">
        <v>64</v>
      </c>
      <c r="P2140" s="45">
        <v>64</v>
      </c>
      <c r="Q2140" s="44">
        <v>64</v>
      </c>
      <c r="R2140" s="45">
        <v>64</v>
      </c>
      <c r="S2140" s="44">
        <v>64</v>
      </c>
      <c r="T2140" s="45">
        <v>64</v>
      </c>
      <c r="U2140" s="44">
        <v>64</v>
      </c>
      <c r="V2140" s="45">
        <v>57.360000000000021</v>
      </c>
      <c r="W2140" s="44">
        <v>7.4031666666666585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597.51316666666662</v>
      </c>
      <c r="AE2140" s="54"/>
    </row>
    <row r="2141" spans="2:31" x14ac:dyDescent="0.3">
      <c r="B2141" s="4" t="s">
        <v>103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0</v>
      </c>
      <c r="AE2141" s="54"/>
    </row>
    <row r="2142" spans="2:31" x14ac:dyDescent="0.3">
      <c r="B2142" s="4" t="s">
        <v>104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6.5278333333333354</v>
      </c>
      <c r="M2142" s="44">
        <v>108.11449999999998</v>
      </c>
      <c r="N2142" s="45">
        <v>138.56449999999998</v>
      </c>
      <c r="O2142" s="44">
        <v>140.27933333333334</v>
      </c>
      <c r="P2142" s="45">
        <v>136.02533333333332</v>
      </c>
      <c r="Q2142" s="44">
        <v>129.07366666666675</v>
      </c>
      <c r="R2142" s="45">
        <v>126.85433333333329</v>
      </c>
      <c r="S2142" s="44">
        <v>128.85866666666669</v>
      </c>
      <c r="T2142" s="45">
        <v>140.35100000000006</v>
      </c>
      <c r="U2142" s="44">
        <v>156.58966666666666</v>
      </c>
      <c r="V2142" s="45">
        <v>150.08183333333329</v>
      </c>
      <c r="W2142" s="44">
        <v>48.227166666666669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1409.5478333333335</v>
      </c>
      <c r="AE2142" s="54"/>
    </row>
    <row r="2143" spans="2:31" x14ac:dyDescent="0.3">
      <c r="B2143" s="4" t="s">
        <v>113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0</v>
      </c>
      <c r="AE2143" s="54"/>
    </row>
    <row r="2144" spans="2:31" x14ac:dyDescent="0.3">
      <c r="B2144" s="4" t="s">
        <v>115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8.7333333333333332E-2</v>
      </c>
      <c r="M2144" s="44">
        <v>16.00716666666667</v>
      </c>
      <c r="N2144" s="45">
        <v>7.5398333333333341</v>
      </c>
      <c r="O2144" s="44">
        <v>1.9706666666666668</v>
      </c>
      <c r="P2144" s="45">
        <v>0</v>
      </c>
      <c r="Q2144" s="44">
        <v>0</v>
      </c>
      <c r="R2144" s="45">
        <v>2.1156666666666646</v>
      </c>
      <c r="S2144" s="44">
        <v>5.5356666666666738</v>
      </c>
      <c r="T2144" s="45">
        <v>7.3208333333333355</v>
      </c>
      <c r="U2144" s="44">
        <v>8.8200000000000127</v>
      </c>
      <c r="V2144" s="45">
        <v>6.6426666666666678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56.039833333333362</v>
      </c>
      <c r="AE2144" s="54"/>
    </row>
    <row r="2145" spans="2:31" x14ac:dyDescent="0.3">
      <c r="B2145" s="4" t="s">
        <v>116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0</v>
      </c>
      <c r="AE2145" s="54"/>
    </row>
    <row r="2146" spans="2:31" x14ac:dyDescent="0.3">
      <c r="B2146" s="4" t="s">
        <v>117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0.59699999999999998</v>
      </c>
      <c r="M2146" s="44">
        <v>11.907166666666667</v>
      </c>
      <c r="N2146" s="45">
        <v>19.575666666666663</v>
      </c>
      <c r="O2146" s="44">
        <v>16.152166666666652</v>
      </c>
      <c r="P2146" s="45">
        <v>15.976000000000008</v>
      </c>
      <c r="Q2146" s="44">
        <v>16.167333333333328</v>
      </c>
      <c r="R2146" s="45">
        <v>18.601166666666664</v>
      </c>
      <c r="S2146" s="44">
        <v>25.059166666666663</v>
      </c>
      <c r="T2146" s="45">
        <v>32.041666666666657</v>
      </c>
      <c r="U2146" s="44">
        <v>36.085833333333326</v>
      </c>
      <c r="V2146" s="45">
        <v>40.274999999999984</v>
      </c>
      <c r="W2146" s="44">
        <v>32.843333333333341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265.28149999999999</v>
      </c>
      <c r="AE2146" s="54"/>
    </row>
    <row r="2147" spans="2:31" x14ac:dyDescent="0.3">
      <c r="B2147" s="4" t="s">
        <v>119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0.81900000000000006</v>
      </c>
      <c r="M2147" s="44">
        <v>30.044999999999995</v>
      </c>
      <c r="N2147" s="45">
        <v>64.258833333333357</v>
      </c>
      <c r="O2147" s="44">
        <v>64.072499999999991</v>
      </c>
      <c r="P2147" s="45">
        <v>62.610833333333325</v>
      </c>
      <c r="Q2147" s="44">
        <v>62.764666666666677</v>
      </c>
      <c r="R2147" s="45">
        <v>55.419000000000004</v>
      </c>
      <c r="S2147" s="44">
        <v>29.324166666666663</v>
      </c>
      <c r="T2147" s="45">
        <v>33.63933333333334</v>
      </c>
      <c r="U2147" s="44">
        <v>50.853666666666676</v>
      </c>
      <c r="V2147" s="45">
        <v>49.134500000000024</v>
      </c>
      <c r="W2147" s="44">
        <v>19.856333333333335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522.7978333333333</v>
      </c>
      <c r="AE2147" s="54"/>
    </row>
    <row r="2148" spans="2:31" x14ac:dyDescent="0.3">
      <c r="B2148" s="4" t="s">
        <v>120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2.0893333333333328</v>
      </c>
      <c r="M2148" s="44">
        <v>36</v>
      </c>
      <c r="N2148" s="45">
        <v>61.89</v>
      </c>
      <c r="O2148" s="44">
        <v>52.710000000000008</v>
      </c>
      <c r="P2148" s="45">
        <v>50.540000000000006</v>
      </c>
      <c r="Q2148" s="44">
        <v>51.889999999999986</v>
      </c>
      <c r="R2148" s="45">
        <v>55.72</v>
      </c>
      <c r="S2148" s="44">
        <v>71.489999999999995</v>
      </c>
      <c r="T2148" s="45">
        <v>86.090000000000018</v>
      </c>
      <c r="U2148" s="44">
        <v>97.240000000000009</v>
      </c>
      <c r="V2148" s="45">
        <v>88.289999999999992</v>
      </c>
      <c r="W2148" s="44">
        <v>30.900000000000006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684.84933333333333</v>
      </c>
      <c r="AE2148" s="54"/>
    </row>
    <row r="2149" spans="2:31" x14ac:dyDescent="0.3">
      <c r="B2149" s="4" t="s">
        <v>122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0</v>
      </c>
      <c r="N2149" s="45">
        <v>0</v>
      </c>
      <c r="O2149" s="44">
        <v>0</v>
      </c>
      <c r="P2149" s="45">
        <v>0</v>
      </c>
      <c r="Q2149" s="44">
        <v>0</v>
      </c>
      <c r="R2149" s="45">
        <v>0</v>
      </c>
      <c r="S2149" s="44">
        <v>0</v>
      </c>
      <c r="T2149" s="45">
        <v>0</v>
      </c>
      <c r="U2149" s="44">
        <v>0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0</v>
      </c>
      <c r="AE2149" s="54"/>
    </row>
    <row r="2150" spans="2:31" x14ac:dyDescent="0.3">
      <c r="B2150" s="4" t="s">
        <v>127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0.68766666666666676</v>
      </c>
      <c r="M2150" s="44">
        <v>46.694166666666653</v>
      </c>
      <c r="N2150" s="45">
        <v>36.322999999999986</v>
      </c>
      <c r="O2150" s="44">
        <v>69.222166666666681</v>
      </c>
      <c r="P2150" s="45">
        <v>86.292166666666645</v>
      </c>
      <c r="Q2150" s="44">
        <v>133.5541666666667</v>
      </c>
      <c r="R2150" s="45">
        <v>133.87983333333335</v>
      </c>
      <c r="S2150" s="44">
        <v>165.40300000000005</v>
      </c>
      <c r="T2150" s="45">
        <v>155.84783333333326</v>
      </c>
      <c r="U2150" s="44">
        <v>118.75149999999999</v>
      </c>
      <c r="V2150" s="45">
        <v>26.490833333333345</v>
      </c>
      <c r="W2150" s="44">
        <v>2.8531666666666666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975.99950000000001</v>
      </c>
      <c r="AE2150" s="54"/>
    </row>
    <row r="2151" spans="2:31" x14ac:dyDescent="0.3">
      <c r="B2151" s="4" t="s">
        <v>301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4.0000000000000015E-2</v>
      </c>
      <c r="M2151" s="44">
        <v>6.0468333333333293</v>
      </c>
      <c r="N2151" s="45">
        <v>11.720166666666664</v>
      </c>
      <c r="O2151" s="44">
        <v>10.340000000000003</v>
      </c>
      <c r="P2151" s="45">
        <v>8.9011666666666596</v>
      </c>
      <c r="Q2151" s="44">
        <v>8.4905000000000008</v>
      </c>
      <c r="R2151" s="45">
        <v>11.119500000000004</v>
      </c>
      <c r="S2151" s="44">
        <v>19.61999999999999</v>
      </c>
      <c r="T2151" s="45">
        <v>13.493166666666665</v>
      </c>
      <c r="U2151" s="44">
        <v>12.18766666666667</v>
      </c>
      <c r="V2151" s="45">
        <v>10.594999999999999</v>
      </c>
      <c r="W2151" s="44">
        <v>8.8891666666666662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>SUM(E2151:AB2151)</f>
        <v>121.44316666666666</v>
      </c>
      <c r="AE2151" s="54"/>
    </row>
    <row r="2152" spans="2:31" x14ac:dyDescent="0.3">
      <c r="B2152" s="4" t="s">
        <v>302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0</v>
      </c>
      <c r="O2152" s="44">
        <v>0</v>
      </c>
      <c r="P2152" s="45">
        <v>0</v>
      </c>
      <c r="Q2152" s="44">
        <v>0</v>
      </c>
      <c r="R2152" s="45">
        <v>0</v>
      </c>
      <c r="S2152" s="44">
        <v>0</v>
      </c>
      <c r="T2152" s="45">
        <v>0</v>
      </c>
      <c r="U2152" s="44">
        <v>0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>SUM(E2152:AB2152)</f>
        <v>0</v>
      </c>
      <c r="AE2152" s="54"/>
    </row>
    <row r="2153" spans="2:31" x14ac:dyDescent="0.3">
      <c r="B2153" s="4" t="s">
        <v>303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ref="AD2153:AD2156" si="587">SUM(E2153:AB2153)</f>
        <v>0</v>
      </c>
      <c r="AE2153" s="54"/>
    </row>
    <row r="2154" spans="2:31" x14ac:dyDescent="0.3">
      <c r="B2154" s="4" t="s">
        <v>306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7"/>
        <v>0</v>
      </c>
      <c r="AE2154" s="54"/>
    </row>
    <row r="2155" spans="2:31" x14ac:dyDescent="0.3">
      <c r="B2155" s="4" t="s">
        <v>307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>SUM(E2155:AB2155)</f>
        <v>0</v>
      </c>
      <c r="AE2155" s="54"/>
    </row>
    <row r="2156" spans="2:31" x14ac:dyDescent="0.3">
      <c r="B2156" s="4" t="s">
        <v>318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0.10533333333333333</v>
      </c>
      <c r="M2156" s="44">
        <v>0.26383333333333336</v>
      </c>
      <c r="N2156" s="45">
        <v>35.426333333333332</v>
      </c>
      <c r="O2156" s="44">
        <v>51.438666666666677</v>
      </c>
      <c r="P2156" s="45">
        <v>64.481000000000023</v>
      </c>
      <c r="Q2156" s="44">
        <v>64.686666666666682</v>
      </c>
      <c r="R2156" s="45">
        <v>35.764499999999991</v>
      </c>
      <c r="S2156" s="44">
        <v>0</v>
      </c>
      <c r="T2156" s="45">
        <v>8.55066666666667</v>
      </c>
      <c r="U2156" s="44">
        <v>24.066499999999994</v>
      </c>
      <c r="V2156" s="45">
        <v>15.041499999999992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7"/>
        <v>299.82500000000005</v>
      </c>
      <c r="AE2156" s="54"/>
    </row>
    <row r="2157" spans="2:31" x14ac:dyDescent="0.3">
      <c r="B2157" s="4" t="s">
        <v>319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>SUM(E2157:AB2157)</f>
        <v>0</v>
      </c>
      <c r="AE2157" s="54"/>
    </row>
    <row r="2158" spans="2:31" x14ac:dyDescent="0.3">
      <c r="B2158" s="12" t="s">
        <v>2</v>
      </c>
      <c r="C2158" s="12"/>
      <c r="D2158" s="12"/>
      <c r="E2158" s="13">
        <f t="shared" ref="E2158:AB2158" si="588">SUM(E2087:E2157)</f>
        <v>0</v>
      </c>
      <c r="F2158" s="13">
        <f t="shared" si="588"/>
        <v>0</v>
      </c>
      <c r="G2158" s="13">
        <f t="shared" si="588"/>
        <v>0</v>
      </c>
      <c r="H2158" s="13">
        <f t="shared" si="588"/>
        <v>0</v>
      </c>
      <c r="I2158" s="13">
        <f t="shared" si="588"/>
        <v>0</v>
      </c>
      <c r="J2158" s="13">
        <f t="shared" si="588"/>
        <v>0</v>
      </c>
      <c r="K2158" s="13">
        <f t="shared" si="588"/>
        <v>0</v>
      </c>
      <c r="L2158" s="13">
        <f t="shared" si="588"/>
        <v>31.862666666666662</v>
      </c>
      <c r="M2158" s="13">
        <f t="shared" si="588"/>
        <v>1040.0951666666665</v>
      </c>
      <c r="N2158" s="13">
        <f t="shared" si="588"/>
        <v>1680.124</v>
      </c>
      <c r="O2158" s="13">
        <f t="shared" si="588"/>
        <v>1676.4473333333333</v>
      </c>
      <c r="P2158" s="13">
        <f t="shared" si="588"/>
        <v>1589.0788333333333</v>
      </c>
      <c r="Q2158" s="13">
        <f t="shared" si="588"/>
        <v>1599.515166666667</v>
      </c>
      <c r="R2158" s="13">
        <f t="shared" si="588"/>
        <v>1664.1773333333335</v>
      </c>
      <c r="S2158" s="13">
        <f t="shared" si="588"/>
        <v>1827.4494999999997</v>
      </c>
      <c r="T2158" s="13">
        <f t="shared" si="588"/>
        <v>2081.1171666666664</v>
      </c>
      <c r="U2158" s="13">
        <f t="shared" si="588"/>
        <v>2163.9096666666669</v>
      </c>
      <c r="V2158" s="13">
        <f t="shared" si="588"/>
        <v>1983.7831666666671</v>
      </c>
      <c r="W2158" s="13">
        <f t="shared" si="588"/>
        <v>487.62999999999994</v>
      </c>
      <c r="X2158" s="13">
        <f t="shared" si="588"/>
        <v>0</v>
      </c>
      <c r="Y2158" s="13">
        <f t="shared" si="588"/>
        <v>0</v>
      </c>
      <c r="Z2158" s="13">
        <f t="shared" si="588"/>
        <v>0</v>
      </c>
      <c r="AA2158" s="13">
        <f t="shared" si="588"/>
        <v>0</v>
      </c>
      <c r="AB2158" s="13">
        <f t="shared" si="588"/>
        <v>0</v>
      </c>
      <c r="AC2158" s="116">
        <f>SUM(AC2087:AE2157)</f>
        <v>17825.190000000002</v>
      </c>
      <c r="AD2158" s="116"/>
      <c r="AE2158" s="116"/>
    </row>
    <row r="2159" spans="2:31" x14ac:dyDescent="0.3">
      <c r="B2159" s="14"/>
      <c r="C2159" s="15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</row>
    <row r="2160" spans="2:31" x14ac:dyDescent="0.3">
      <c r="B2160" s="14"/>
      <c r="C2160" s="15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</row>
    <row r="2161" spans="2:31" x14ac:dyDescent="0.3">
      <c r="B2161" s="8">
        <f>'Resumen-Mensual'!$AG$26</f>
        <v>45929</v>
      </c>
    </row>
    <row r="2162" spans="2:31" x14ac:dyDescent="0.3">
      <c r="B2162" s="8"/>
    </row>
    <row r="2163" spans="2:31" x14ac:dyDescent="0.3">
      <c r="B2163" s="9" t="s">
        <v>81</v>
      </c>
      <c r="C2163" s="10"/>
      <c r="D2163" s="10"/>
      <c r="E2163" s="11">
        <v>1</v>
      </c>
      <c r="F2163" s="11">
        <v>2</v>
      </c>
      <c r="G2163" s="11">
        <v>3</v>
      </c>
      <c r="H2163" s="11">
        <v>4</v>
      </c>
      <c r="I2163" s="11">
        <v>5</v>
      </c>
      <c r="J2163" s="11">
        <v>6</v>
      </c>
      <c r="K2163" s="11">
        <v>7</v>
      </c>
      <c r="L2163" s="11">
        <v>8</v>
      </c>
      <c r="M2163" s="11">
        <v>9</v>
      </c>
      <c r="N2163" s="11">
        <v>10</v>
      </c>
      <c r="O2163" s="11">
        <v>11</v>
      </c>
      <c r="P2163" s="11">
        <v>12</v>
      </c>
      <c r="Q2163" s="11">
        <v>13</v>
      </c>
      <c r="R2163" s="11">
        <v>14</v>
      </c>
      <c r="S2163" s="11">
        <v>15</v>
      </c>
      <c r="T2163" s="11">
        <v>16</v>
      </c>
      <c r="U2163" s="11">
        <v>17</v>
      </c>
      <c r="V2163" s="11">
        <v>18</v>
      </c>
      <c r="W2163" s="11">
        <v>19</v>
      </c>
      <c r="X2163" s="11">
        <v>20</v>
      </c>
      <c r="Y2163" s="11">
        <v>21</v>
      </c>
      <c r="Z2163" s="11">
        <v>22</v>
      </c>
      <c r="AA2163" s="11">
        <v>23</v>
      </c>
      <c r="AB2163" s="11">
        <v>24</v>
      </c>
      <c r="AC2163" s="100" t="s">
        <v>2</v>
      </c>
      <c r="AD2163" s="100"/>
      <c r="AE2163" s="100"/>
    </row>
    <row r="2164" spans="2:31" x14ac:dyDescent="0.3">
      <c r="B2164" s="14" t="s">
        <v>37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1.9633333333333323</v>
      </c>
      <c r="N2164" s="45">
        <v>5.8999999999999959</v>
      </c>
      <c r="O2164" s="44">
        <v>6.3000000000000069</v>
      </c>
      <c r="P2164" s="45">
        <v>1.1733333333333331</v>
      </c>
      <c r="Q2164" s="44">
        <v>0</v>
      </c>
      <c r="R2164" s="45">
        <v>5.0133333333333328</v>
      </c>
      <c r="S2164" s="44">
        <v>6.3999999999999941</v>
      </c>
      <c r="T2164" s="45">
        <v>6.3000000000000069</v>
      </c>
      <c r="U2164" s="44">
        <v>6</v>
      </c>
      <c r="V2164" s="45">
        <v>5.3999999999999977</v>
      </c>
      <c r="W2164" s="44">
        <v>3.3000000000000029</v>
      </c>
      <c r="X2164" s="45">
        <v>0.01</v>
      </c>
      <c r="Y2164" s="44">
        <v>0</v>
      </c>
      <c r="Z2164" s="45">
        <v>0</v>
      </c>
      <c r="AA2164" s="44">
        <v>0</v>
      </c>
      <c r="AB2164" s="45">
        <v>0</v>
      </c>
      <c r="AC2164" s="56"/>
      <c r="AD2164" s="57">
        <f>SUM(E2164:AB2164)</f>
        <v>47.760000000000005</v>
      </c>
      <c r="AE2164" s="56"/>
    </row>
    <row r="2165" spans="2:31" x14ac:dyDescent="0.3">
      <c r="B2165" s="14" t="s">
        <v>38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1.715333333333332</v>
      </c>
      <c r="N2165" s="45">
        <v>9.9599999999999991</v>
      </c>
      <c r="O2165" s="44">
        <v>11.330000000000007</v>
      </c>
      <c r="P2165" s="45">
        <v>2.0991666666666671</v>
      </c>
      <c r="Q2165" s="44">
        <v>0</v>
      </c>
      <c r="R2165" s="45">
        <v>9.1101666666666645</v>
      </c>
      <c r="S2165" s="44">
        <v>11.669999999999993</v>
      </c>
      <c r="T2165" s="45">
        <v>8.5099999999999945</v>
      </c>
      <c r="U2165" s="44">
        <v>8.3799999999999972</v>
      </c>
      <c r="V2165" s="45">
        <v>8.3999999999999897</v>
      </c>
      <c r="W2165" s="44">
        <v>4.8300000000000027</v>
      </c>
      <c r="X2165" s="45">
        <v>2.4666666666666667E-2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>SUM(E2165:AB2165)</f>
        <v>76.029333333333312</v>
      </c>
      <c r="AE2165" s="54"/>
    </row>
    <row r="2166" spans="2:31" x14ac:dyDescent="0.3">
      <c r="B2166" s="14" t="s">
        <v>39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0</v>
      </c>
      <c r="N2166" s="45">
        <v>0</v>
      </c>
      <c r="O2166" s="44">
        <v>0</v>
      </c>
      <c r="P2166" s="45">
        <v>0</v>
      </c>
      <c r="Q2166" s="44">
        <v>0</v>
      </c>
      <c r="R2166" s="45">
        <v>0</v>
      </c>
      <c r="S2166" s="44">
        <v>0</v>
      </c>
      <c r="T2166" s="45">
        <v>0</v>
      </c>
      <c r="U2166" s="44">
        <v>0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ref="AD2166:AD2227" si="589">SUM(E2166:AB2166)</f>
        <v>0</v>
      </c>
      <c r="AE2166" s="54"/>
    </row>
    <row r="2167" spans="2:31" x14ac:dyDescent="0.3">
      <c r="B2167" s="14" t="s">
        <v>40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0</v>
      </c>
      <c r="P2167" s="45">
        <v>0</v>
      </c>
      <c r="Q2167" s="44">
        <v>0</v>
      </c>
      <c r="R2167" s="45">
        <v>0</v>
      </c>
      <c r="S2167" s="44">
        <v>0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9"/>
        <v>0</v>
      </c>
      <c r="AE2167" s="54"/>
    </row>
    <row r="2168" spans="2:31" x14ac:dyDescent="0.3">
      <c r="B2168" s="14" t="s">
        <v>41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9"/>
        <v>0</v>
      </c>
      <c r="AE2168" s="54"/>
    </row>
    <row r="2169" spans="2:31" x14ac:dyDescent="0.3">
      <c r="B2169" s="14" t="s">
        <v>42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0</v>
      </c>
      <c r="O2169" s="44">
        <v>1.7636666666666667</v>
      </c>
      <c r="P2169" s="45">
        <v>0</v>
      </c>
      <c r="Q2169" s="44">
        <v>0</v>
      </c>
      <c r="R2169" s="45">
        <v>0</v>
      </c>
      <c r="S2169" s="44">
        <v>0</v>
      </c>
      <c r="T2169" s="45">
        <v>0</v>
      </c>
      <c r="U2169" s="44">
        <v>0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9"/>
        <v>1.7636666666666667</v>
      </c>
      <c r="AE2169" s="54"/>
    </row>
    <row r="2170" spans="2:31" x14ac:dyDescent="0.3">
      <c r="B2170" s="14" t="s">
        <v>43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9"/>
        <v>0</v>
      </c>
      <c r="AE2170" s="54"/>
    </row>
    <row r="2171" spans="2:31" x14ac:dyDescent="0.3">
      <c r="B2171" s="14" t="s">
        <v>44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10.279499999999993</v>
      </c>
      <c r="N2171" s="45">
        <v>15.399166666666673</v>
      </c>
      <c r="O2171" s="44">
        <v>1.954999999999997</v>
      </c>
      <c r="P2171" s="45">
        <v>0</v>
      </c>
      <c r="Q2171" s="44">
        <v>0</v>
      </c>
      <c r="R2171" s="45">
        <v>10.047666666666657</v>
      </c>
      <c r="S2171" s="44">
        <v>18.588000000000001</v>
      </c>
      <c r="T2171" s="45">
        <v>24.238833333333332</v>
      </c>
      <c r="U2171" s="44">
        <v>19.899666666666672</v>
      </c>
      <c r="V2171" s="45">
        <v>30.624666666666666</v>
      </c>
      <c r="W2171" s="44">
        <v>28.569833333333339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9"/>
        <v>159.60233333333335</v>
      </c>
      <c r="AE2171" s="54"/>
    </row>
    <row r="2172" spans="2:31" x14ac:dyDescent="0.3">
      <c r="B2172" s="14" t="s">
        <v>45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3.3778333333333337</v>
      </c>
      <c r="N2172" s="45">
        <v>5.9795000000000007</v>
      </c>
      <c r="O2172" s="44">
        <v>30.397666666666666</v>
      </c>
      <c r="P2172" s="45">
        <v>7.1083333333333325</v>
      </c>
      <c r="Q2172" s="44">
        <v>0</v>
      </c>
      <c r="R2172" s="45">
        <v>16.056999999999999</v>
      </c>
      <c r="S2172" s="44">
        <v>21.446166666666674</v>
      </c>
      <c r="T2172" s="45">
        <v>26.907666666666671</v>
      </c>
      <c r="U2172" s="44">
        <v>0.35299999999999998</v>
      </c>
      <c r="V2172" s="45">
        <v>11.700666666666667</v>
      </c>
      <c r="W2172" s="44">
        <v>14.145833333333334</v>
      </c>
      <c r="X2172" s="45">
        <v>2.4666666666666667E-2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9"/>
        <v>137.49833333333333</v>
      </c>
      <c r="AE2172" s="54"/>
    </row>
    <row r="2173" spans="2:31" x14ac:dyDescent="0.3">
      <c r="B2173" s="14" t="s">
        <v>46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0.57116666666666693</v>
      </c>
      <c r="N2173" s="45">
        <v>9.6109999999999953</v>
      </c>
      <c r="O2173" s="44">
        <v>8.8441666666666645</v>
      </c>
      <c r="P2173" s="45">
        <v>1.9041666666666675</v>
      </c>
      <c r="Q2173" s="44">
        <v>0</v>
      </c>
      <c r="R2173" s="45">
        <v>27.784999999999979</v>
      </c>
      <c r="S2173" s="44">
        <v>39.646166666666673</v>
      </c>
      <c r="T2173" s="45">
        <v>45.863166666666707</v>
      </c>
      <c r="U2173" s="44">
        <v>43.09500000000002</v>
      </c>
      <c r="V2173" s="45">
        <v>42.72699999999999</v>
      </c>
      <c r="W2173" s="44">
        <v>20.320499999999999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9"/>
        <v>240.36733333333339</v>
      </c>
      <c r="AE2173" s="54"/>
    </row>
    <row r="2174" spans="2:31" x14ac:dyDescent="0.3">
      <c r="B2174" s="14" t="s">
        <v>47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6.8923333333333288</v>
      </c>
      <c r="N2174" s="45">
        <v>20.21</v>
      </c>
      <c r="O2174" s="44">
        <v>20.22</v>
      </c>
      <c r="P2174" s="45">
        <v>4.7666666666666666</v>
      </c>
      <c r="Q2174" s="44">
        <v>0</v>
      </c>
      <c r="R2174" s="45">
        <v>20.366666666666667</v>
      </c>
      <c r="S2174" s="44">
        <v>20.16</v>
      </c>
      <c r="T2174" s="45">
        <v>20.13</v>
      </c>
      <c r="U2174" s="44">
        <v>20.079999999999998</v>
      </c>
      <c r="V2174" s="45">
        <v>20.28</v>
      </c>
      <c r="W2174" s="44">
        <v>15.019999999999989</v>
      </c>
      <c r="X2174" s="45">
        <v>4.2666666666666665E-2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9"/>
        <v>168.16833333333332</v>
      </c>
      <c r="AE2174" s="54"/>
    </row>
    <row r="2175" spans="2:31" x14ac:dyDescent="0.3">
      <c r="B2175" s="14" t="s">
        <v>48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3.1301666666666668</v>
      </c>
      <c r="N2175" s="45">
        <v>15.867833333333335</v>
      </c>
      <c r="O2175" s="44">
        <v>17.021499999999993</v>
      </c>
      <c r="P2175" s="45">
        <v>3.1650000000000009</v>
      </c>
      <c r="Q2175" s="44">
        <v>0</v>
      </c>
      <c r="R2175" s="45">
        <v>13.807166666666669</v>
      </c>
      <c r="S2175" s="44">
        <v>18.784333333333315</v>
      </c>
      <c r="T2175" s="45">
        <v>18.799999999999979</v>
      </c>
      <c r="U2175" s="44">
        <v>18.669999999999995</v>
      </c>
      <c r="V2175" s="45">
        <v>17.330000000000016</v>
      </c>
      <c r="W2175" s="44">
        <v>8.298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9"/>
        <v>134.87399999999997</v>
      </c>
      <c r="AE2175" s="54"/>
    </row>
    <row r="2176" spans="2:31" x14ac:dyDescent="0.3">
      <c r="B2176" s="14" t="s">
        <v>49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</v>
      </c>
      <c r="N2176" s="45">
        <v>63.249000000000009</v>
      </c>
      <c r="O2176" s="44">
        <v>76.570000000000022</v>
      </c>
      <c r="P2176" s="45">
        <v>83.02000000000001</v>
      </c>
      <c r="Q2176" s="44">
        <v>83.41</v>
      </c>
      <c r="R2176" s="45">
        <v>83.1</v>
      </c>
      <c r="S2176" s="44">
        <v>82.399999999999977</v>
      </c>
      <c r="T2176" s="45">
        <v>90.309666666666701</v>
      </c>
      <c r="U2176" s="44">
        <v>77.373000000000047</v>
      </c>
      <c r="V2176" s="45">
        <v>50.670500000000011</v>
      </c>
      <c r="W2176" s="44">
        <v>7.7913333333333306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9"/>
        <v>697.89350000000013</v>
      </c>
      <c r="AE2176" s="54"/>
    </row>
    <row r="2177" spans="2:31" x14ac:dyDescent="0.3">
      <c r="B2177" s="14" t="s">
        <v>50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28.416666666666668</v>
      </c>
      <c r="O2177" s="44">
        <v>57</v>
      </c>
      <c r="P2177" s="45">
        <v>1.9466666666666674</v>
      </c>
      <c r="Q2177" s="44">
        <v>0.1348333333333335</v>
      </c>
      <c r="R2177" s="45">
        <v>51.323499999999996</v>
      </c>
      <c r="S2177" s="44">
        <v>55</v>
      </c>
      <c r="T2177" s="45">
        <v>55</v>
      </c>
      <c r="U2177" s="44">
        <v>53</v>
      </c>
      <c r="V2177" s="45">
        <v>50</v>
      </c>
      <c r="W2177" s="44">
        <v>20.316666666666666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9"/>
        <v>372.13833333333332</v>
      </c>
      <c r="AE2177" s="54"/>
    </row>
    <row r="2178" spans="2:31" x14ac:dyDescent="0.3">
      <c r="B2178" s="14" t="s">
        <v>109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2.5000000000000356E-3</v>
      </c>
      <c r="N2178" s="45">
        <v>5.5816666666666652</v>
      </c>
      <c r="O2178" s="44">
        <v>5.8666666666665535E-2</v>
      </c>
      <c r="P2178" s="45">
        <v>0</v>
      </c>
      <c r="Q2178" s="44">
        <v>0</v>
      </c>
      <c r="R2178" s="45">
        <v>13.148333333333344</v>
      </c>
      <c r="S2178" s="44">
        <v>18.474500000000017</v>
      </c>
      <c r="T2178" s="45">
        <v>22.128500000000017</v>
      </c>
      <c r="U2178" s="44">
        <v>20.399833333333333</v>
      </c>
      <c r="V2178" s="45">
        <v>22.141333333333357</v>
      </c>
      <c r="W2178" s="44">
        <v>10.085666666666668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589"/>
        <v>112.02100000000007</v>
      </c>
      <c r="AE2178" s="54"/>
    </row>
    <row r="2179" spans="2:31" x14ac:dyDescent="0.3">
      <c r="B2179" s="14" t="s">
        <v>51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22.467666666666656</v>
      </c>
      <c r="O2179" s="44">
        <v>2.8156666666666643</v>
      </c>
      <c r="P2179" s="45">
        <v>0</v>
      </c>
      <c r="Q2179" s="44">
        <v>0</v>
      </c>
      <c r="R2179" s="45">
        <v>71.637333333333331</v>
      </c>
      <c r="S2179" s="44">
        <v>103.33233333333332</v>
      </c>
      <c r="T2179" s="45">
        <v>119.09466666666665</v>
      </c>
      <c r="U2179" s="44">
        <v>117.39049999999999</v>
      </c>
      <c r="V2179" s="45">
        <v>108.99716666666663</v>
      </c>
      <c r="W2179" s="44">
        <v>41.873333333333321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589"/>
        <v>587.60866666666664</v>
      </c>
      <c r="AE2179" s="54"/>
    </row>
    <row r="2180" spans="2:31" x14ac:dyDescent="0.3">
      <c r="B2180" s="14" t="s">
        <v>52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6.8813333333333331</v>
      </c>
      <c r="N2180" s="45">
        <v>16.993666666666662</v>
      </c>
      <c r="O2180" s="44">
        <v>13.807166666666664</v>
      </c>
      <c r="P2180" s="45">
        <v>1.7383333333333335</v>
      </c>
      <c r="Q2180" s="44">
        <v>0</v>
      </c>
      <c r="R2180" s="45">
        <v>19.271333333333335</v>
      </c>
      <c r="S2180" s="44">
        <v>26.64266666666667</v>
      </c>
      <c r="T2180" s="45">
        <v>30.651500000000013</v>
      </c>
      <c r="U2180" s="44">
        <v>30.403666666666673</v>
      </c>
      <c r="V2180" s="45">
        <v>34.528999999999996</v>
      </c>
      <c r="W2180" s="44">
        <v>30.406999999999993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589"/>
        <v>211.32566666666668</v>
      </c>
      <c r="AE2180" s="54"/>
    </row>
    <row r="2181" spans="2:31" x14ac:dyDescent="0.3">
      <c r="B2181" s="14" t="s">
        <v>53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9"/>
        <v>0</v>
      </c>
      <c r="AE2181" s="54"/>
    </row>
    <row r="2182" spans="2:31" x14ac:dyDescent="0.3">
      <c r="B2182" s="14" t="s">
        <v>54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5.2859999999999996</v>
      </c>
      <c r="O2182" s="44">
        <v>0</v>
      </c>
      <c r="P2182" s="45">
        <v>1.7000000000000643E-2</v>
      </c>
      <c r="Q2182" s="44">
        <v>0</v>
      </c>
      <c r="R2182" s="45">
        <v>20.256999999999991</v>
      </c>
      <c r="S2182" s="44">
        <v>26.178833333333337</v>
      </c>
      <c r="T2182" s="45">
        <v>25.766666666666666</v>
      </c>
      <c r="U2182" s="44">
        <v>44.403333333333322</v>
      </c>
      <c r="V2182" s="45">
        <v>38.75783333333333</v>
      </c>
      <c r="W2182" s="44">
        <v>9.0216666666666665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589"/>
        <v>169.68833333333333</v>
      </c>
      <c r="AE2182" s="54"/>
    </row>
    <row r="2183" spans="2:31" x14ac:dyDescent="0.3">
      <c r="B2183" s="4" t="s">
        <v>55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0.78983333333333283</v>
      </c>
      <c r="N2183" s="45">
        <v>37.7053333333333</v>
      </c>
      <c r="O2183" s="44">
        <v>27.989761999999985</v>
      </c>
      <c r="P2183" s="45">
        <v>22.769666666666669</v>
      </c>
      <c r="Q2183" s="44">
        <v>0</v>
      </c>
      <c r="R2183" s="45">
        <v>25.004229099999989</v>
      </c>
      <c r="S2183" s="44">
        <v>24.969032199999987</v>
      </c>
      <c r="T2183" s="45">
        <v>61.766058709999996</v>
      </c>
      <c r="U2183" s="44">
        <v>65.593999999999966</v>
      </c>
      <c r="V2183" s="45">
        <v>64.441833333333292</v>
      </c>
      <c r="W2183" s="44">
        <v>17.399166666666666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9"/>
        <v>348.42891534333313</v>
      </c>
      <c r="AE2183" s="54"/>
    </row>
    <row r="2184" spans="2:31" x14ac:dyDescent="0.3">
      <c r="B2184" s="4" t="s">
        <v>56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9.0969999999999995</v>
      </c>
      <c r="N2184" s="45">
        <v>33.486000000000004</v>
      </c>
      <c r="O2184" s="44">
        <v>9.7038333333333338</v>
      </c>
      <c r="P2184" s="45">
        <v>0</v>
      </c>
      <c r="Q2184" s="44">
        <v>0</v>
      </c>
      <c r="R2184" s="45">
        <v>27.659499999999973</v>
      </c>
      <c r="S2184" s="44">
        <v>35.510000000000005</v>
      </c>
      <c r="T2184" s="45">
        <v>36.364666666666658</v>
      </c>
      <c r="U2184" s="44">
        <v>36.387833333333354</v>
      </c>
      <c r="V2184" s="45">
        <v>37.061833333333333</v>
      </c>
      <c r="W2184" s="44">
        <v>27.306166666666666</v>
      </c>
      <c r="X2184" s="45">
        <v>8.4000000000000019E-2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9"/>
        <v>252.66083333333333</v>
      </c>
      <c r="AE2184" s="54"/>
    </row>
    <row r="2185" spans="2:31" x14ac:dyDescent="0.3">
      <c r="B2185" s="4" t="s">
        <v>110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0.36516666666666708</v>
      </c>
      <c r="O2185" s="44">
        <v>0</v>
      </c>
      <c r="P2185" s="45">
        <v>0</v>
      </c>
      <c r="Q2185" s="44">
        <v>0</v>
      </c>
      <c r="R2185" s="45">
        <v>0.3621666666666658</v>
      </c>
      <c r="S2185" s="44">
        <v>1.0274999999999996</v>
      </c>
      <c r="T2185" s="45">
        <v>6.1641666666666612</v>
      </c>
      <c r="U2185" s="44">
        <v>1.9623333333333368</v>
      </c>
      <c r="V2185" s="45">
        <v>6.6193333333333326</v>
      </c>
      <c r="W2185" s="44">
        <v>4.2134999999999998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589"/>
        <v>20.714166666666664</v>
      </c>
      <c r="AE2185" s="54"/>
    </row>
    <row r="2186" spans="2:31" x14ac:dyDescent="0.3">
      <c r="B2186" s="4" t="s">
        <v>57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0</v>
      </c>
      <c r="N2186" s="45">
        <v>0</v>
      </c>
      <c r="O2186" s="44">
        <v>0</v>
      </c>
      <c r="P2186" s="45">
        <v>0</v>
      </c>
      <c r="Q2186" s="44">
        <v>0</v>
      </c>
      <c r="R2186" s="45">
        <v>0</v>
      </c>
      <c r="S2186" s="44">
        <v>0</v>
      </c>
      <c r="T2186" s="45">
        <v>0</v>
      </c>
      <c r="U2186" s="44">
        <v>0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589"/>
        <v>0</v>
      </c>
      <c r="AE2186" s="54"/>
    </row>
    <row r="2187" spans="2:31" x14ac:dyDescent="0.3">
      <c r="B2187" s="4" t="s">
        <v>58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0</v>
      </c>
      <c r="P2187" s="45">
        <v>0</v>
      </c>
      <c r="Q2187" s="44">
        <v>0</v>
      </c>
      <c r="R2187" s="45">
        <v>0</v>
      </c>
      <c r="S2187" s="44">
        <v>0</v>
      </c>
      <c r="T2187" s="45">
        <v>0</v>
      </c>
      <c r="U2187" s="44">
        <v>0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589"/>
        <v>0</v>
      </c>
      <c r="AE2187" s="54"/>
    </row>
    <row r="2188" spans="2:31" x14ac:dyDescent="0.3">
      <c r="B2188" s="4" t="s">
        <v>111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15.227333333333336</v>
      </c>
      <c r="O2188" s="44">
        <v>0</v>
      </c>
      <c r="P2188" s="45">
        <v>0</v>
      </c>
      <c r="Q2188" s="44">
        <v>0</v>
      </c>
      <c r="R2188" s="45">
        <v>2.0114999999999998</v>
      </c>
      <c r="S2188" s="44">
        <v>1.2656666666666696</v>
      </c>
      <c r="T2188" s="45">
        <v>0.4951666666666682</v>
      </c>
      <c r="U2188" s="44">
        <v>2.6704999999999992</v>
      </c>
      <c r="V2188" s="45">
        <v>4.438500000000003</v>
      </c>
      <c r="W2188" s="44">
        <v>4.1206666666666685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589"/>
        <v>30.229333333333347</v>
      </c>
      <c r="AE2188" s="54"/>
    </row>
    <row r="2189" spans="2:31" x14ac:dyDescent="0.3">
      <c r="B2189" s="4" t="s">
        <v>59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0</v>
      </c>
      <c r="L2189" s="45">
        <v>0</v>
      </c>
      <c r="M2189" s="44">
        <v>0</v>
      </c>
      <c r="N2189" s="45">
        <v>3.6920000000000002</v>
      </c>
      <c r="O2189" s="44">
        <v>22.396499999999989</v>
      </c>
      <c r="P2189" s="45">
        <v>30.982500000000002</v>
      </c>
      <c r="Q2189" s="44">
        <v>34.969499999999989</v>
      </c>
      <c r="R2189" s="45">
        <v>34.575000000000017</v>
      </c>
      <c r="S2189" s="44">
        <v>27.241499999999991</v>
      </c>
      <c r="T2189" s="45">
        <v>16.952500000000022</v>
      </c>
      <c r="U2189" s="44">
        <v>10.643333333333333</v>
      </c>
      <c r="V2189" s="45">
        <v>2.4411666666666667</v>
      </c>
      <c r="W2189" s="44">
        <v>0</v>
      </c>
      <c r="X2189" s="45">
        <v>0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589"/>
        <v>183.89400000000003</v>
      </c>
      <c r="AE2189" s="54"/>
    </row>
    <row r="2190" spans="2:31" x14ac:dyDescent="0.3">
      <c r="B2190" s="4" t="s">
        <v>60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</v>
      </c>
      <c r="M2190" s="44">
        <v>2.2364999999999999</v>
      </c>
      <c r="N2190" s="45">
        <v>10.999499999999989</v>
      </c>
      <c r="O2190" s="44">
        <v>6.2926666666666664</v>
      </c>
      <c r="P2190" s="45">
        <v>0</v>
      </c>
      <c r="Q2190" s="44">
        <v>0</v>
      </c>
      <c r="R2190" s="45">
        <v>4.6649999999999974</v>
      </c>
      <c r="S2190" s="44">
        <v>3.6486666666666681</v>
      </c>
      <c r="T2190" s="45">
        <v>4.2585000000000024</v>
      </c>
      <c r="U2190" s="44">
        <v>2.5891666666666646</v>
      </c>
      <c r="V2190" s="45">
        <v>6.8056666666666716</v>
      </c>
      <c r="W2190" s="44">
        <v>4.9121666666666668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589"/>
        <v>46.407833333333322</v>
      </c>
      <c r="AE2190" s="54"/>
    </row>
    <row r="2191" spans="2:31" x14ac:dyDescent="0.3">
      <c r="B2191" s="4" t="s">
        <v>61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0</v>
      </c>
      <c r="M2191" s="44">
        <v>5.9883333333333333</v>
      </c>
      <c r="N2191" s="45">
        <v>29.670999999999996</v>
      </c>
      <c r="O2191" s="44">
        <v>10.01716666666667</v>
      </c>
      <c r="P2191" s="45">
        <v>0.21150000000000066</v>
      </c>
      <c r="Q2191" s="44">
        <v>0</v>
      </c>
      <c r="R2191" s="45">
        <v>61.587666666666642</v>
      </c>
      <c r="S2191" s="44">
        <v>79.212566666666675</v>
      </c>
      <c r="T2191" s="45">
        <v>65.941900000000018</v>
      </c>
      <c r="U2191" s="44">
        <v>65.159733333333349</v>
      </c>
      <c r="V2191" s="45">
        <v>48.538899999999991</v>
      </c>
      <c r="W2191" s="44">
        <v>38.408333333333353</v>
      </c>
      <c r="X2191" s="45">
        <v>0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589"/>
        <v>404.73710000000005</v>
      </c>
      <c r="AE2191" s="54"/>
    </row>
    <row r="2192" spans="2:31" x14ac:dyDescent="0.3">
      <c r="B2192" s="4" t="s">
        <v>62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13.588333333333328</v>
      </c>
      <c r="N2192" s="45">
        <v>48.263833333333373</v>
      </c>
      <c r="O2192" s="44">
        <v>35.298333333333325</v>
      </c>
      <c r="P2192" s="45">
        <v>2.5068333333333337</v>
      </c>
      <c r="Q2192" s="44">
        <v>0</v>
      </c>
      <c r="R2192" s="45">
        <v>0.80683333333333418</v>
      </c>
      <c r="S2192" s="44">
        <v>2.2573333333333312</v>
      </c>
      <c r="T2192" s="45">
        <v>3.6606666666666663</v>
      </c>
      <c r="U2192" s="44">
        <v>23.374166666666664</v>
      </c>
      <c r="V2192" s="45">
        <v>24.562333333333356</v>
      </c>
      <c r="W2192" s="44">
        <v>11.51183333333333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589"/>
        <v>165.83050000000003</v>
      </c>
      <c r="AE2192" s="54"/>
    </row>
    <row r="2193" spans="2:31" x14ac:dyDescent="0.3">
      <c r="B2193" s="4" t="s">
        <v>63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42.6845</v>
      </c>
      <c r="N2193" s="45">
        <v>166.47699999999998</v>
      </c>
      <c r="O2193" s="44">
        <v>145.49816666666666</v>
      </c>
      <c r="P2193" s="45">
        <v>16.58016666666667</v>
      </c>
      <c r="Q2193" s="44">
        <v>0</v>
      </c>
      <c r="R2193" s="45">
        <v>126.14183333333332</v>
      </c>
      <c r="S2193" s="44">
        <v>15.945333333333339</v>
      </c>
      <c r="T2193" s="45">
        <v>1.9603333333333268</v>
      </c>
      <c r="U2193" s="44">
        <v>71.56516666666667</v>
      </c>
      <c r="V2193" s="45">
        <v>107.2235</v>
      </c>
      <c r="W2193" s="44">
        <v>54.988000000000007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589"/>
        <v>749.06400000000008</v>
      </c>
      <c r="AE2193" s="54"/>
    </row>
    <row r="2194" spans="2:31" x14ac:dyDescent="0.3">
      <c r="B2194" s="4" t="s">
        <v>64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0.4258333333333334</v>
      </c>
      <c r="N2194" s="45">
        <v>29.386333333333326</v>
      </c>
      <c r="O2194" s="44">
        <v>39.49733333333333</v>
      </c>
      <c r="P2194" s="45">
        <v>8.4359999999999999</v>
      </c>
      <c r="Q2194" s="44">
        <v>9.7281666666666649</v>
      </c>
      <c r="R2194" s="45">
        <v>9.9398333333333362</v>
      </c>
      <c r="S2194" s="44">
        <v>9.1280000000000037</v>
      </c>
      <c r="T2194" s="45">
        <v>7.7539999999999951</v>
      </c>
      <c r="U2194" s="44">
        <v>6.751833333333332</v>
      </c>
      <c r="V2194" s="45">
        <v>2.1168333333333358</v>
      </c>
      <c r="W2194" s="44">
        <v>4.8804999999999987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589"/>
        <v>128.04466666666667</v>
      </c>
      <c r="AE2194" s="54"/>
    </row>
    <row r="2195" spans="2:31" x14ac:dyDescent="0.3">
      <c r="B2195" s="4" t="s">
        <v>112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13.384166666666676</v>
      </c>
      <c r="N2195" s="45">
        <v>44.620666666666658</v>
      </c>
      <c r="O2195" s="44">
        <v>16.836833333333338</v>
      </c>
      <c r="P2195" s="45">
        <v>0</v>
      </c>
      <c r="Q2195" s="44">
        <v>0</v>
      </c>
      <c r="R2195" s="45">
        <v>0</v>
      </c>
      <c r="S2195" s="44">
        <v>0</v>
      </c>
      <c r="T2195" s="45">
        <v>0</v>
      </c>
      <c r="U2195" s="44">
        <v>0</v>
      </c>
      <c r="V2195" s="45">
        <v>0</v>
      </c>
      <c r="W2195" s="44">
        <v>11.166333333333338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86.00800000000001</v>
      </c>
      <c r="AE2195" s="54"/>
    </row>
    <row r="2196" spans="2:31" x14ac:dyDescent="0.3">
      <c r="B2196" s="4" t="s">
        <v>65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2.1700000000000008</v>
      </c>
      <c r="N2196" s="45">
        <v>12.539999999999994</v>
      </c>
      <c r="O2196" s="44">
        <v>15.729000000000001</v>
      </c>
      <c r="P2196" s="45">
        <v>5.4400000000000031</v>
      </c>
      <c r="Q2196" s="44">
        <v>9.6246666666666716</v>
      </c>
      <c r="R2196" s="45">
        <v>12.116666666666662</v>
      </c>
      <c r="S2196" s="44">
        <v>14.398666666666667</v>
      </c>
      <c r="T2196" s="45">
        <v>15.9915</v>
      </c>
      <c r="U2196" s="44">
        <v>15.221500000000004</v>
      </c>
      <c r="V2196" s="45">
        <v>15.524333333333347</v>
      </c>
      <c r="W2196" s="44">
        <v>13.080000000000011</v>
      </c>
      <c r="X2196" s="45">
        <v>9.3666666666666662E-2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131.93000000000004</v>
      </c>
      <c r="AE2196" s="54"/>
    </row>
    <row r="2197" spans="2:31" x14ac:dyDescent="0.3">
      <c r="B2197" s="4" t="s">
        <v>66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0</v>
      </c>
      <c r="AE2197" s="54"/>
    </row>
    <row r="2198" spans="2:31" x14ac:dyDescent="0.3">
      <c r="B2198" s="4" t="s">
        <v>67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1.0488333333333337</v>
      </c>
      <c r="N2198" s="45">
        <v>5.4613333333333349</v>
      </c>
      <c r="O2198" s="44">
        <v>5.4890000000000008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0.23900000000000007</v>
      </c>
      <c r="W2198" s="44">
        <v>0.8115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13.049666666666671</v>
      </c>
      <c r="AE2198" s="54"/>
    </row>
    <row r="2199" spans="2:31" x14ac:dyDescent="0.3">
      <c r="B2199" s="4" t="s">
        <v>68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2.0818333333333339</v>
      </c>
      <c r="N2199" s="45">
        <v>40.831333333333326</v>
      </c>
      <c r="O2199" s="44">
        <v>73.380333333333326</v>
      </c>
      <c r="P2199" s="45">
        <v>26.745166666666663</v>
      </c>
      <c r="Q2199" s="44">
        <v>0</v>
      </c>
      <c r="R2199" s="45">
        <v>74.124833333333342</v>
      </c>
      <c r="S2199" s="44">
        <v>98.168166666666693</v>
      </c>
      <c r="T2199" s="45">
        <v>134.2206666666666</v>
      </c>
      <c r="U2199" s="44">
        <v>138.48733333333334</v>
      </c>
      <c r="V2199" s="45">
        <v>167.76633333333328</v>
      </c>
      <c r="W2199" s="44">
        <v>116.79583333333331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872.60183333333327</v>
      </c>
      <c r="AE2199" s="54"/>
    </row>
    <row r="2200" spans="2:31" x14ac:dyDescent="0.3">
      <c r="B2200" s="4" t="s">
        <v>69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0.92483333333333351</v>
      </c>
      <c r="N2200" s="45">
        <v>5.6548333333333334</v>
      </c>
      <c r="O2200" s="44">
        <v>11.345666666666663</v>
      </c>
      <c r="P2200" s="45">
        <v>2.0509999999999993</v>
      </c>
      <c r="Q2200" s="44">
        <v>0</v>
      </c>
      <c r="R2200" s="45">
        <v>11.399333333333328</v>
      </c>
      <c r="S2200" s="44">
        <v>13.568833333333336</v>
      </c>
      <c r="T2200" s="45">
        <v>14.476999999999986</v>
      </c>
      <c r="U2200" s="44">
        <v>10.300833333333335</v>
      </c>
      <c r="V2200" s="45">
        <v>12.975833333333339</v>
      </c>
      <c r="W2200" s="44">
        <v>4.9206666666666656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87.618833333333313</v>
      </c>
      <c r="AE2200" s="54"/>
    </row>
    <row r="2201" spans="2:31" x14ac:dyDescent="0.3">
      <c r="B2201" s="4" t="s">
        <v>70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0.30733333333333246</v>
      </c>
      <c r="N2201" s="45">
        <v>5.0956666666666672</v>
      </c>
      <c r="O2201" s="44">
        <v>40.241666666666674</v>
      </c>
      <c r="P2201" s="45">
        <v>10.802499999999998</v>
      </c>
      <c r="Q2201" s="44">
        <v>0</v>
      </c>
      <c r="R2201" s="45">
        <v>83.916000000000011</v>
      </c>
      <c r="S2201" s="44">
        <v>106.83533333333335</v>
      </c>
      <c r="T2201" s="45">
        <v>66.87</v>
      </c>
      <c r="U2201" s="44">
        <v>64.723166666666728</v>
      </c>
      <c r="V2201" s="45">
        <v>54.111166666666655</v>
      </c>
      <c r="W2201" s="44">
        <v>28.259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461.16183333333345</v>
      </c>
      <c r="AE2201" s="54"/>
    </row>
    <row r="2202" spans="2:31" x14ac:dyDescent="0.3">
      <c r="B2202" s="4" t="s">
        <v>71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5.3633333333333333</v>
      </c>
      <c r="N2202" s="45">
        <v>17.266500000000004</v>
      </c>
      <c r="O2202" s="44">
        <v>0.87316666666666676</v>
      </c>
      <c r="P2202" s="45">
        <v>0</v>
      </c>
      <c r="Q2202" s="44">
        <v>0</v>
      </c>
      <c r="R2202" s="45">
        <v>0</v>
      </c>
      <c r="S2202" s="44">
        <v>0.13816666666666688</v>
      </c>
      <c r="T2202" s="45">
        <v>2.4533333333333349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26.094500000000004</v>
      </c>
      <c r="AE2202" s="54"/>
    </row>
    <row r="2203" spans="2:31" x14ac:dyDescent="0.3">
      <c r="B2203" s="4" t="s">
        <v>72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0</v>
      </c>
      <c r="AE2203" s="54"/>
    </row>
    <row r="2204" spans="2:31" x14ac:dyDescent="0.3">
      <c r="B2204" s="4" t="s">
        <v>73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0</v>
      </c>
      <c r="N2204" s="45">
        <v>0</v>
      </c>
      <c r="O2204" s="44">
        <v>14.080666666666673</v>
      </c>
      <c r="P2204" s="45">
        <v>2.7505000000000015</v>
      </c>
      <c r="Q2204" s="44">
        <v>0</v>
      </c>
      <c r="R2204" s="45">
        <v>22.520833333333329</v>
      </c>
      <c r="S2204" s="44">
        <v>47.411000000000044</v>
      </c>
      <c r="T2204" s="45">
        <v>50.639999999999993</v>
      </c>
      <c r="U2204" s="44">
        <v>46.454500000000003</v>
      </c>
      <c r="V2204" s="45">
        <v>44.094333333333331</v>
      </c>
      <c r="W2204" s="44">
        <v>13.062833333333337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241.01466666666673</v>
      </c>
      <c r="AE2204" s="54"/>
    </row>
    <row r="2205" spans="2:31" x14ac:dyDescent="0.3">
      <c r="B2205" s="4" t="s">
        <v>74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0</v>
      </c>
      <c r="N2205" s="45">
        <v>1.0801666666666667</v>
      </c>
      <c r="O2205" s="44">
        <v>1.6790000000000005</v>
      </c>
      <c r="P2205" s="45">
        <v>0</v>
      </c>
      <c r="Q2205" s="44">
        <v>0</v>
      </c>
      <c r="R2205" s="45">
        <v>2.4320000000000008</v>
      </c>
      <c r="S2205" s="44">
        <v>5.225666666666668</v>
      </c>
      <c r="T2205" s="45">
        <v>4.7156666666666673</v>
      </c>
      <c r="U2205" s="44">
        <v>1.4136666666666671</v>
      </c>
      <c r="V2205" s="45">
        <v>5.833333333333339E-2</v>
      </c>
      <c r="W2205" s="44">
        <v>1.014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17.618500000000004</v>
      </c>
      <c r="AE2205" s="54"/>
    </row>
    <row r="2206" spans="2:31" x14ac:dyDescent="0.3">
      <c r="B2206" s="4" t="s">
        <v>75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0</v>
      </c>
      <c r="N2206" s="45">
        <v>37.714333333333329</v>
      </c>
      <c r="O2206" s="44">
        <v>81.169166666666698</v>
      </c>
      <c r="P2206" s="45">
        <v>10.173666666666666</v>
      </c>
      <c r="Q2206" s="44">
        <v>0</v>
      </c>
      <c r="R2206" s="45">
        <v>33.195500000000003</v>
      </c>
      <c r="S2206" s="44">
        <v>55.338999999999963</v>
      </c>
      <c r="T2206" s="45">
        <v>18.224000000000007</v>
      </c>
      <c r="U2206" s="44">
        <v>42.314999999999962</v>
      </c>
      <c r="V2206" s="45">
        <v>69.394500000000008</v>
      </c>
      <c r="W2206" s="44">
        <v>5.6436666666666691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353.16883333333328</v>
      </c>
      <c r="AE2206" s="54"/>
    </row>
    <row r="2207" spans="2:31" x14ac:dyDescent="0.3">
      <c r="B2207" s="4" t="s">
        <v>76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2.6833333333333324E-2</v>
      </c>
      <c r="N2207" s="45">
        <v>6.1129999999999987</v>
      </c>
      <c r="O2207" s="44">
        <v>0.52183333333333715</v>
      </c>
      <c r="P2207" s="45">
        <v>0.41416666666666607</v>
      </c>
      <c r="Q2207" s="44">
        <v>0</v>
      </c>
      <c r="R2207" s="45">
        <v>26.10933333333335</v>
      </c>
      <c r="S2207" s="44">
        <v>36.20800000000002</v>
      </c>
      <c r="T2207" s="45">
        <v>43.48033333333332</v>
      </c>
      <c r="U2207" s="44">
        <v>39.997166666666637</v>
      </c>
      <c r="V2207" s="45">
        <v>38.713833333333291</v>
      </c>
      <c r="W2207" s="44">
        <v>14.229666666666665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205.81416666666664</v>
      </c>
      <c r="AE2207" s="54"/>
    </row>
    <row r="2208" spans="2:31" x14ac:dyDescent="0.3">
      <c r="B2208" s="4" t="s">
        <v>77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</v>
      </c>
      <c r="N2208" s="45">
        <v>0</v>
      </c>
      <c r="O2208" s="44">
        <v>10.434333333333331</v>
      </c>
      <c r="P2208" s="45">
        <v>1.4139999999999993</v>
      </c>
      <c r="Q2208" s="44">
        <v>0</v>
      </c>
      <c r="R2208" s="45">
        <v>31.951333333333341</v>
      </c>
      <c r="S2208" s="44">
        <v>38.453833333333328</v>
      </c>
      <c r="T2208" s="45">
        <v>28.052833333333339</v>
      </c>
      <c r="U2208" s="44">
        <v>5.5335000000000001</v>
      </c>
      <c r="V2208" s="45">
        <v>7.1589999999999998</v>
      </c>
      <c r="W2208" s="44">
        <v>2.3763333333333327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125.37516666666669</v>
      </c>
      <c r="AE2208" s="54"/>
    </row>
    <row r="2209" spans="2:31" x14ac:dyDescent="0.3">
      <c r="B2209" s="4" t="s">
        <v>78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0.39783333333333315</v>
      </c>
      <c r="N2209" s="45">
        <v>0.51566666666666683</v>
      </c>
      <c r="O2209" s="44">
        <v>0.1653333333333333</v>
      </c>
      <c r="P2209" s="45">
        <v>0.32516666666666666</v>
      </c>
      <c r="Q2209" s="44">
        <v>0</v>
      </c>
      <c r="R2209" s="45">
        <v>0</v>
      </c>
      <c r="S2209" s="44">
        <v>0.6745000000000001</v>
      </c>
      <c r="T2209" s="45">
        <v>2.3621666666666665</v>
      </c>
      <c r="U2209" s="44">
        <v>0.24633333333333349</v>
      </c>
      <c r="V2209" s="45">
        <v>6.3333333333333311E-2</v>
      </c>
      <c r="W2209" s="44">
        <v>0.5139999999999999</v>
      </c>
      <c r="X2209" s="45">
        <v>9.0000000000000011E-3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5.2733333333333343</v>
      </c>
      <c r="AE2209" s="54"/>
    </row>
    <row r="2210" spans="2:31" x14ac:dyDescent="0.3">
      <c r="B2210" s="4" t="s">
        <v>79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2.4068333333333332</v>
      </c>
      <c r="O2210" s="44">
        <v>0</v>
      </c>
      <c r="P2210" s="45">
        <v>0</v>
      </c>
      <c r="Q2210" s="44">
        <v>0</v>
      </c>
      <c r="R2210" s="45">
        <v>22.673333333333332</v>
      </c>
      <c r="S2210" s="44">
        <v>20.147833333333317</v>
      </c>
      <c r="T2210" s="45">
        <v>15.117666666666674</v>
      </c>
      <c r="U2210" s="44">
        <v>3.1666666666666524E-2</v>
      </c>
      <c r="V2210" s="45">
        <v>1.4564999999999999</v>
      </c>
      <c r="W2210" s="44">
        <v>1.0569999999999997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62.890833333333319</v>
      </c>
      <c r="AE2210" s="54"/>
    </row>
    <row r="2211" spans="2:31" x14ac:dyDescent="0.3">
      <c r="B2211" s="4" t="s">
        <v>80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0.57750000000000012</v>
      </c>
      <c r="N2211" s="45">
        <v>1.7763333333333333</v>
      </c>
      <c r="O2211" s="44">
        <v>11.037166666666668</v>
      </c>
      <c r="P2211" s="45">
        <v>3.6126666666666667</v>
      </c>
      <c r="Q2211" s="44">
        <v>0</v>
      </c>
      <c r="R2211" s="45">
        <v>0.23466666666666641</v>
      </c>
      <c r="S2211" s="44">
        <v>1.175999999999999</v>
      </c>
      <c r="T2211" s="45">
        <v>0.88216666666666754</v>
      </c>
      <c r="U2211" s="44">
        <v>0</v>
      </c>
      <c r="V2211" s="45">
        <v>6.7833333333333815E-2</v>
      </c>
      <c r="W2211" s="44">
        <v>6.8401666666666641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26.204499999999996</v>
      </c>
      <c r="AE2211" s="54"/>
    </row>
    <row r="2212" spans="2:31" x14ac:dyDescent="0.3">
      <c r="B2212" s="4" t="s">
        <v>88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0</v>
      </c>
      <c r="AE2212" s="54"/>
    </row>
    <row r="2213" spans="2:31" x14ac:dyDescent="0.3">
      <c r="B2213" s="4" t="s">
        <v>97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0</v>
      </c>
      <c r="O2213" s="44">
        <v>29.200000000000003</v>
      </c>
      <c r="P2213" s="45">
        <v>11.510166666666667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40.710166666666666</v>
      </c>
      <c r="AE2213" s="54"/>
    </row>
    <row r="2214" spans="2:31" x14ac:dyDescent="0.3">
      <c r="B2214" s="4" t="s">
        <v>94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26.846500000000006</v>
      </c>
      <c r="N2214" s="45">
        <v>128.14333333333335</v>
      </c>
      <c r="O2214" s="44">
        <v>30.900000000000006</v>
      </c>
      <c r="P2214" s="45">
        <v>5.5504999999999995</v>
      </c>
      <c r="Q2214" s="44">
        <v>0</v>
      </c>
      <c r="R2214" s="45">
        <v>67.673500000000004</v>
      </c>
      <c r="S2214" s="44">
        <v>81.459999999999994</v>
      </c>
      <c r="T2214" s="45">
        <v>102.46700000000003</v>
      </c>
      <c r="U2214" s="44">
        <v>106.31783333333337</v>
      </c>
      <c r="V2214" s="45">
        <v>114.37066666666666</v>
      </c>
      <c r="W2214" s="44">
        <v>46.49966666666667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710.22900000000016</v>
      </c>
      <c r="AE2214" s="54"/>
    </row>
    <row r="2215" spans="2:31" x14ac:dyDescent="0.3">
      <c r="B2215" s="4" t="s">
        <v>95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12.806333333333333</v>
      </c>
      <c r="N2215" s="45">
        <v>0.2678333333333332</v>
      </c>
      <c r="O2215" s="44">
        <v>1.3291666666666668</v>
      </c>
      <c r="P2215" s="45">
        <v>2.7666666666667557E-2</v>
      </c>
      <c r="Q2215" s="44">
        <v>0</v>
      </c>
      <c r="R2215" s="45">
        <v>32.146833333333362</v>
      </c>
      <c r="S2215" s="44">
        <v>44.573666666666696</v>
      </c>
      <c r="T2215" s="45">
        <v>49.089166666666657</v>
      </c>
      <c r="U2215" s="44">
        <v>47.249833333333299</v>
      </c>
      <c r="V2215" s="45">
        <v>46.929333333333361</v>
      </c>
      <c r="W2215" s="44">
        <v>12.436333333333328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246.8561666666667</v>
      </c>
      <c r="AE2215" s="54"/>
    </row>
    <row r="2216" spans="2:31" x14ac:dyDescent="0.3">
      <c r="B2216" s="4" t="s">
        <v>96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13.897999999999996</v>
      </c>
      <c r="N2216" s="45">
        <v>23.686166666666676</v>
      </c>
      <c r="O2216" s="44">
        <v>15.90866666666666</v>
      </c>
      <c r="P2216" s="45">
        <v>3.6879999999999984</v>
      </c>
      <c r="Q2216" s="44">
        <v>0</v>
      </c>
      <c r="R2216" s="45">
        <v>31.936166666666644</v>
      </c>
      <c r="S2216" s="44">
        <v>44.903333333333322</v>
      </c>
      <c r="T2216" s="45">
        <v>52.234666666666676</v>
      </c>
      <c r="U2216" s="44">
        <v>50.341999999999985</v>
      </c>
      <c r="V2216" s="45">
        <v>45.450499999999998</v>
      </c>
      <c r="W2216" s="44">
        <v>15.360166666666666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297.40766666666661</v>
      </c>
      <c r="AE2216" s="54"/>
    </row>
    <row r="2217" spans="2:31" x14ac:dyDescent="0.3">
      <c r="B2217" s="4" t="s">
        <v>102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10.426333333333339</v>
      </c>
      <c r="N2217" s="45">
        <v>28.150000000000006</v>
      </c>
      <c r="O2217" s="44">
        <v>0</v>
      </c>
      <c r="P2217" s="45">
        <v>11.733333333333333</v>
      </c>
      <c r="Q2217" s="44">
        <v>0</v>
      </c>
      <c r="R2217" s="45">
        <v>50.133333333333333</v>
      </c>
      <c r="S2217" s="44">
        <v>64</v>
      </c>
      <c r="T2217" s="45">
        <v>64</v>
      </c>
      <c r="U2217" s="44">
        <v>64</v>
      </c>
      <c r="V2217" s="45">
        <v>58.48999999999991</v>
      </c>
      <c r="W2217" s="44">
        <v>12.29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363.2229999999999</v>
      </c>
      <c r="AE2217" s="54"/>
    </row>
    <row r="2218" spans="2:31" x14ac:dyDescent="0.3">
      <c r="B2218" s="4" t="s">
        <v>103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0</v>
      </c>
      <c r="AE2218" s="54"/>
    </row>
    <row r="2219" spans="2:31" x14ac:dyDescent="0.3">
      <c r="B2219" s="4" t="s">
        <v>104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52.02000000000001</v>
      </c>
      <c r="N2219" s="45">
        <v>86.875166666666701</v>
      </c>
      <c r="O2219" s="44">
        <v>33.279666666666678</v>
      </c>
      <c r="P2219" s="45">
        <v>5.0509999999999975</v>
      </c>
      <c r="Q2219" s="44">
        <v>0</v>
      </c>
      <c r="R2219" s="45">
        <v>82.905666666666676</v>
      </c>
      <c r="S2219" s="44">
        <v>116.20500000000001</v>
      </c>
      <c r="T2219" s="45">
        <v>134.0871666666666</v>
      </c>
      <c r="U2219" s="44">
        <v>128.69266666666667</v>
      </c>
      <c r="V2219" s="45">
        <v>133.99949999999995</v>
      </c>
      <c r="W2219" s="44">
        <v>77.501000000000005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850.61683333333326</v>
      </c>
      <c r="AE2219" s="54"/>
    </row>
    <row r="2220" spans="2:31" x14ac:dyDescent="0.3">
      <c r="B2220" s="4" t="s">
        <v>113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0</v>
      </c>
      <c r="AE2220" s="54"/>
    </row>
    <row r="2221" spans="2:31" x14ac:dyDescent="0.3">
      <c r="B2221" s="4" t="s">
        <v>115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1.0861666666666665</v>
      </c>
      <c r="N2221" s="45">
        <v>3.4741666666666671</v>
      </c>
      <c r="O2221" s="44">
        <v>10.964333333333336</v>
      </c>
      <c r="P2221" s="45">
        <v>3.2759999999999994</v>
      </c>
      <c r="Q2221" s="44">
        <v>0</v>
      </c>
      <c r="R2221" s="45">
        <v>9.3906666666666663</v>
      </c>
      <c r="S2221" s="44">
        <v>9.2781666666666691</v>
      </c>
      <c r="T2221" s="45">
        <v>5.285166666666667</v>
      </c>
      <c r="U2221" s="44">
        <v>6.3773333333333335</v>
      </c>
      <c r="V2221" s="45">
        <v>5.3471666666666646</v>
      </c>
      <c r="W2221" s="44">
        <v>8.6338333333333299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63.113</v>
      </c>
      <c r="AE2221" s="54"/>
    </row>
    <row r="2222" spans="2:31" x14ac:dyDescent="0.3">
      <c r="B2222" s="4" t="s">
        <v>116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0</v>
      </c>
      <c r="AE2222" s="54"/>
    </row>
    <row r="2223" spans="2:31" x14ac:dyDescent="0.3">
      <c r="B2223" s="4" t="s">
        <v>117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2.6755000000000013</v>
      </c>
      <c r="O2223" s="44">
        <v>0</v>
      </c>
      <c r="P2223" s="45">
        <v>0</v>
      </c>
      <c r="Q2223" s="44">
        <v>0</v>
      </c>
      <c r="R2223" s="45">
        <v>15.677666666666671</v>
      </c>
      <c r="S2223" s="44">
        <v>24.603833333333352</v>
      </c>
      <c r="T2223" s="45">
        <v>29.115666666666684</v>
      </c>
      <c r="U2223" s="44">
        <v>27.568666666666658</v>
      </c>
      <c r="V2223" s="45">
        <v>32.370499999999986</v>
      </c>
      <c r="W2223" s="44">
        <v>35.942333333333337</v>
      </c>
      <c r="X2223" s="45">
        <v>0.62433333333333318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168.57850000000005</v>
      </c>
      <c r="AE2223" s="54"/>
    </row>
    <row r="2224" spans="2:31" x14ac:dyDescent="0.3">
      <c r="B2224" s="4" t="s">
        <v>119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6.5266666666666673</v>
      </c>
      <c r="N2224" s="45">
        <v>28.515000000000011</v>
      </c>
      <c r="O2224" s="44">
        <v>5.3968333333333351</v>
      </c>
      <c r="P2224" s="45">
        <v>0</v>
      </c>
      <c r="Q2224" s="44">
        <v>0</v>
      </c>
      <c r="R2224" s="45">
        <v>25.992666666666665</v>
      </c>
      <c r="S2224" s="44">
        <v>33.02150000000001</v>
      </c>
      <c r="T2224" s="45">
        <v>46.055999999999997</v>
      </c>
      <c r="U2224" s="44">
        <v>46.494666666666646</v>
      </c>
      <c r="V2224" s="45">
        <v>49.688333333333347</v>
      </c>
      <c r="W2224" s="44">
        <v>37.87133333333334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279.56299999999999</v>
      </c>
      <c r="AE2224" s="54"/>
    </row>
    <row r="2225" spans="2:31" x14ac:dyDescent="0.3">
      <c r="B2225" s="4" t="s">
        <v>120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48.509999999999991</v>
      </c>
      <c r="S2225" s="44">
        <v>64.2</v>
      </c>
      <c r="T2225" s="45">
        <v>77.570000000000007</v>
      </c>
      <c r="U2225" s="44">
        <v>73.600000000000009</v>
      </c>
      <c r="V2225" s="45">
        <v>77.040000000000006</v>
      </c>
      <c r="W2225" s="44">
        <v>37.31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378.23</v>
      </c>
      <c r="AE2225" s="54"/>
    </row>
    <row r="2226" spans="2:31" x14ac:dyDescent="0.3">
      <c r="B2226" s="4" t="s">
        <v>122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0</v>
      </c>
      <c r="N2226" s="45">
        <v>2.7988333333333331</v>
      </c>
      <c r="O2226" s="44">
        <v>8.3124999999999982</v>
      </c>
      <c r="P2226" s="45">
        <v>8.6176666666666666</v>
      </c>
      <c r="Q2226" s="44">
        <v>8.6383333333333319</v>
      </c>
      <c r="R2226" s="45">
        <v>8.4433333333333316</v>
      </c>
      <c r="S2226" s="44">
        <v>8.3396666666666555</v>
      </c>
      <c r="T2226" s="45">
        <v>8.4094999999999995</v>
      </c>
      <c r="U2226" s="44">
        <v>8.2459999999999987</v>
      </c>
      <c r="V2226" s="45">
        <v>6.8413333333333357</v>
      </c>
      <c r="W2226" s="44">
        <v>2.9848333333333339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71.631999999999991</v>
      </c>
      <c r="AE2226" s="54"/>
    </row>
    <row r="2227" spans="2:31" x14ac:dyDescent="0.3">
      <c r="B2227" s="4" t="s">
        <v>127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0</v>
      </c>
      <c r="N2227" s="45">
        <v>2.7294999999999976</v>
      </c>
      <c r="O2227" s="44">
        <v>20.477999999999991</v>
      </c>
      <c r="P2227" s="45">
        <v>21.588333333333335</v>
      </c>
      <c r="Q2227" s="44">
        <v>0</v>
      </c>
      <c r="R2227" s="45">
        <v>115.71116666666668</v>
      </c>
      <c r="S2227" s="44">
        <v>151.37883333333338</v>
      </c>
      <c r="T2227" s="45">
        <v>126.19616666666664</v>
      </c>
      <c r="U2227" s="44">
        <v>57.380333333333361</v>
      </c>
      <c r="V2227" s="45">
        <v>5.5818333333333339</v>
      </c>
      <c r="W2227" s="44">
        <v>9.4221666666666657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510.46633333333335</v>
      </c>
      <c r="AE2227" s="54"/>
    </row>
    <row r="2228" spans="2:31" x14ac:dyDescent="0.3">
      <c r="B2228" s="4" t="s">
        <v>301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2.0048333333333335</v>
      </c>
      <c r="N2228" s="45">
        <v>2.0971666666666668</v>
      </c>
      <c r="O2228" s="44">
        <v>0</v>
      </c>
      <c r="P2228" s="45">
        <v>0</v>
      </c>
      <c r="Q2228" s="44">
        <v>0</v>
      </c>
      <c r="R2228" s="45">
        <v>9.6756666666666735</v>
      </c>
      <c r="S2228" s="44">
        <v>12.458166666666676</v>
      </c>
      <c r="T2228" s="45">
        <v>12.652999999999997</v>
      </c>
      <c r="U2228" s="44">
        <v>12.149999999999986</v>
      </c>
      <c r="V2228" s="45">
        <v>11.356500000000008</v>
      </c>
      <c r="W2228" s="44">
        <v>9.6798333333333364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>SUM(E2228:AB2228)</f>
        <v>72.075166666666675</v>
      </c>
      <c r="AE2228" s="54"/>
    </row>
    <row r="2229" spans="2:31" x14ac:dyDescent="0.3">
      <c r="B2229" s="4" t="s">
        <v>302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0</v>
      </c>
      <c r="N2229" s="45">
        <v>0</v>
      </c>
      <c r="O2229" s="44">
        <v>0</v>
      </c>
      <c r="P2229" s="45">
        <v>0</v>
      </c>
      <c r="Q2229" s="44">
        <v>0</v>
      </c>
      <c r="R2229" s="45">
        <v>0</v>
      </c>
      <c r="S2229" s="44">
        <v>0</v>
      </c>
      <c r="T2229" s="45">
        <v>0</v>
      </c>
      <c r="U2229" s="44">
        <v>0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>SUM(E2229:AB2229)</f>
        <v>0</v>
      </c>
      <c r="AE2229" s="54"/>
    </row>
    <row r="2230" spans="2:31" x14ac:dyDescent="0.3">
      <c r="B2230" s="4" t="s">
        <v>303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ref="AD2230:AD2233" si="590">SUM(E2230:AB2230)</f>
        <v>0</v>
      </c>
      <c r="AE2230" s="54"/>
    </row>
    <row r="2231" spans="2:31" x14ac:dyDescent="0.3">
      <c r="B2231" s="4" t="s">
        <v>306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90"/>
        <v>0</v>
      </c>
      <c r="AE2231" s="54"/>
    </row>
    <row r="2232" spans="2:31" x14ac:dyDescent="0.3">
      <c r="B2232" s="4" t="s">
        <v>307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90"/>
        <v>0</v>
      </c>
      <c r="AE2232" s="54"/>
    </row>
    <row r="2233" spans="2:31" x14ac:dyDescent="0.3">
      <c r="B2233" s="4" t="s">
        <v>318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6.7781666666666673</v>
      </c>
      <c r="N2233" s="45">
        <v>38.13283333333333</v>
      </c>
      <c r="O2233" s="44">
        <v>47.872000000000007</v>
      </c>
      <c r="P2233" s="45">
        <v>9.4254999999999978</v>
      </c>
      <c r="Q2233" s="44">
        <v>0</v>
      </c>
      <c r="R2233" s="45">
        <v>24.229166666666671</v>
      </c>
      <c r="S2233" s="44">
        <v>10.160999999999996</v>
      </c>
      <c r="T2233" s="45">
        <v>10.257333333333337</v>
      </c>
      <c r="U2233" s="44">
        <v>6.6971666666666643</v>
      </c>
      <c r="V2233" s="45">
        <v>2.9591666666666652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90"/>
        <v>156.51233333333337</v>
      </c>
      <c r="AE2233" s="54"/>
    </row>
    <row r="2234" spans="2:31" x14ac:dyDescent="0.3">
      <c r="B2234" s="4" t="s">
        <v>319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>SUM(E2234:AB2234)</f>
        <v>0</v>
      </c>
      <c r="AE2234" s="54"/>
    </row>
    <row r="2235" spans="2:31" x14ac:dyDescent="0.3">
      <c r="B2235" s="12" t="s">
        <v>2</v>
      </c>
      <c r="C2235" s="12"/>
      <c r="D2235" s="12"/>
      <c r="E2235" s="13">
        <f t="shared" ref="E2235:AB2235" si="591">SUM(E2164:E2234)</f>
        <v>0</v>
      </c>
      <c r="F2235" s="13">
        <f t="shared" si="591"/>
        <v>0</v>
      </c>
      <c r="G2235" s="13">
        <f t="shared" si="591"/>
        <v>0</v>
      </c>
      <c r="H2235" s="13">
        <f t="shared" si="591"/>
        <v>0</v>
      </c>
      <c r="I2235" s="13">
        <f t="shared" si="591"/>
        <v>0</v>
      </c>
      <c r="J2235" s="13">
        <f t="shared" si="591"/>
        <v>0</v>
      </c>
      <c r="K2235" s="13">
        <f t="shared" si="591"/>
        <v>0</v>
      </c>
      <c r="L2235" s="13">
        <f t="shared" si="591"/>
        <v>0</v>
      </c>
      <c r="M2235" s="13">
        <f t="shared" si="591"/>
        <v>268.29933333333332</v>
      </c>
      <c r="N2235" s="13">
        <f t="shared" si="591"/>
        <v>1128.8178333333333</v>
      </c>
      <c r="O2235" s="13">
        <f t="shared" si="591"/>
        <v>1031.4015953333335</v>
      </c>
      <c r="P2235" s="13">
        <f t="shared" si="591"/>
        <v>332.62233333333324</v>
      </c>
      <c r="Q2235" s="13">
        <f t="shared" si="591"/>
        <v>146.50549999999998</v>
      </c>
      <c r="R2235" s="13">
        <f t="shared" si="591"/>
        <v>1496.7777291000007</v>
      </c>
      <c r="S2235" s="13">
        <f t="shared" si="591"/>
        <v>1751.2567655333339</v>
      </c>
      <c r="T2235" s="13">
        <f t="shared" si="591"/>
        <v>1813.9267920433333</v>
      </c>
      <c r="U2235" s="13">
        <f t="shared" si="591"/>
        <v>1745.9872333333333</v>
      </c>
      <c r="V2235" s="13">
        <f t="shared" si="591"/>
        <v>1747.8572333333332</v>
      </c>
      <c r="W2235" s="13">
        <f t="shared" si="591"/>
        <v>907.42266666666683</v>
      </c>
      <c r="X2235" s="13">
        <f t="shared" si="591"/>
        <v>0.91299999999999981</v>
      </c>
      <c r="Y2235" s="13">
        <f t="shared" si="591"/>
        <v>0</v>
      </c>
      <c r="Z2235" s="13">
        <f t="shared" si="591"/>
        <v>0</v>
      </c>
      <c r="AA2235" s="13">
        <f t="shared" si="591"/>
        <v>0</v>
      </c>
      <c r="AB2235" s="13">
        <f t="shared" si="591"/>
        <v>0</v>
      </c>
      <c r="AC2235" s="116">
        <f>SUM(AC2164:AE2234)</f>
        <v>12371.788015343333</v>
      </c>
      <c r="AD2235" s="116"/>
      <c r="AE2235" s="116"/>
    </row>
    <row r="2236" spans="2:31" x14ac:dyDescent="0.3">
      <c r="B2236" s="14"/>
      <c r="C2236" s="15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</row>
    <row r="2237" spans="2:31" x14ac:dyDescent="0.3">
      <c r="B2237" s="14"/>
      <c r="C2237" s="15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</row>
    <row r="2238" spans="2:31" x14ac:dyDescent="0.3">
      <c r="B2238" s="8">
        <f>'Resumen-Mensual'!$AH$26</f>
        <v>45930</v>
      </c>
    </row>
    <row r="2239" spans="2:31" x14ac:dyDescent="0.3">
      <c r="B2239" s="8"/>
    </row>
    <row r="2240" spans="2:31" x14ac:dyDescent="0.3">
      <c r="B2240" s="9" t="s">
        <v>81</v>
      </c>
      <c r="C2240" s="10"/>
      <c r="D2240" s="10"/>
      <c r="E2240" s="11">
        <v>1</v>
      </c>
      <c r="F2240" s="11">
        <v>2</v>
      </c>
      <c r="G2240" s="11">
        <v>3</v>
      </c>
      <c r="H2240" s="11">
        <v>4</v>
      </c>
      <c r="I2240" s="11">
        <v>5</v>
      </c>
      <c r="J2240" s="11">
        <v>6</v>
      </c>
      <c r="K2240" s="11">
        <v>7</v>
      </c>
      <c r="L2240" s="11">
        <v>8</v>
      </c>
      <c r="M2240" s="11">
        <v>9</v>
      </c>
      <c r="N2240" s="11">
        <v>10</v>
      </c>
      <c r="O2240" s="11">
        <v>11</v>
      </c>
      <c r="P2240" s="11">
        <v>12</v>
      </c>
      <c r="Q2240" s="11">
        <v>13</v>
      </c>
      <c r="R2240" s="11">
        <v>14</v>
      </c>
      <c r="S2240" s="11">
        <v>15</v>
      </c>
      <c r="T2240" s="11">
        <v>16</v>
      </c>
      <c r="U2240" s="11">
        <v>17</v>
      </c>
      <c r="V2240" s="11">
        <v>18</v>
      </c>
      <c r="W2240" s="11">
        <v>19</v>
      </c>
      <c r="X2240" s="11">
        <v>20</v>
      </c>
      <c r="Y2240" s="11">
        <v>21</v>
      </c>
      <c r="Z2240" s="11">
        <v>22</v>
      </c>
      <c r="AA2240" s="11">
        <v>23</v>
      </c>
      <c r="AB2240" s="11">
        <v>24</v>
      </c>
      <c r="AC2240" s="100" t="s">
        <v>2</v>
      </c>
      <c r="AD2240" s="100"/>
      <c r="AE2240" s="100"/>
    </row>
    <row r="2241" spans="2:31" x14ac:dyDescent="0.3">
      <c r="B2241" s="14" t="s">
        <v>37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1.3666666666666667</v>
      </c>
      <c r="N2241" s="45">
        <v>1.17</v>
      </c>
      <c r="O2241" s="44">
        <v>1.58</v>
      </c>
      <c r="P2241" s="45">
        <v>1.4900000000000002</v>
      </c>
      <c r="Q2241" s="44">
        <v>1.21</v>
      </c>
      <c r="R2241" s="45">
        <v>1.37</v>
      </c>
      <c r="S2241" s="44">
        <v>1.2400000000000002</v>
      </c>
      <c r="T2241" s="45">
        <v>1.1399999999999997</v>
      </c>
      <c r="U2241" s="44">
        <v>0.85999999999999943</v>
      </c>
      <c r="V2241" s="45">
        <v>0.67999999999999972</v>
      </c>
      <c r="W2241" s="44">
        <v>2.6999999999999988</v>
      </c>
      <c r="X2241" s="45">
        <v>6.4999999999999988E-2</v>
      </c>
      <c r="Y2241" s="44">
        <v>0</v>
      </c>
      <c r="Z2241" s="45">
        <v>0</v>
      </c>
      <c r="AA2241" s="44">
        <v>0</v>
      </c>
      <c r="AB2241" s="45">
        <v>0</v>
      </c>
      <c r="AC2241" s="56"/>
      <c r="AD2241" s="57">
        <f>SUM(E2241:AB2241)</f>
        <v>14.871666666666664</v>
      </c>
      <c r="AE2241" s="56"/>
    </row>
    <row r="2242" spans="2:31" x14ac:dyDescent="0.3">
      <c r="B2242" s="14" t="s">
        <v>38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2.0226666666666646</v>
      </c>
      <c r="N2242" s="45">
        <v>0</v>
      </c>
      <c r="O2242" s="44">
        <v>0</v>
      </c>
      <c r="P2242" s="45">
        <v>0</v>
      </c>
      <c r="Q2242" s="44">
        <v>0</v>
      </c>
      <c r="R2242" s="45">
        <v>0</v>
      </c>
      <c r="S2242" s="44">
        <v>0.64000000000000057</v>
      </c>
      <c r="T2242" s="45">
        <v>0.93000000000000149</v>
      </c>
      <c r="U2242" s="44">
        <v>1.0500000000000007</v>
      </c>
      <c r="V2242" s="45">
        <v>2.2000000000000011</v>
      </c>
      <c r="W2242" s="44">
        <v>6.9499999999999931</v>
      </c>
      <c r="X2242" s="45">
        <v>0.19500000000000003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>SUM(E2242:AB2242)</f>
        <v>13.987666666666662</v>
      </c>
      <c r="AE2242" s="54"/>
    </row>
    <row r="2243" spans="2:31" x14ac:dyDescent="0.3">
      <c r="B2243" s="14" t="s">
        <v>39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</v>
      </c>
      <c r="N2243" s="45">
        <v>0</v>
      </c>
      <c r="O2243" s="44">
        <v>0</v>
      </c>
      <c r="P2243" s="45">
        <v>0</v>
      </c>
      <c r="Q2243" s="44">
        <v>0</v>
      </c>
      <c r="R2243" s="45">
        <v>0</v>
      </c>
      <c r="S2243" s="44">
        <v>0</v>
      </c>
      <c r="T2243" s="45">
        <v>0</v>
      </c>
      <c r="U2243" s="44">
        <v>0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ref="AD2243:AD2304" si="592">SUM(E2243:AB2243)</f>
        <v>0</v>
      </c>
      <c r="AE2243" s="54"/>
    </row>
    <row r="2244" spans="2:31" x14ac:dyDescent="0.3">
      <c r="B2244" s="14" t="s">
        <v>40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</v>
      </c>
      <c r="N2244" s="45">
        <v>0</v>
      </c>
      <c r="O2244" s="44">
        <v>0</v>
      </c>
      <c r="P2244" s="45">
        <v>0</v>
      </c>
      <c r="Q2244" s="44">
        <v>0</v>
      </c>
      <c r="R2244" s="45">
        <v>0</v>
      </c>
      <c r="S2244" s="44">
        <v>0</v>
      </c>
      <c r="T2244" s="45">
        <v>0</v>
      </c>
      <c r="U2244" s="44">
        <v>0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92"/>
        <v>0</v>
      </c>
      <c r="AE2244" s="54"/>
    </row>
    <row r="2245" spans="2:31" x14ac:dyDescent="0.3">
      <c r="B2245" s="14" t="s">
        <v>41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0</v>
      </c>
      <c r="P2245" s="45">
        <v>0</v>
      </c>
      <c r="Q2245" s="44">
        <v>0</v>
      </c>
      <c r="R2245" s="45">
        <v>0</v>
      </c>
      <c r="S2245" s="44">
        <v>0</v>
      </c>
      <c r="T2245" s="45">
        <v>0</v>
      </c>
      <c r="U2245" s="44">
        <v>0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92"/>
        <v>0</v>
      </c>
      <c r="AE2245" s="54"/>
    </row>
    <row r="2246" spans="2:31" x14ac:dyDescent="0.3">
      <c r="B2246" s="14" t="s">
        <v>42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0</v>
      </c>
      <c r="T2246" s="45">
        <v>0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92"/>
        <v>0</v>
      </c>
      <c r="AE2246" s="54"/>
    </row>
    <row r="2247" spans="2:31" x14ac:dyDescent="0.3">
      <c r="B2247" s="14" t="s">
        <v>43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0</v>
      </c>
      <c r="O2247" s="44">
        <v>0</v>
      </c>
      <c r="P2247" s="45">
        <v>0</v>
      </c>
      <c r="Q2247" s="44">
        <v>0</v>
      </c>
      <c r="R2247" s="45">
        <v>0</v>
      </c>
      <c r="S2247" s="44">
        <v>0</v>
      </c>
      <c r="T2247" s="45">
        <v>0</v>
      </c>
      <c r="U2247" s="44">
        <v>0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92"/>
        <v>0</v>
      </c>
      <c r="AE2247" s="54"/>
    </row>
    <row r="2248" spans="2:31" x14ac:dyDescent="0.3">
      <c r="B2248" s="14" t="s">
        <v>44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11.036166666666668</v>
      </c>
      <c r="N2248" s="45">
        <v>25.47216666666667</v>
      </c>
      <c r="O2248" s="44">
        <v>10.345500000000003</v>
      </c>
      <c r="P2248" s="45">
        <v>1.8379999999999987</v>
      </c>
      <c r="Q2248" s="44">
        <v>4.1098333333333263</v>
      </c>
      <c r="R2248" s="45">
        <v>8.3458333333333421</v>
      </c>
      <c r="S2248" s="44">
        <v>8.0868333333333347</v>
      </c>
      <c r="T2248" s="45">
        <v>25.176999999999982</v>
      </c>
      <c r="U2248" s="44">
        <v>28.950000000000006</v>
      </c>
      <c r="V2248" s="45">
        <v>36.677999999999983</v>
      </c>
      <c r="W2248" s="44">
        <v>34.054000000000009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92"/>
        <v>194.09333333333331</v>
      </c>
      <c r="AE2248" s="54"/>
    </row>
    <row r="2249" spans="2:31" x14ac:dyDescent="0.3">
      <c r="B2249" s="14" t="s">
        <v>45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5.9683333333333355</v>
      </c>
      <c r="N2249" s="45">
        <v>5.6943333333333328</v>
      </c>
      <c r="O2249" s="44">
        <v>16.341500000000003</v>
      </c>
      <c r="P2249" s="45">
        <v>28.849666666666653</v>
      </c>
      <c r="Q2249" s="44">
        <v>32.845333333333336</v>
      </c>
      <c r="R2249" s="45">
        <v>33.390500000000003</v>
      </c>
      <c r="S2249" s="44">
        <v>27.018333333333327</v>
      </c>
      <c r="T2249" s="45">
        <v>12.471499999999992</v>
      </c>
      <c r="U2249" s="44">
        <v>2.7591666666666672</v>
      </c>
      <c r="V2249" s="45">
        <v>14.579000000000002</v>
      </c>
      <c r="W2249" s="44">
        <v>15.236833333333333</v>
      </c>
      <c r="X2249" s="45">
        <v>0.36366666666666653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92"/>
        <v>195.51816666666662</v>
      </c>
      <c r="AE2249" s="54"/>
    </row>
    <row r="2250" spans="2:31" x14ac:dyDescent="0.3">
      <c r="B2250" s="14" t="s">
        <v>46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4.8561666666666667</v>
      </c>
      <c r="N2250" s="45">
        <v>29.747833333333322</v>
      </c>
      <c r="O2250" s="44">
        <v>21.822166666666696</v>
      </c>
      <c r="P2250" s="45">
        <v>14.566166666666668</v>
      </c>
      <c r="Q2250" s="44">
        <v>23.905166666666673</v>
      </c>
      <c r="R2250" s="45">
        <v>27.780999999999988</v>
      </c>
      <c r="S2250" s="44">
        <v>28.878666666666636</v>
      </c>
      <c r="T2250" s="45">
        <v>50.112166666666631</v>
      </c>
      <c r="U2250" s="44">
        <v>50.698666666666682</v>
      </c>
      <c r="V2250" s="45">
        <v>47.528999999999968</v>
      </c>
      <c r="W2250" s="44">
        <v>22.75216666666666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92"/>
        <v>322.64916666666659</v>
      </c>
      <c r="AE2250" s="54"/>
    </row>
    <row r="2251" spans="2:31" x14ac:dyDescent="0.3">
      <c r="B2251" s="14" t="s">
        <v>47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9.3548333333333371</v>
      </c>
      <c r="N2251" s="45">
        <v>20.13</v>
      </c>
      <c r="O2251" s="44">
        <v>20.07</v>
      </c>
      <c r="P2251" s="45">
        <v>19.22</v>
      </c>
      <c r="Q2251" s="44">
        <v>11.39</v>
      </c>
      <c r="R2251" s="45">
        <v>10.050000000000002</v>
      </c>
      <c r="S2251" s="44">
        <v>9.8699999999999974</v>
      </c>
      <c r="T2251" s="45">
        <v>9.8099999999999987</v>
      </c>
      <c r="U2251" s="44">
        <v>9.8000000000000007</v>
      </c>
      <c r="V2251" s="45">
        <v>9.9400000000000013</v>
      </c>
      <c r="W2251" s="44">
        <v>15.139999999999988</v>
      </c>
      <c r="X2251" s="45">
        <v>0.28816666666666663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92"/>
        <v>145.06299999999999</v>
      </c>
      <c r="AE2251" s="54"/>
    </row>
    <row r="2252" spans="2:31" x14ac:dyDescent="0.3">
      <c r="B2252" s="14" t="s">
        <v>48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3.8914999999999997</v>
      </c>
      <c r="N2252" s="45">
        <v>15.377999999999998</v>
      </c>
      <c r="O2252" s="44">
        <v>16.952166666666692</v>
      </c>
      <c r="P2252" s="45">
        <v>16.008333333333336</v>
      </c>
      <c r="Q2252" s="44">
        <v>12.247166666666661</v>
      </c>
      <c r="R2252" s="45">
        <v>11.809833333333334</v>
      </c>
      <c r="S2252" s="44">
        <v>11.750000000000002</v>
      </c>
      <c r="T2252" s="45">
        <v>11.815833333333323</v>
      </c>
      <c r="U2252" s="44">
        <v>11.690000000000015</v>
      </c>
      <c r="V2252" s="45">
        <v>10.339999999999996</v>
      </c>
      <c r="W2252" s="44">
        <v>3.2158333333333347</v>
      </c>
      <c r="X2252" s="45">
        <v>4.8500000000000001E-2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92"/>
        <v>125.14716666666668</v>
      </c>
      <c r="AE2252" s="54"/>
    </row>
    <row r="2253" spans="2:31" x14ac:dyDescent="0.3">
      <c r="B2253" s="14" t="s">
        <v>49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8.4531666666666663</v>
      </c>
      <c r="N2253" s="45">
        <v>83.389333333333326</v>
      </c>
      <c r="O2253" s="44">
        <v>71.830666666666687</v>
      </c>
      <c r="P2253" s="45">
        <v>47.09</v>
      </c>
      <c r="Q2253" s="44">
        <v>64.919999999999987</v>
      </c>
      <c r="R2253" s="45">
        <v>72.489999999999981</v>
      </c>
      <c r="S2253" s="44">
        <v>77.349999999999994</v>
      </c>
      <c r="T2253" s="45">
        <v>122.88</v>
      </c>
      <c r="U2253" s="44">
        <v>128.81</v>
      </c>
      <c r="V2253" s="45">
        <v>124.69500000000004</v>
      </c>
      <c r="W2253" s="44">
        <v>38.795166666666645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92"/>
        <v>840.70333333333338</v>
      </c>
      <c r="AE2253" s="54"/>
    </row>
    <row r="2254" spans="2:31" x14ac:dyDescent="0.3">
      <c r="B2254" s="14" t="s">
        <v>50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0</v>
      </c>
      <c r="O2254" s="44">
        <v>0</v>
      </c>
      <c r="P2254" s="45">
        <v>0</v>
      </c>
      <c r="Q2254" s="44">
        <v>0</v>
      </c>
      <c r="R2254" s="45">
        <v>0</v>
      </c>
      <c r="S2254" s="44">
        <v>0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92"/>
        <v>0</v>
      </c>
      <c r="AE2254" s="54"/>
    </row>
    <row r="2255" spans="2:31" x14ac:dyDescent="0.3">
      <c r="B2255" s="14" t="s">
        <v>109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5.3986666666666689</v>
      </c>
      <c r="N2255" s="45">
        <v>18.724</v>
      </c>
      <c r="O2255" s="44">
        <v>12.026999999999996</v>
      </c>
      <c r="P2255" s="45">
        <v>6.6476666666666686</v>
      </c>
      <c r="Q2255" s="44">
        <v>9.7740000000000009</v>
      </c>
      <c r="R2255" s="45">
        <v>11.630999999999997</v>
      </c>
      <c r="S2255" s="44">
        <v>12.078666666666679</v>
      </c>
      <c r="T2255" s="45">
        <v>22.750500000000027</v>
      </c>
      <c r="U2255" s="44">
        <v>23.419833333333358</v>
      </c>
      <c r="V2255" s="45">
        <v>21.441833333333332</v>
      </c>
      <c r="W2255" s="44">
        <v>10.295666666666669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92"/>
        <v>154.18883333333341</v>
      </c>
      <c r="AE2255" s="54"/>
    </row>
    <row r="2256" spans="2:31" x14ac:dyDescent="0.3">
      <c r="B2256" s="14" t="s">
        <v>51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3.3008333333333311</v>
      </c>
      <c r="N2256" s="45">
        <v>66.243333333333354</v>
      </c>
      <c r="O2256" s="44">
        <v>60.147833333333367</v>
      </c>
      <c r="P2256" s="45">
        <v>37.311333333333344</v>
      </c>
      <c r="Q2256" s="44">
        <v>55.222999999999992</v>
      </c>
      <c r="R2256" s="45">
        <v>69.114500000000035</v>
      </c>
      <c r="S2256" s="44">
        <v>71.984666666666669</v>
      </c>
      <c r="T2256" s="45">
        <v>124.10916666666665</v>
      </c>
      <c r="U2256" s="44">
        <v>135.52516666666671</v>
      </c>
      <c r="V2256" s="45">
        <v>109.09949999999999</v>
      </c>
      <c r="W2256" s="44">
        <v>47.008500000000005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592"/>
        <v>779.06783333333351</v>
      </c>
      <c r="AE2256" s="54"/>
    </row>
    <row r="2257" spans="2:31" x14ac:dyDescent="0.3">
      <c r="B2257" s="14" t="s">
        <v>52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14.470666666666666</v>
      </c>
      <c r="N2257" s="45">
        <v>27.647500000000001</v>
      </c>
      <c r="O2257" s="44">
        <v>20.376166666666677</v>
      </c>
      <c r="P2257" s="45">
        <v>11.527999999999992</v>
      </c>
      <c r="Q2257" s="44">
        <v>15.733666666666672</v>
      </c>
      <c r="R2257" s="45">
        <v>19.134333333333334</v>
      </c>
      <c r="S2257" s="44">
        <v>19.349999999999998</v>
      </c>
      <c r="T2257" s="45">
        <v>31.866166666666668</v>
      </c>
      <c r="U2257" s="44">
        <v>34.450833333333321</v>
      </c>
      <c r="V2257" s="45">
        <v>34.509666666666675</v>
      </c>
      <c r="W2257" s="44">
        <v>30.534500000000001</v>
      </c>
      <c r="X2257" s="45">
        <v>0.10583333333333335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592"/>
        <v>259.70733333333334</v>
      </c>
      <c r="AE2257" s="54"/>
    </row>
    <row r="2258" spans="2:31" x14ac:dyDescent="0.3">
      <c r="B2258" s="14" t="s">
        <v>53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592"/>
        <v>0</v>
      </c>
      <c r="AE2258" s="54"/>
    </row>
    <row r="2259" spans="2:31" x14ac:dyDescent="0.3">
      <c r="B2259" s="14" t="s">
        <v>54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3.0886666666666653</v>
      </c>
      <c r="N2259" s="45">
        <v>35.295333333333339</v>
      </c>
      <c r="O2259" s="44">
        <v>29.392499999999995</v>
      </c>
      <c r="P2259" s="45">
        <v>20.018500000000003</v>
      </c>
      <c r="Q2259" s="44">
        <v>26.945999999999987</v>
      </c>
      <c r="R2259" s="45">
        <v>30.996166666666671</v>
      </c>
      <c r="S2259" s="44">
        <v>32.068999999999996</v>
      </c>
      <c r="T2259" s="45">
        <v>53.856666666666676</v>
      </c>
      <c r="U2259" s="44">
        <v>56.030166666666673</v>
      </c>
      <c r="V2259" s="45">
        <v>49.994166666666693</v>
      </c>
      <c r="W2259" s="44">
        <v>14.471166666666663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2"/>
        <v>352.1583333333333</v>
      </c>
      <c r="AE2259" s="54"/>
    </row>
    <row r="2260" spans="2:31" x14ac:dyDescent="0.3">
      <c r="B2260" s="4" t="s">
        <v>55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8.6181666666666672</v>
      </c>
      <c r="N2260" s="45">
        <v>50.233499999999978</v>
      </c>
      <c r="O2260" s="44">
        <v>20.249154200000007</v>
      </c>
      <c r="P2260" s="45">
        <v>24.815553699999995</v>
      </c>
      <c r="Q2260" s="44">
        <v>24.760326899999995</v>
      </c>
      <c r="R2260" s="45">
        <v>26.801917999999986</v>
      </c>
      <c r="S2260" s="44">
        <v>34.249379299999987</v>
      </c>
      <c r="T2260" s="45">
        <v>41.452500000000015</v>
      </c>
      <c r="U2260" s="44">
        <v>77.71916666666668</v>
      </c>
      <c r="V2260" s="45">
        <v>71.98566666666666</v>
      </c>
      <c r="W2260" s="44">
        <v>31.642333333333333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2"/>
        <v>412.52766543333331</v>
      </c>
      <c r="AE2260" s="54"/>
    </row>
    <row r="2261" spans="2:31" x14ac:dyDescent="0.3">
      <c r="B2261" s="4" t="s">
        <v>56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14.007833333333334</v>
      </c>
      <c r="N2261" s="45">
        <v>36.181000000000012</v>
      </c>
      <c r="O2261" s="44">
        <v>37.497499999999988</v>
      </c>
      <c r="P2261" s="45">
        <v>36.840000000000011</v>
      </c>
      <c r="Q2261" s="44">
        <v>36.410000000000032</v>
      </c>
      <c r="R2261" s="45">
        <v>36.15</v>
      </c>
      <c r="S2261" s="44">
        <v>36.661999999999999</v>
      </c>
      <c r="T2261" s="45">
        <v>39.328999999999994</v>
      </c>
      <c r="U2261" s="44">
        <v>36.33</v>
      </c>
      <c r="V2261" s="45">
        <v>36.505833333333342</v>
      </c>
      <c r="W2261" s="44">
        <v>28.350166666666674</v>
      </c>
      <c r="X2261" s="45">
        <v>1.1266666666666667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2"/>
        <v>375.39000000000004</v>
      </c>
      <c r="AE2261" s="54"/>
    </row>
    <row r="2262" spans="2:31" x14ac:dyDescent="0.3">
      <c r="B2262" s="4" t="s">
        <v>110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30.592833333333324</v>
      </c>
      <c r="N2262" s="45">
        <v>93.069999999999965</v>
      </c>
      <c r="O2262" s="44">
        <v>60.025666666666673</v>
      </c>
      <c r="P2262" s="45">
        <v>0</v>
      </c>
      <c r="Q2262" s="44">
        <v>0</v>
      </c>
      <c r="R2262" s="45">
        <v>0</v>
      </c>
      <c r="S2262" s="44">
        <v>0.46783333333333299</v>
      </c>
      <c r="T2262" s="45">
        <v>15.061500000000002</v>
      </c>
      <c r="U2262" s="44">
        <v>15.895000000000001</v>
      </c>
      <c r="V2262" s="45">
        <v>15.279166666666663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2"/>
        <v>230.39199999999997</v>
      </c>
      <c r="AE2262" s="54"/>
    </row>
    <row r="2263" spans="2:31" x14ac:dyDescent="0.3">
      <c r="B2263" s="4" t="s">
        <v>57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0</v>
      </c>
      <c r="O2263" s="44">
        <v>0</v>
      </c>
      <c r="P2263" s="45">
        <v>0</v>
      </c>
      <c r="Q2263" s="44">
        <v>0</v>
      </c>
      <c r="R2263" s="45">
        <v>0</v>
      </c>
      <c r="S2263" s="44">
        <v>0</v>
      </c>
      <c r="T2263" s="45">
        <v>0</v>
      </c>
      <c r="U2263" s="44">
        <v>0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592"/>
        <v>0</v>
      </c>
      <c r="AE2263" s="54"/>
    </row>
    <row r="2264" spans="2:31" x14ac:dyDescent="0.3">
      <c r="B2264" s="4" t="s">
        <v>58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0</v>
      </c>
      <c r="O2264" s="44">
        <v>0</v>
      </c>
      <c r="P2264" s="45">
        <v>0</v>
      </c>
      <c r="Q2264" s="44">
        <v>0</v>
      </c>
      <c r="R2264" s="45">
        <v>0</v>
      </c>
      <c r="S2264" s="44">
        <v>0</v>
      </c>
      <c r="T2264" s="45">
        <v>0</v>
      </c>
      <c r="U2264" s="44">
        <v>0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592"/>
        <v>0</v>
      </c>
      <c r="AE2264" s="54"/>
    </row>
    <row r="2265" spans="2:31" x14ac:dyDescent="0.3">
      <c r="B2265" s="4" t="s">
        <v>111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4.6415000000000015</v>
      </c>
      <c r="N2265" s="45">
        <v>30.863833333333321</v>
      </c>
      <c r="O2265" s="44">
        <v>9.7665000000000006</v>
      </c>
      <c r="P2265" s="45">
        <v>0</v>
      </c>
      <c r="Q2265" s="44">
        <v>2.324666666666666</v>
      </c>
      <c r="R2265" s="45">
        <v>7.6803333333333326</v>
      </c>
      <c r="S2265" s="44">
        <v>7.390000000000005</v>
      </c>
      <c r="T2265" s="45">
        <v>41.921333333333344</v>
      </c>
      <c r="U2265" s="44">
        <v>48.654499999999992</v>
      </c>
      <c r="V2265" s="45">
        <v>41.30299999999999</v>
      </c>
      <c r="W2265" s="44">
        <v>33.503666666666682</v>
      </c>
      <c r="X2265" s="45">
        <v>0.19650000000000001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592"/>
        <v>228.24583333333331</v>
      </c>
      <c r="AE2265" s="54"/>
    </row>
    <row r="2266" spans="2:31" x14ac:dyDescent="0.3">
      <c r="B2266" s="4" t="s">
        <v>59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0</v>
      </c>
      <c r="N2266" s="45">
        <v>0</v>
      </c>
      <c r="O2266" s="44">
        <v>0</v>
      </c>
      <c r="P2266" s="45">
        <v>0</v>
      </c>
      <c r="Q2266" s="44">
        <v>0</v>
      </c>
      <c r="R2266" s="45">
        <v>0</v>
      </c>
      <c r="S2266" s="44">
        <v>0</v>
      </c>
      <c r="T2266" s="45">
        <v>0</v>
      </c>
      <c r="U2266" s="44">
        <v>0</v>
      </c>
      <c r="V2266" s="45">
        <v>0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592"/>
        <v>0</v>
      </c>
      <c r="AE2266" s="54"/>
    </row>
    <row r="2267" spans="2:31" x14ac:dyDescent="0.3">
      <c r="B2267" s="4" t="s">
        <v>60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1.2133333333333338</v>
      </c>
      <c r="N2267" s="45">
        <v>2.5888333333333322</v>
      </c>
      <c r="O2267" s="44">
        <v>0.71266666666666778</v>
      </c>
      <c r="P2267" s="45">
        <v>0</v>
      </c>
      <c r="Q2267" s="44">
        <v>0</v>
      </c>
      <c r="R2267" s="45">
        <v>0</v>
      </c>
      <c r="S2267" s="44">
        <v>0.11983333333333347</v>
      </c>
      <c r="T2267" s="45">
        <v>2.5746666666666704</v>
      </c>
      <c r="U2267" s="44">
        <v>4.2454999999999989</v>
      </c>
      <c r="V2267" s="45">
        <v>8.293666666666665</v>
      </c>
      <c r="W2267" s="44">
        <v>5.6615000000000002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592"/>
        <v>25.41</v>
      </c>
      <c r="AE2267" s="54"/>
    </row>
    <row r="2268" spans="2:31" x14ac:dyDescent="0.3">
      <c r="B2268" s="4" t="s">
        <v>61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5.1046666666666658</v>
      </c>
      <c r="N2268" s="45">
        <v>44.746166666666667</v>
      </c>
      <c r="O2268" s="44">
        <v>67.371400000000008</v>
      </c>
      <c r="P2268" s="45">
        <v>73.938900000000032</v>
      </c>
      <c r="Q2268" s="44">
        <v>69.454066666666648</v>
      </c>
      <c r="R2268" s="45">
        <v>55.597233333333321</v>
      </c>
      <c r="S2268" s="44">
        <v>50.329400000000007</v>
      </c>
      <c r="T2268" s="45">
        <v>41.329399999999993</v>
      </c>
      <c r="U2268" s="44">
        <v>43.968233333333352</v>
      </c>
      <c r="V2268" s="45">
        <v>65.113066666666668</v>
      </c>
      <c r="W2268" s="44">
        <v>43.051499999999997</v>
      </c>
      <c r="X2268" s="45">
        <v>0.51349999999999996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592"/>
        <v>560.5175333333334</v>
      </c>
      <c r="AE2268" s="54"/>
    </row>
    <row r="2269" spans="2:31" x14ac:dyDescent="0.3">
      <c r="B2269" s="4" t="s">
        <v>62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0.19016666666666637</v>
      </c>
      <c r="N2269" s="45">
        <v>16.118333333333329</v>
      </c>
      <c r="O2269" s="44">
        <v>6.1123333333333365</v>
      </c>
      <c r="P2269" s="45">
        <v>8.696666666666669</v>
      </c>
      <c r="Q2269" s="44">
        <v>7.8950000000000049</v>
      </c>
      <c r="R2269" s="45">
        <v>9.0991666666666635</v>
      </c>
      <c r="S2269" s="44">
        <v>7.741166666666671</v>
      </c>
      <c r="T2269" s="45">
        <v>8.5386666666666695</v>
      </c>
      <c r="U2269" s="44">
        <v>16.446333333333321</v>
      </c>
      <c r="V2269" s="45">
        <v>29.889166666666643</v>
      </c>
      <c r="W2269" s="44">
        <v>15.900333333333323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592"/>
        <v>126.62733333333328</v>
      </c>
      <c r="AE2269" s="54"/>
    </row>
    <row r="2270" spans="2:31" x14ac:dyDescent="0.3">
      <c r="B2270" s="4" t="s">
        <v>63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1.888666666666666</v>
      </c>
      <c r="N2270" s="45">
        <v>94.408500000000004</v>
      </c>
      <c r="O2270" s="44">
        <v>43.783999999999978</v>
      </c>
      <c r="P2270" s="45">
        <v>61.396000000000001</v>
      </c>
      <c r="Q2270" s="44">
        <v>77.705833333333331</v>
      </c>
      <c r="R2270" s="45">
        <v>14.038166666666655</v>
      </c>
      <c r="S2270" s="44">
        <v>61.551166666666674</v>
      </c>
      <c r="T2270" s="45">
        <v>2.7259999999999991</v>
      </c>
      <c r="U2270" s="44">
        <v>55.315833333333316</v>
      </c>
      <c r="V2270" s="45">
        <v>93.651333333333326</v>
      </c>
      <c r="W2270" s="44">
        <v>56.864999999999988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592"/>
        <v>563.33050000000003</v>
      </c>
      <c r="AE2270" s="54"/>
    </row>
    <row r="2271" spans="2:31" x14ac:dyDescent="0.3">
      <c r="B2271" s="4" t="s">
        <v>64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0.25050000000000022</v>
      </c>
      <c r="N2271" s="45">
        <v>12.957333333333345</v>
      </c>
      <c r="O2271" s="44">
        <v>7.6320000000000014</v>
      </c>
      <c r="P2271" s="45">
        <v>2.9153333333333333</v>
      </c>
      <c r="Q2271" s="44">
        <v>9.0145000000000035</v>
      </c>
      <c r="R2271" s="45">
        <v>12.059666666666663</v>
      </c>
      <c r="S2271" s="44">
        <v>14.432333333333329</v>
      </c>
      <c r="T2271" s="45">
        <v>27.025333333333343</v>
      </c>
      <c r="U2271" s="44">
        <v>28.229333333333308</v>
      </c>
      <c r="V2271" s="45">
        <v>24.488500000000034</v>
      </c>
      <c r="W2271" s="44">
        <v>10.515499999999996</v>
      </c>
      <c r="X2271" s="45">
        <v>0.155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592"/>
        <v>149.67533333333336</v>
      </c>
      <c r="AE2271" s="54"/>
    </row>
    <row r="2272" spans="2:31" x14ac:dyDescent="0.3">
      <c r="B2272" s="4" t="s">
        <v>112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4.6931666666666674</v>
      </c>
      <c r="N2272" s="45">
        <v>17.27500000000002</v>
      </c>
      <c r="O2272" s="44">
        <v>1.2451666666666668</v>
      </c>
      <c r="P2272" s="45">
        <v>0</v>
      </c>
      <c r="Q2272" s="44">
        <v>0</v>
      </c>
      <c r="R2272" s="45">
        <v>0</v>
      </c>
      <c r="S2272" s="44">
        <v>0.5804999999999999</v>
      </c>
      <c r="T2272" s="45">
        <v>8.8773333333333344</v>
      </c>
      <c r="U2272" s="44">
        <v>12.150999999999994</v>
      </c>
      <c r="V2272" s="45">
        <v>23.938833333333317</v>
      </c>
      <c r="W2272" s="44">
        <v>26.596999999999987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592"/>
        <v>95.357999999999976</v>
      </c>
      <c r="AE2272" s="54"/>
    </row>
    <row r="2273" spans="2:31" x14ac:dyDescent="0.3">
      <c r="B2273" s="4" t="s">
        <v>65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0</v>
      </c>
      <c r="N2273" s="45">
        <v>4.4565000000000001</v>
      </c>
      <c r="O2273" s="44">
        <v>9.0766666666666662</v>
      </c>
      <c r="P2273" s="45">
        <v>11.283499999999995</v>
      </c>
      <c r="Q2273" s="44">
        <v>9.2983333333333302</v>
      </c>
      <c r="R2273" s="45">
        <v>10.03833333333333</v>
      </c>
      <c r="S2273" s="44">
        <v>10.56683333333333</v>
      </c>
      <c r="T2273" s="45">
        <v>16.328500000000002</v>
      </c>
      <c r="U2273" s="44">
        <v>17.22000000000002</v>
      </c>
      <c r="V2273" s="45">
        <v>13.443999999999988</v>
      </c>
      <c r="W2273" s="44">
        <v>5.2673333333333341</v>
      </c>
      <c r="X2273" s="45">
        <v>0.54816666666666669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107.52816666666665</v>
      </c>
      <c r="AE2273" s="54"/>
    </row>
    <row r="2274" spans="2:31" x14ac:dyDescent="0.3">
      <c r="B2274" s="4" t="s">
        <v>66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4" t="s">
        <v>67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0</v>
      </c>
      <c r="N2275" s="45">
        <v>0.62916666666666643</v>
      </c>
      <c r="O2275" s="44">
        <v>0.88749999999999962</v>
      </c>
      <c r="P2275" s="45">
        <v>0.17583333333333376</v>
      </c>
      <c r="Q2275" s="44">
        <v>0</v>
      </c>
      <c r="R2275" s="45">
        <v>0</v>
      </c>
      <c r="S2275" s="44">
        <v>0</v>
      </c>
      <c r="T2275" s="45">
        <v>1.2666666666666663E-2</v>
      </c>
      <c r="U2275" s="44">
        <v>4.1166666666666588E-2</v>
      </c>
      <c r="V2275" s="45">
        <v>0.38616666666666671</v>
      </c>
      <c r="W2275" s="44">
        <v>0.73450000000000015</v>
      </c>
      <c r="X2275" s="45">
        <v>4.9333333333333333E-2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2.9163333333333332</v>
      </c>
      <c r="AE2275" s="54"/>
    </row>
    <row r="2276" spans="2:31" x14ac:dyDescent="0.3">
      <c r="B2276" s="4" t="s">
        <v>68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43.14650000000001</v>
      </c>
      <c r="N2276" s="45">
        <v>72.426666666666677</v>
      </c>
      <c r="O2276" s="44">
        <v>55.095666666666681</v>
      </c>
      <c r="P2276" s="45">
        <v>7.1343333333333154</v>
      </c>
      <c r="Q2276" s="44">
        <v>23.65750000000002</v>
      </c>
      <c r="R2276" s="45">
        <v>36.463833333333334</v>
      </c>
      <c r="S2276" s="44">
        <v>24.629666666666662</v>
      </c>
      <c r="T2276" s="45">
        <v>121.35616666666665</v>
      </c>
      <c r="U2276" s="44">
        <v>143.87083333333337</v>
      </c>
      <c r="V2276" s="45">
        <v>140.44700000000003</v>
      </c>
      <c r="W2276" s="44">
        <v>114.22216666666667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782.45033333333333</v>
      </c>
      <c r="AE2276" s="54"/>
    </row>
    <row r="2277" spans="2:31" x14ac:dyDescent="0.3">
      <c r="B2277" s="4" t="s">
        <v>69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3.1186666666666665</v>
      </c>
      <c r="N2277" s="45">
        <v>12.061</v>
      </c>
      <c r="O2277" s="44">
        <v>7.9838333333333313</v>
      </c>
      <c r="P2277" s="45">
        <v>0.9740000000000022</v>
      </c>
      <c r="Q2277" s="44">
        <v>0.22450000000000023</v>
      </c>
      <c r="R2277" s="45">
        <v>0</v>
      </c>
      <c r="S2277" s="44">
        <v>0.92783333333333318</v>
      </c>
      <c r="T2277" s="45">
        <v>6.2909999999999986</v>
      </c>
      <c r="U2277" s="44">
        <v>7.3538333333333288</v>
      </c>
      <c r="V2277" s="45">
        <v>9.4788333333333288</v>
      </c>
      <c r="W2277" s="44">
        <v>3.7670000000000017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52.180499999999988</v>
      </c>
      <c r="AE2277" s="54"/>
    </row>
    <row r="2278" spans="2:31" x14ac:dyDescent="0.3">
      <c r="B2278" s="4" t="s">
        <v>70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16.680166666666651</v>
      </c>
      <c r="N2278" s="45">
        <v>11.590000000000003</v>
      </c>
      <c r="O2278" s="44">
        <v>7.480000000000004</v>
      </c>
      <c r="P2278" s="45">
        <v>19.950000000000003</v>
      </c>
      <c r="Q2278" s="44">
        <v>29.359500000000022</v>
      </c>
      <c r="R2278" s="45">
        <v>24.622499999999999</v>
      </c>
      <c r="S2278" s="44">
        <v>25.996333333333329</v>
      </c>
      <c r="T2278" s="45">
        <v>54.962000000000018</v>
      </c>
      <c r="U2278" s="44">
        <v>59.640833333333347</v>
      </c>
      <c r="V2278" s="45">
        <v>56.978666666666641</v>
      </c>
      <c r="W2278" s="44">
        <v>29.421166666666657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336.68116666666663</v>
      </c>
      <c r="AE2278" s="54"/>
    </row>
    <row r="2279" spans="2:31" x14ac:dyDescent="0.3">
      <c r="B2279" s="4" t="s">
        <v>71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</v>
      </c>
      <c r="N2279" s="45">
        <v>1.1308333333333327</v>
      </c>
      <c r="O2279" s="44">
        <v>0</v>
      </c>
      <c r="P2279" s="45">
        <v>0</v>
      </c>
      <c r="Q2279" s="44">
        <v>0</v>
      </c>
      <c r="R2279" s="45">
        <v>0</v>
      </c>
      <c r="S2279" s="44">
        <v>0.52766666666666651</v>
      </c>
      <c r="T2279" s="45">
        <v>3.9088333333333312</v>
      </c>
      <c r="U2279" s="44">
        <v>0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5.5673333333333304</v>
      </c>
      <c r="AE2279" s="54"/>
    </row>
    <row r="2280" spans="2:31" x14ac:dyDescent="0.3">
      <c r="B2280" s="4" t="s">
        <v>72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4" t="s">
        <v>73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0.3306666666666665</v>
      </c>
      <c r="N2281" s="45">
        <v>34.73266666666666</v>
      </c>
      <c r="O2281" s="44">
        <v>53.096166666666669</v>
      </c>
      <c r="P2281" s="45">
        <v>42.914666666666669</v>
      </c>
      <c r="Q2281" s="44">
        <v>40.676166666666681</v>
      </c>
      <c r="R2281" s="45">
        <v>39.638833333333316</v>
      </c>
      <c r="S2281" s="44">
        <v>41.11883333333332</v>
      </c>
      <c r="T2281" s="45">
        <v>68.594833333333369</v>
      </c>
      <c r="U2281" s="44">
        <v>69.181333333333356</v>
      </c>
      <c r="V2281" s="45">
        <v>64.143999999999991</v>
      </c>
      <c r="W2281" s="44">
        <v>22.760999999999989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477.18916666666667</v>
      </c>
      <c r="AE2281" s="54"/>
    </row>
    <row r="2282" spans="2:31" x14ac:dyDescent="0.3">
      <c r="B2282" s="4" t="s">
        <v>74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5.6833333333333368E-2</v>
      </c>
      <c r="N2282" s="45">
        <v>7.400000000000008E-2</v>
      </c>
      <c r="O2282" s="44">
        <v>0</v>
      </c>
      <c r="P2282" s="45">
        <v>0</v>
      </c>
      <c r="Q2282" s="44">
        <v>0</v>
      </c>
      <c r="R2282" s="45">
        <v>0</v>
      </c>
      <c r="S2282" s="44">
        <v>0</v>
      </c>
      <c r="T2282" s="45">
        <v>0</v>
      </c>
      <c r="U2282" s="44">
        <v>0</v>
      </c>
      <c r="V2282" s="45">
        <v>0.51183333333333325</v>
      </c>
      <c r="W2282" s="44">
        <v>1.6066666666666667</v>
      </c>
      <c r="X2282" s="45">
        <v>2.3333333333333331E-2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2.2726666666666668</v>
      </c>
      <c r="AE2282" s="54"/>
    </row>
    <row r="2283" spans="2:31" x14ac:dyDescent="0.3">
      <c r="B2283" s="4" t="s">
        <v>75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0.61900000000000011</v>
      </c>
      <c r="N2283" s="45">
        <v>10.581166666666663</v>
      </c>
      <c r="O2283" s="44">
        <v>26.444833333333339</v>
      </c>
      <c r="P2283" s="45">
        <v>56.87000000000004</v>
      </c>
      <c r="Q2283" s="44">
        <v>52.692666666666668</v>
      </c>
      <c r="R2283" s="45">
        <v>52.937333333333335</v>
      </c>
      <c r="S2283" s="44">
        <v>60.578000000000003</v>
      </c>
      <c r="T2283" s="45">
        <v>63.341666666666654</v>
      </c>
      <c r="U2283" s="44">
        <v>59.922999999999995</v>
      </c>
      <c r="V2283" s="45">
        <v>28.674333333333333</v>
      </c>
      <c r="W2283" s="44">
        <v>5.3718333333333321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418.03383333333335</v>
      </c>
      <c r="AE2283" s="54"/>
    </row>
    <row r="2284" spans="2:31" x14ac:dyDescent="0.3">
      <c r="B2284" s="4" t="s">
        <v>76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1.7213333333333334</v>
      </c>
      <c r="N2284" s="45">
        <v>28.952833333333317</v>
      </c>
      <c r="O2284" s="44">
        <v>19.805666666666653</v>
      </c>
      <c r="P2284" s="45">
        <v>12.935166666666664</v>
      </c>
      <c r="Q2284" s="44">
        <v>18.798166666666642</v>
      </c>
      <c r="R2284" s="45">
        <v>23.251166666666666</v>
      </c>
      <c r="S2284" s="44">
        <v>27.303000000000011</v>
      </c>
      <c r="T2284" s="45">
        <v>49.547166666666634</v>
      </c>
      <c r="U2284" s="44">
        <v>54.620833333333316</v>
      </c>
      <c r="V2284" s="45">
        <v>44.614166666666662</v>
      </c>
      <c r="W2284" s="44">
        <v>15.098333333333333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296.64783333333327</v>
      </c>
      <c r="AE2284" s="54"/>
    </row>
    <row r="2285" spans="2:31" x14ac:dyDescent="0.3">
      <c r="B2285" s="4" t="s">
        <v>77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3.1833333333333276E-2</v>
      </c>
      <c r="N2285" s="45">
        <v>8.1816666666666702</v>
      </c>
      <c r="O2285" s="44">
        <v>37.057500000000012</v>
      </c>
      <c r="P2285" s="45">
        <v>45.603333333333346</v>
      </c>
      <c r="Q2285" s="44">
        <v>46.28433333333335</v>
      </c>
      <c r="R2285" s="45">
        <v>41.121499999999976</v>
      </c>
      <c r="S2285" s="44">
        <v>38.820499999999988</v>
      </c>
      <c r="T2285" s="45">
        <v>36.721833333333358</v>
      </c>
      <c r="U2285" s="44">
        <v>24.151999999999983</v>
      </c>
      <c r="V2285" s="45">
        <v>19.530166666666663</v>
      </c>
      <c r="W2285" s="44">
        <v>6.9654999999999996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304.47016666666667</v>
      </c>
      <c r="AE2285" s="54"/>
    </row>
    <row r="2286" spans="2:31" x14ac:dyDescent="0.3">
      <c r="B2286" s="4" t="s">
        <v>78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0.58333333333333315</v>
      </c>
      <c r="N2286" s="45">
        <v>1.3289999999999997</v>
      </c>
      <c r="O2286" s="44">
        <v>2.488</v>
      </c>
      <c r="P2286" s="45">
        <v>4.766166666666666</v>
      </c>
      <c r="Q2286" s="44">
        <v>3.4128333333333325</v>
      </c>
      <c r="R2286" s="45">
        <v>5.6000000000000022E-2</v>
      </c>
      <c r="S2286" s="44">
        <v>0</v>
      </c>
      <c r="T2286" s="45">
        <v>0</v>
      </c>
      <c r="U2286" s="44">
        <v>0</v>
      </c>
      <c r="V2286" s="45">
        <v>0</v>
      </c>
      <c r="W2286" s="44">
        <v>0.16700000000000001</v>
      </c>
      <c r="X2286" s="45">
        <v>5.2000000000000011E-2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12.854333333333329</v>
      </c>
      <c r="AE2286" s="54"/>
    </row>
    <row r="2287" spans="2:31" x14ac:dyDescent="0.3">
      <c r="B2287" s="4" t="s">
        <v>79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1.2856666666666667</v>
      </c>
      <c r="N2287" s="45">
        <v>13.461666666666655</v>
      </c>
      <c r="O2287" s="44">
        <v>25.916500000000006</v>
      </c>
      <c r="P2287" s="45">
        <v>23.580499999999994</v>
      </c>
      <c r="Q2287" s="44">
        <v>25.12599999999998</v>
      </c>
      <c r="R2287" s="45">
        <v>83.992333333333292</v>
      </c>
      <c r="S2287" s="44">
        <v>90.829999999999956</v>
      </c>
      <c r="T2287" s="45">
        <v>50.801333333333318</v>
      </c>
      <c r="U2287" s="44">
        <v>36.454166666666673</v>
      </c>
      <c r="V2287" s="45">
        <v>22.43716666666667</v>
      </c>
      <c r="W2287" s="44">
        <v>13.738833333333334</v>
      </c>
      <c r="X2287" s="45">
        <v>9.2833333333333296E-2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387.71699999999987</v>
      </c>
      <c r="AE2287" s="54"/>
    </row>
    <row r="2288" spans="2:31" x14ac:dyDescent="0.3">
      <c r="B2288" s="4" t="s">
        <v>80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1.8788333333333327</v>
      </c>
      <c r="N2288" s="45">
        <v>3.2058333333333335</v>
      </c>
      <c r="O2288" s="44">
        <v>0</v>
      </c>
      <c r="P2288" s="45">
        <v>0</v>
      </c>
      <c r="Q2288" s="44">
        <v>0</v>
      </c>
      <c r="R2288" s="45">
        <v>0</v>
      </c>
      <c r="S2288" s="44">
        <v>1.6583333333333328</v>
      </c>
      <c r="T2288" s="45">
        <v>17.353833333333331</v>
      </c>
      <c r="U2288" s="44">
        <v>18.046500000000002</v>
      </c>
      <c r="V2288" s="45">
        <v>17.238333333333333</v>
      </c>
      <c r="W2288" s="44">
        <v>11.341166666666668</v>
      </c>
      <c r="X2288" s="45">
        <v>0.18833333333333341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70.911166666666659</v>
      </c>
      <c r="AE2288" s="54"/>
    </row>
    <row r="2289" spans="2:31" x14ac:dyDescent="0.3">
      <c r="B2289" s="4" t="s">
        <v>88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97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0</v>
      </c>
      <c r="O2290" s="44">
        <v>0</v>
      </c>
      <c r="P2290" s="45">
        <v>0</v>
      </c>
      <c r="Q2290" s="44">
        <v>0</v>
      </c>
      <c r="R2290" s="45">
        <v>0</v>
      </c>
      <c r="S2290" s="44">
        <v>0</v>
      </c>
      <c r="T2290" s="45">
        <v>0</v>
      </c>
      <c r="U2290" s="44">
        <v>0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0</v>
      </c>
      <c r="AE2290" s="54"/>
    </row>
    <row r="2291" spans="2:31" x14ac:dyDescent="0.3">
      <c r="B2291" s="4" t="s">
        <v>94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0.73999999999999888</v>
      </c>
      <c r="N2291" s="45">
        <v>93.762999999999977</v>
      </c>
      <c r="O2291" s="44">
        <v>52.28</v>
      </c>
      <c r="P2291" s="45">
        <v>116.07</v>
      </c>
      <c r="Q2291" s="44">
        <v>54.5</v>
      </c>
      <c r="R2291" s="45">
        <v>6.8700000000000045</v>
      </c>
      <c r="S2291" s="44">
        <v>5.9900000000000091</v>
      </c>
      <c r="T2291" s="45">
        <v>16.427000000000003</v>
      </c>
      <c r="U2291" s="44">
        <v>82.504333333333335</v>
      </c>
      <c r="V2291" s="45">
        <v>115.02033333333334</v>
      </c>
      <c r="W2291" s="44">
        <v>50.26833333333331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594.43299999999999</v>
      </c>
      <c r="AE2291" s="54"/>
    </row>
    <row r="2292" spans="2:31" x14ac:dyDescent="0.3">
      <c r="B2292" s="4" t="s">
        <v>95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13.032166666666663</v>
      </c>
      <c r="N2292" s="45">
        <v>6.6741666666666557</v>
      </c>
      <c r="O2292" s="44">
        <v>29.878166666666694</v>
      </c>
      <c r="P2292" s="45">
        <v>20.156999999999996</v>
      </c>
      <c r="Q2292" s="44">
        <v>28.326166666666648</v>
      </c>
      <c r="R2292" s="45">
        <v>29.990000000000009</v>
      </c>
      <c r="S2292" s="44">
        <v>32.44316666666667</v>
      </c>
      <c r="T2292" s="45">
        <v>52.066666666666713</v>
      </c>
      <c r="U2292" s="44">
        <v>54.373500000000007</v>
      </c>
      <c r="V2292" s="45">
        <v>47.615999999999978</v>
      </c>
      <c r="W2292" s="44">
        <v>21.77699999999999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336.334</v>
      </c>
      <c r="AE2292" s="54"/>
    </row>
    <row r="2293" spans="2:31" x14ac:dyDescent="0.3">
      <c r="B2293" s="4" t="s">
        <v>96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25.108833333333344</v>
      </c>
      <c r="N2293" s="45">
        <v>46.507166666666649</v>
      </c>
      <c r="O2293" s="44">
        <v>32.746666666666648</v>
      </c>
      <c r="P2293" s="45">
        <v>21.648000000000007</v>
      </c>
      <c r="Q2293" s="44">
        <v>28.954499999999982</v>
      </c>
      <c r="R2293" s="45">
        <v>30.625333333333337</v>
      </c>
      <c r="S2293" s="44">
        <v>31.79616666666665</v>
      </c>
      <c r="T2293" s="45">
        <v>54.198833333333326</v>
      </c>
      <c r="U2293" s="44">
        <v>59.086999999999996</v>
      </c>
      <c r="V2293" s="45">
        <v>51.637166666666666</v>
      </c>
      <c r="W2293" s="44">
        <v>20.551666666666666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402.86133333333322</v>
      </c>
      <c r="AE2293" s="54"/>
    </row>
    <row r="2294" spans="2:31" x14ac:dyDescent="0.3">
      <c r="B2294" s="4" t="s">
        <v>102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13.73500000000001</v>
      </c>
      <c r="N2294" s="45">
        <v>64</v>
      </c>
      <c r="O2294" s="44">
        <v>64</v>
      </c>
      <c r="P2294" s="45">
        <v>26</v>
      </c>
      <c r="Q2294" s="44">
        <v>64</v>
      </c>
      <c r="R2294" s="45">
        <v>64</v>
      </c>
      <c r="S2294" s="44">
        <v>64</v>
      </c>
      <c r="T2294" s="45">
        <v>64</v>
      </c>
      <c r="U2294" s="44">
        <v>64</v>
      </c>
      <c r="V2294" s="45">
        <v>56.820000000000036</v>
      </c>
      <c r="W2294" s="44">
        <v>10.409999999999979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554.96500000000003</v>
      </c>
      <c r="AE2294" s="54"/>
    </row>
    <row r="2295" spans="2:31" x14ac:dyDescent="0.3">
      <c r="B2295" s="4" t="s">
        <v>103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0</v>
      </c>
      <c r="AE2295" s="54"/>
    </row>
    <row r="2296" spans="2:31" x14ac:dyDescent="0.3">
      <c r="B2296" s="4" t="s">
        <v>104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21.385166666666674</v>
      </c>
      <c r="N2296" s="45">
        <v>97.335666666666654</v>
      </c>
      <c r="O2296" s="44">
        <v>79.88966666666667</v>
      </c>
      <c r="P2296" s="45">
        <v>55.672500000000035</v>
      </c>
      <c r="Q2296" s="44">
        <v>66.30716666666666</v>
      </c>
      <c r="R2296" s="45">
        <v>80.700333333333361</v>
      </c>
      <c r="S2296" s="44">
        <v>81.066000000000003</v>
      </c>
      <c r="T2296" s="45">
        <v>140.70049999999998</v>
      </c>
      <c r="U2296" s="44">
        <v>148.62666666666667</v>
      </c>
      <c r="V2296" s="45">
        <v>128.96733333333336</v>
      </c>
      <c r="W2296" s="44">
        <v>82.023333333333326</v>
      </c>
      <c r="X2296" s="45">
        <v>0.12699999999999995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982.80133333333333</v>
      </c>
      <c r="AE2296" s="54"/>
    </row>
    <row r="2297" spans="2:31" x14ac:dyDescent="0.3">
      <c r="B2297" s="4" t="s">
        <v>113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0</v>
      </c>
      <c r="AE2297" s="54"/>
    </row>
    <row r="2298" spans="2:31" x14ac:dyDescent="0.3">
      <c r="B2298" s="4" t="s">
        <v>115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3.3273333333333333</v>
      </c>
      <c r="N2298" s="45">
        <v>9.698500000000001</v>
      </c>
      <c r="O2298" s="44">
        <v>1.7900000000000003</v>
      </c>
      <c r="P2298" s="45">
        <v>0</v>
      </c>
      <c r="Q2298" s="44">
        <v>0.72999999999999943</v>
      </c>
      <c r="R2298" s="45">
        <v>2.0900000000000034</v>
      </c>
      <c r="S2298" s="44">
        <v>2.7601666666666698</v>
      </c>
      <c r="T2298" s="45">
        <v>29.641666666666666</v>
      </c>
      <c r="U2298" s="44">
        <v>26.723999999999997</v>
      </c>
      <c r="V2298" s="45">
        <v>19.581333333333337</v>
      </c>
      <c r="W2298" s="44">
        <v>3.379166666666666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99.722166666666666</v>
      </c>
      <c r="AE2298" s="54"/>
    </row>
    <row r="2299" spans="2:31" x14ac:dyDescent="0.3">
      <c r="B2299" s="4" t="s">
        <v>116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0</v>
      </c>
      <c r="AE2299" s="54"/>
    </row>
    <row r="2300" spans="2:31" x14ac:dyDescent="0.3">
      <c r="B2300" s="4" t="s">
        <v>117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0.80033333333333301</v>
      </c>
      <c r="N2300" s="45">
        <v>16.442000000000004</v>
      </c>
      <c r="O2300" s="44">
        <v>10.882666666666667</v>
      </c>
      <c r="P2300" s="45">
        <v>5.1988333333333285</v>
      </c>
      <c r="Q2300" s="44">
        <v>10.864666666666666</v>
      </c>
      <c r="R2300" s="45">
        <v>13.834000000000005</v>
      </c>
      <c r="S2300" s="44">
        <v>16.989833333333333</v>
      </c>
      <c r="T2300" s="45">
        <v>30.812499999999986</v>
      </c>
      <c r="U2300" s="44">
        <v>32.663666666666657</v>
      </c>
      <c r="V2300" s="45">
        <v>33.480166666666655</v>
      </c>
      <c r="W2300" s="44">
        <v>32.587166666666654</v>
      </c>
      <c r="X2300" s="45">
        <v>4.923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209.47883333333331</v>
      </c>
      <c r="AE2300" s="54"/>
    </row>
    <row r="2301" spans="2:31" x14ac:dyDescent="0.3">
      <c r="B2301" s="4" t="s">
        <v>119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10.827999999999998</v>
      </c>
      <c r="N2301" s="45">
        <v>28.897000000000002</v>
      </c>
      <c r="O2301" s="44">
        <v>21.346666666666671</v>
      </c>
      <c r="P2301" s="45">
        <v>11.578999999999995</v>
      </c>
      <c r="Q2301" s="44">
        <v>16.424833333333343</v>
      </c>
      <c r="R2301" s="45">
        <v>21.674666666666674</v>
      </c>
      <c r="S2301" s="44">
        <v>24.989000000000008</v>
      </c>
      <c r="T2301" s="45">
        <v>45.461000000000006</v>
      </c>
      <c r="U2301" s="44">
        <v>49.214500000000015</v>
      </c>
      <c r="V2301" s="45">
        <v>48.656166666666671</v>
      </c>
      <c r="W2301" s="44">
        <v>42.683166666666693</v>
      </c>
      <c r="X2301" s="45">
        <v>1.0499999999999999E-2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321.76450000000006</v>
      </c>
      <c r="AE2301" s="54"/>
    </row>
    <row r="2302" spans="2:31" x14ac:dyDescent="0.3">
      <c r="B2302" s="4" t="s">
        <v>120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12.349999999999994</v>
      </c>
      <c r="N2302" s="45">
        <v>49.339999999999989</v>
      </c>
      <c r="O2302" s="44">
        <v>31.629999999999995</v>
      </c>
      <c r="P2302" s="45">
        <v>13.189999999999998</v>
      </c>
      <c r="Q2302" s="44">
        <v>25.240000000000009</v>
      </c>
      <c r="R2302" s="45">
        <v>35.390000000000015</v>
      </c>
      <c r="S2302" s="44">
        <v>34.659999999999997</v>
      </c>
      <c r="T2302" s="45">
        <v>78.47999999999999</v>
      </c>
      <c r="U2302" s="44">
        <v>85.059999999999988</v>
      </c>
      <c r="V2302" s="45">
        <v>69.52000000000001</v>
      </c>
      <c r="W2302" s="44">
        <v>39.720000000000006</v>
      </c>
      <c r="X2302" s="45">
        <v>0.20333333333333334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474.78333333333336</v>
      </c>
      <c r="AE2302" s="54"/>
    </row>
    <row r="2303" spans="2:31" x14ac:dyDescent="0.3">
      <c r="B2303" s="4" t="s">
        <v>122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0</v>
      </c>
      <c r="Q2303" s="44">
        <v>0</v>
      </c>
      <c r="R2303" s="45">
        <v>0</v>
      </c>
      <c r="S2303" s="44">
        <v>0</v>
      </c>
      <c r="T2303" s="45">
        <v>0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0</v>
      </c>
      <c r="AE2303" s="54"/>
    </row>
    <row r="2304" spans="2:31" x14ac:dyDescent="0.3">
      <c r="B2304" s="4" t="s">
        <v>127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4.0833333333333321</v>
      </c>
      <c r="N2304" s="45">
        <v>22.611666666666672</v>
      </c>
      <c r="O2304" s="44">
        <v>33.789499999999975</v>
      </c>
      <c r="P2304" s="45">
        <v>27.951833333333358</v>
      </c>
      <c r="Q2304" s="44">
        <v>88.545333333333303</v>
      </c>
      <c r="R2304" s="45">
        <v>106.61183333333334</v>
      </c>
      <c r="S2304" s="44">
        <v>119.99350000000003</v>
      </c>
      <c r="T2304" s="45">
        <v>144.29149999999996</v>
      </c>
      <c r="U2304" s="44">
        <v>103.48166666666664</v>
      </c>
      <c r="V2304" s="45">
        <v>36.961333333333322</v>
      </c>
      <c r="W2304" s="44">
        <v>12.483666666666666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700.80516666666654</v>
      </c>
      <c r="AE2304" s="54"/>
    </row>
    <row r="2305" spans="2:31" x14ac:dyDescent="0.3">
      <c r="B2305" s="4" t="s">
        <v>301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0.15583333333333335</v>
      </c>
      <c r="N2305" s="45">
        <v>7.5659999999999998</v>
      </c>
      <c r="O2305" s="44">
        <v>11.358166666666659</v>
      </c>
      <c r="P2305" s="45">
        <v>13.160833333333333</v>
      </c>
      <c r="Q2305" s="44">
        <v>33.557166666666667</v>
      </c>
      <c r="R2305" s="45">
        <v>34.299999999999969</v>
      </c>
      <c r="S2305" s="44">
        <v>32.435833333333328</v>
      </c>
      <c r="T2305" s="45">
        <v>9.7906666666666826</v>
      </c>
      <c r="U2305" s="44">
        <v>3.040666666666664</v>
      </c>
      <c r="V2305" s="45">
        <v>2.067999999999997</v>
      </c>
      <c r="W2305" s="44">
        <v>8.2690000000000019</v>
      </c>
      <c r="X2305" s="45">
        <v>1.4166666666666661E-2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>SUM(E2305:AB2305)</f>
        <v>155.71633333333327</v>
      </c>
      <c r="AE2305" s="54"/>
    </row>
    <row r="2306" spans="2:31" x14ac:dyDescent="0.3">
      <c r="B2306" s="4" t="s">
        <v>302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0</v>
      </c>
      <c r="P2306" s="45">
        <v>0</v>
      </c>
      <c r="Q2306" s="44">
        <v>0</v>
      </c>
      <c r="R2306" s="45">
        <v>0</v>
      </c>
      <c r="S2306" s="44">
        <v>0</v>
      </c>
      <c r="T2306" s="45">
        <v>0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>SUM(E2306:AB2306)</f>
        <v>0</v>
      </c>
      <c r="AE2306" s="54"/>
    </row>
    <row r="2307" spans="2:31" x14ac:dyDescent="0.3">
      <c r="B2307" s="4" t="s">
        <v>303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ref="AD2307:AD2310" si="593">SUM(E2307:AB2307)</f>
        <v>0</v>
      </c>
      <c r="AE2307" s="54"/>
    </row>
    <row r="2308" spans="2:31" x14ac:dyDescent="0.3">
      <c r="B2308" s="4" t="s">
        <v>306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3"/>
        <v>0</v>
      </c>
      <c r="AE2308" s="54"/>
    </row>
    <row r="2309" spans="2:31" x14ac:dyDescent="0.3">
      <c r="B2309" s="4" t="s">
        <v>307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3"/>
        <v>0</v>
      </c>
      <c r="AE2309" s="54"/>
    </row>
    <row r="2310" spans="2:31" x14ac:dyDescent="0.3">
      <c r="B2310" s="4" t="s">
        <v>318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0.39766666666666656</v>
      </c>
      <c r="O2310" s="44">
        <v>0</v>
      </c>
      <c r="P2310" s="45">
        <v>0</v>
      </c>
      <c r="Q2310" s="44">
        <v>8.3666666666666598E-2</v>
      </c>
      <c r="R2310" s="45">
        <v>0</v>
      </c>
      <c r="S2310" s="44">
        <v>0.45266666666666661</v>
      </c>
      <c r="T2310" s="45">
        <v>6.4916666666666716</v>
      </c>
      <c r="U2310" s="44">
        <v>13.700500000000009</v>
      </c>
      <c r="V2310" s="45">
        <v>5.3039999999999985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3"/>
        <v>26.430166666666679</v>
      </c>
      <c r="AE2310" s="54"/>
    </row>
    <row r="2311" spans="2:31" x14ac:dyDescent="0.3">
      <c r="B2311" s="4" t="s">
        <v>319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>SUM(E2311:AB2311)</f>
        <v>0</v>
      </c>
      <c r="AE2311" s="54"/>
    </row>
    <row r="2312" spans="2:31" x14ac:dyDescent="0.3">
      <c r="B2312" s="12" t="s">
        <v>2</v>
      </c>
      <c r="C2312" s="12"/>
      <c r="D2312" s="12"/>
      <c r="E2312" s="13">
        <f t="shared" ref="E2312:AB2312" si="594">SUM(E2241:E2311)</f>
        <v>0</v>
      </c>
      <c r="F2312" s="13">
        <f t="shared" si="594"/>
        <v>0</v>
      </c>
      <c r="G2312" s="13">
        <f t="shared" si="594"/>
        <v>0</v>
      </c>
      <c r="H2312" s="13">
        <f t="shared" si="594"/>
        <v>0</v>
      </c>
      <c r="I2312" s="13">
        <f t="shared" si="594"/>
        <v>0</v>
      </c>
      <c r="J2312" s="13">
        <f t="shared" si="594"/>
        <v>0</v>
      </c>
      <c r="K2312" s="13">
        <f t="shared" si="594"/>
        <v>0</v>
      </c>
      <c r="L2312" s="13">
        <f t="shared" si="594"/>
        <v>0</v>
      </c>
      <c r="M2312" s="13">
        <f t="shared" si="594"/>
        <v>319.4079999999999</v>
      </c>
      <c r="N2312" s="13">
        <f t="shared" si="594"/>
        <v>1373.3801666666666</v>
      </c>
      <c r="O2312" s="13">
        <f t="shared" si="594"/>
        <v>1150.2057208666668</v>
      </c>
      <c r="P2312" s="13">
        <f t="shared" si="594"/>
        <v>949.98562036666692</v>
      </c>
      <c r="Q2312" s="13">
        <f t="shared" si="594"/>
        <v>1152.9320602333332</v>
      </c>
      <c r="R2312" s="13">
        <f t="shared" si="594"/>
        <v>1195.7476513333334</v>
      </c>
      <c r="S2312" s="13">
        <f t="shared" si="594"/>
        <v>1284.3731126333332</v>
      </c>
      <c r="T2312" s="13">
        <f t="shared" si="594"/>
        <v>1857.3365666666664</v>
      </c>
      <c r="U2312" s="13">
        <f t="shared" si="594"/>
        <v>2035.9797333333331</v>
      </c>
      <c r="V2312" s="13">
        <f t="shared" si="594"/>
        <v>1905.6508999999999</v>
      </c>
      <c r="W2312" s="13">
        <f t="shared" si="594"/>
        <v>1047.8558333333335</v>
      </c>
      <c r="X2312" s="13">
        <f t="shared" si="594"/>
        <v>9.2898333333333323</v>
      </c>
      <c r="Y2312" s="13">
        <f t="shared" si="594"/>
        <v>0</v>
      </c>
      <c r="Z2312" s="13">
        <f t="shared" si="594"/>
        <v>0</v>
      </c>
      <c r="AA2312" s="13">
        <f t="shared" si="594"/>
        <v>0</v>
      </c>
      <c r="AB2312" s="13">
        <f t="shared" si="594"/>
        <v>0</v>
      </c>
      <c r="AC2312" s="116">
        <f>SUM(AC2241:AE2311)</f>
        <v>14282.145198766666</v>
      </c>
      <c r="AD2312" s="116"/>
      <c r="AE2312" s="116"/>
    </row>
    <row r="2313" spans="2:31" x14ac:dyDescent="0.3">
      <c r="B2313" s="14"/>
      <c r="C2313" s="15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</row>
    <row r="2314" spans="2:31" x14ac:dyDescent="0.3">
      <c r="B2314" s="14"/>
      <c r="C2314" s="15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</row>
    <row r="2315" spans="2:31" x14ac:dyDescent="0.3">
      <c r="B2315" s="8" t="str">
        <f>'Resumen-Mensual'!$AI$26</f>
        <v>-</v>
      </c>
    </row>
    <row r="2316" spans="2:31" x14ac:dyDescent="0.3">
      <c r="B2316" s="8"/>
    </row>
    <row r="2317" spans="2:31" x14ac:dyDescent="0.3">
      <c r="B2317" s="9" t="s">
        <v>81</v>
      </c>
      <c r="C2317" s="10"/>
      <c r="D2317" s="10"/>
      <c r="E2317" s="11">
        <v>1</v>
      </c>
      <c r="F2317" s="11">
        <v>2</v>
      </c>
      <c r="G2317" s="11">
        <v>3</v>
      </c>
      <c r="H2317" s="11">
        <v>4</v>
      </c>
      <c r="I2317" s="11">
        <v>5</v>
      </c>
      <c r="J2317" s="11">
        <v>6</v>
      </c>
      <c r="K2317" s="11">
        <v>7</v>
      </c>
      <c r="L2317" s="11">
        <v>8</v>
      </c>
      <c r="M2317" s="11">
        <v>9</v>
      </c>
      <c r="N2317" s="11">
        <v>10</v>
      </c>
      <c r="O2317" s="11">
        <v>11</v>
      </c>
      <c r="P2317" s="11">
        <v>12</v>
      </c>
      <c r="Q2317" s="11">
        <v>13</v>
      </c>
      <c r="R2317" s="11">
        <v>14</v>
      </c>
      <c r="S2317" s="11">
        <v>15</v>
      </c>
      <c r="T2317" s="11">
        <v>16</v>
      </c>
      <c r="U2317" s="11">
        <v>17</v>
      </c>
      <c r="V2317" s="11">
        <v>18</v>
      </c>
      <c r="W2317" s="11">
        <v>19</v>
      </c>
      <c r="X2317" s="11">
        <v>20</v>
      </c>
      <c r="Y2317" s="11">
        <v>21</v>
      </c>
      <c r="Z2317" s="11">
        <v>22</v>
      </c>
      <c r="AA2317" s="11">
        <v>23</v>
      </c>
      <c r="AB2317" s="11">
        <v>24</v>
      </c>
      <c r="AC2317" s="100" t="s">
        <v>2</v>
      </c>
      <c r="AD2317" s="100"/>
      <c r="AE2317" s="100"/>
    </row>
    <row r="2318" spans="2:31" x14ac:dyDescent="0.3">
      <c r="B2318" s="14" t="s">
        <v>37</v>
      </c>
      <c r="C2318" s="4"/>
      <c r="D2318" s="4"/>
      <c r="E2318" s="44"/>
      <c r="F2318" s="45"/>
      <c r="G2318" s="44"/>
      <c r="H2318" s="45"/>
      <c r="I2318" s="44"/>
      <c r="J2318" s="45"/>
      <c r="K2318" s="44"/>
      <c r="L2318" s="45"/>
      <c r="M2318" s="44"/>
      <c r="N2318" s="45"/>
      <c r="O2318" s="44"/>
      <c r="P2318" s="45"/>
      <c r="Q2318" s="44"/>
      <c r="R2318" s="45"/>
      <c r="S2318" s="44"/>
      <c r="T2318" s="45"/>
      <c r="U2318" s="44"/>
      <c r="V2318" s="45"/>
      <c r="W2318" s="44"/>
      <c r="X2318" s="45"/>
      <c r="Y2318" s="44"/>
      <c r="Z2318" s="45"/>
      <c r="AA2318" s="44"/>
      <c r="AB2318" s="45"/>
      <c r="AC2318" s="56"/>
      <c r="AD2318" s="57">
        <f>SUM(E2318:AB2318)</f>
        <v>0</v>
      </c>
      <c r="AE2318" s="56"/>
    </row>
    <row r="2319" spans="2:31" x14ac:dyDescent="0.3">
      <c r="B2319" s="14" t="s">
        <v>38</v>
      </c>
      <c r="C2319" s="4"/>
      <c r="D2319" s="4"/>
      <c r="E2319" s="44"/>
      <c r="F2319" s="45"/>
      <c r="G2319" s="44"/>
      <c r="H2319" s="45"/>
      <c r="I2319" s="44"/>
      <c r="J2319" s="45"/>
      <c r="K2319" s="44"/>
      <c r="L2319" s="45"/>
      <c r="M2319" s="44"/>
      <c r="N2319" s="45"/>
      <c r="O2319" s="44"/>
      <c r="P2319" s="45"/>
      <c r="Q2319" s="44"/>
      <c r="R2319" s="45"/>
      <c r="S2319" s="44"/>
      <c r="T2319" s="45"/>
      <c r="U2319" s="44"/>
      <c r="V2319" s="45"/>
      <c r="W2319" s="44"/>
      <c r="X2319" s="45"/>
      <c r="Y2319" s="44"/>
      <c r="Z2319" s="45"/>
      <c r="AA2319" s="44"/>
      <c r="AB2319" s="45"/>
      <c r="AC2319" s="54"/>
      <c r="AD2319" s="55">
        <f>SUM(E2319:AB2319)</f>
        <v>0</v>
      </c>
      <c r="AE2319" s="54"/>
    </row>
    <row r="2320" spans="2:31" x14ac:dyDescent="0.3">
      <c r="B2320" s="14" t="s">
        <v>39</v>
      </c>
      <c r="C2320" s="4"/>
      <c r="D2320" s="4"/>
      <c r="E2320" s="44"/>
      <c r="F2320" s="45"/>
      <c r="G2320" s="44"/>
      <c r="H2320" s="45"/>
      <c r="I2320" s="44"/>
      <c r="J2320" s="45"/>
      <c r="K2320" s="44"/>
      <c r="L2320" s="45"/>
      <c r="M2320" s="44"/>
      <c r="N2320" s="45"/>
      <c r="O2320" s="44"/>
      <c r="P2320" s="45"/>
      <c r="Q2320" s="44"/>
      <c r="R2320" s="45"/>
      <c r="S2320" s="44"/>
      <c r="T2320" s="45"/>
      <c r="U2320" s="44"/>
      <c r="V2320" s="45"/>
      <c r="W2320" s="44"/>
      <c r="X2320" s="45"/>
      <c r="Y2320" s="44"/>
      <c r="Z2320" s="45"/>
      <c r="AA2320" s="44"/>
      <c r="AB2320" s="45"/>
      <c r="AC2320" s="54"/>
      <c r="AD2320" s="55">
        <f t="shared" ref="AD2320:AD2381" si="595">SUM(E2320:AB2320)</f>
        <v>0</v>
      </c>
      <c r="AE2320" s="54"/>
    </row>
    <row r="2321" spans="2:31" x14ac:dyDescent="0.3">
      <c r="B2321" s="14" t="s">
        <v>40</v>
      </c>
      <c r="C2321" s="4"/>
      <c r="D2321" s="4"/>
      <c r="E2321" s="44"/>
      <c r="F2321" s="45"/>
      <c r="G2321" s="44"/>
      <c r="H2321" s="45"/>
      <c r="I2321" s="44"/>
      <c r="J2321" s="45"/>
      <c r="K2321" s="44"/>
      <c r="L2321" s="45"/>
      <c r="M2321" s="44"/>
      <c r="N2321" s="45"/>
      <c r="O2321" s="44"/>
      <c r="P2321" s="45"/>
      <c r="Q2321" s="44"/>
      <c r="R2321" s="45"/>
      <c r="S2321" s="44"/>
      <c r="T2321" s="45"/>
      <c r="U2321" s="44"/>
      <c r="V2321" s="45"/>
      <c r="W2321" s="44"/>
      <c r="X2321" s="45"/>
      <c r="Y2321" s="44"/>
      <c r="Z2321" s="45"/>
      <c r="AA2321" s="44"/>
      <c r="AB2321" s="45"/>
      <c r="AC2321" s="54"/>
      <c r="AD2321" s="55">
        <f t="shared" si="595"/>
        <v>0</v>
      </c>
      <c r="AE2321" s="54"/>
    </row>
    <row r="2322" spans="2:31" x14ac:dyDescent="0.3">
      <c r="B2322" s="14" t="s">
        <v>41</v>
      </c>
      <c r="C2322" s="4"/>
      <c r="D2322" s="4"/>
      <c r="E2322" s="44"/>
      <c r="F2322" s="45"/>
      <c r="G2322" s="44"/>
      <c r="H2322" s="45"/>
      <c r="I2322" s="44"/>
      <c r="J2322" s="45"/>
      <c r="K2322" s="44"/>
      <c r="L2322" s="45"/>
      <c r="M2322" s="44"/>
      <c r="N2322" s="45"/>
      <c r="O2322" s="44"/>
      <c r="P2322" s="45"/>
      <c r="Q2322" s="44"/>
      <c r="R2322" s="45"/>
      <c r="S2322" s="44"/>
      <c r="T2322" s="45"/>
      <c r="U2322" s="44"/>
      <c r="V2322" s="45"/>
      <c r="W2322" s="44"/>
      <c r="X2322" s="45"/>
      <c r="Y2322" s="44"/>
      <c r="Z2322" s="45"/>
      <c r="AA2322" s="44"/>
      <c r="AB2322" s="45"/>
      <c r="AC2322" s="54"/>
      <c r="AD2322" s="55">
        <f t="shared" si="595"/>
        <v>0</v>
      </c>
      <c r="AE2322" s="54"/>
    </row>
    <row r="2323" spans="2:31" x14ac:dyDescent="0.3">
      <c r="B2323" s="14" t="s">
        <v>42</v>
      </c>
      <c r="C2323" s="4"/>
      <c r="D2323" s="4"/>
      <c r="E2323" s="44"/>
      <c r="F2323" s="45"/>
      <c r="G2323" s="44"/>
      <c r="H2323" s="45"/>
      <c r="I2323" s="44"/>
      <c r="J2323" s="45"/>
      <c r="K2323" s="44"/>
      <c r="L2323" s="45"/>
      <c r="M2323" s="44"/>
      <c r="N2323" s="45"/>
      <c r="O2323" s="44"/>
      <c r="P2323" s="45"/>
      <c r="Q2323" s="44"/>
      <c r="R2323" s="45"/>
      <c r="S2323" s="44"/>
      <c r="T2323" s="45"/>
      <c r="U2323" s="44"/>
      <c r="V2323" s="45"/>
      <c r="W2323" s="44"/>
      <c r="X2323" s="45"/>
      <c r="Y2323" s="44"/>
      <c r="Z2323" s="45"/>
      <c r="AA2323" s="44"/>
      <c r="AB2323" s="45"/>
      <c r="AC2323" s="54"/>
      <c r="AD2323" s="55">
        <f t="shared" si="595"/>
        <v>0</v>
      </c>
      <c r="AE2323" s="54"/>
    </row>
    <row r="2324" spans="2:31" x14ac:dyDescent="0.3">
      <c r="B2324" s="14" t="s">
        <v>43</v>
      </c>
      <c r="C2324" s="4"/>
      <c r="D2324" s="4"/>
      <c r="E2324" s="44"/>
      <c r="F2324" s="45"/>
      <c r="G2324" s="44"/>
      <c r="H2324" s="45"/>
      <c r="I2324" s="44"/>
      <c r="J2324" s="45"/>
      <c r="K2324" s="44"/>
      <c r="L2324" s="45"/>
      <c r="M2324" s="44"/>
      <c r="N2324" s="45"/>
      <c r="O2324" s="44"/>
      <c r="P2324" s="45"/>
      <c r="Q2324" s="44"/>
      <c r="R2324" s="45"/>
      <c r="S2324" s="44"/>
      <c r="T2324" s="45"/>
      <c r="U2324" s="44"/>
      <c r="V2324" s="45"/>
      <c r="W2324" s="44"/>
      <c r="X2324" s="45"/>
      <c r="Y2324" s="44"/>
      <c r="Z2324" s="45"/>
      <c r="AA2324" s="44"/>
      <c r="AB2324" s="45"/>
      <c r="AC2324" s="54"/>
      <c r="AD2324" s="55">
        <f t="shared" si="595"/>
        <v>0</v>
      </c>
      <c r="AE2324" s="54"/>
    </row>
    <row r="2325" spans="2:31" x14ac:dyDescent="0.3">
      <c r="B2325" s="14" t="s">
        <v>44</v>
      </c>
      <c r="C2325" s="4"/>
      <c r="D2325" s="4"/>
      <c r="E2325" s="44"/>
      <c r="F2325" s="45"/>
      <c r="G2325" s="44"/>
      <c r="H2325" s="45"/>
      <c r="I2325" s="44"/>
      <c r="J2325" s="45"/>
      <c r="K2325" s="44"/>
      <c r="L2325" s="45"/>
      <c r="M2325" s="44"/>
      <c r="N2325" s="45"/>
      <c r="O2325" s="44"/>
      <c r="P2325" s="45"/>
      <c r="Q2325" s="44"/>
      <c r="R2325" s="45"/>
      <c r="S2325" s="44"/>
      <c r="T2325" s="45"/>
      <c r="U2325" s="44"/>
      <c r="V2325" s="45"/>
      <c r="W2325" s="44"/>
      <c r="X2325" s="45"/>
      <c r="Y2325" s="44"/>
      <c r="Z2325" s="45"/>
      <c r="AA2325" s="44"/>
      <c r="AB2325" s="45"/>
      <c r="AC2325" s="54"/>
      <c r="AD2325" s="55">
        <f t="shared" si="595"/>
        <v>0</v>
      </c>
      <c r="AE2325" s="54"/>
    </row>
    <row r="2326" spans="2:31" x14ac:dyDescent="0.3">
      <c r="B2326" s="14" t="s">
        <v>45</v>
      </c>
      <c r="C2326" s="4"/>
      <c r="D2326" s="4"/>
      <c r="E2326" s="44"/>
      <c r="F2326" s="45"/>
      <c r="G2326" s="44"/>
      <c r="H2326" s="45"/>
      <c r="I2326" s="44"/>
      <c r="J2326" s="45"/>
      <c r="K2326" s="44"/>
      <c r="L2326" s="45"/>
      <c r="M2326" s="44"/>
      <c r="N2326" s="45"/>
      <c r="O2326" s="44"/>
      <c r="P2326" s="45"/>
      <c r="Q2326" s="44"/>
      <c r="R2326" s="45"/>
      <c r="S2326" s="44"/>
      <c r="T2326" s="45"/>
      <c r="U2326" s="44"/>
      <c r="V2326" s="45"/>
      <c r="W2326" s="44"/>
      <c r="X2326" s="45"/>
      <c r="Y2326" s="44"/>
      <c r="Z2326" s="45"/>
      <c r="AA2326" s="44"/>
      <c r="AB2326" s="45"/>
      <c r="AC2326" s="54"/>
      <c r="AD2326" s="55">
        <f t="shared" si="595"/>
        <v>0</v>
      </c>
      <c r="AE2326" s="54"/>
    </row>
    <row r="2327" spans="2:31" x14ac:dyDescent="0.3">
      <c r="B2327" s="14" t="s">
        <v>46</v>
      </c>
      <c r="C2327" s="4"/>
      <c r="D2327" s="4"/>
      <c r="E2327" s="44"/>
      <c r="F2327" s="45"/>
      <c r="G2327" s="44"/>
      <c r="H2327" s="45"/>
      <c r="I2327" s="44"/>
      <c r="J2327" s="45"/>
      <c r="K2327" s="44"/>
      <c r="L2327" s="45"/>
      <c r="M2327" s="44"/>
      <c r="N2327" s="45"/>
      <c r="O2327" s="44"/>
      <c r="P2327" s="45"/>
      <c r="Q2327" s="44"/>
      <c r="R2327" s="45"/>
      <c r="S2327" s="44"/>
      <c r="T2327" s="45"/>
      <c r="U2327" s="44"/>
      <c r="V2327" s="45"/>
      <c r="W2327" s="44"/>
      <c r="X2327" s="45"/>
      <c r="Y2327" s="44"/>
      <c r="Z2327" s="45"/>
      <c r="AA2327" s="44"/>
      <c r="AB2327" s="45"/>
      <c r="AC2327" s="54"/>
      <c r="AD2327" s="55">
        <f t="shared" si="595"/>
        <v>0</v>
      </c>
      <c r="AE2327" s="54"/>
    </row>
    <row r="2328" spans="2:31" x14ac:dyDescent="0.3">
      <c r="B2328" s="14" t="s">
        <v>47</v>
      </c>
      <c r="C2328" s="4"/>
      <c r="D2328" s="4"/>
      <c r="E2328" s="44"/>
      <c r="F2328" s="45"/>
      <c r="G2328" s="44"/>
      <c r="H2328" s="45"/>
      <c r="I2328" s="44"/>
      <c r="J2328" s="45"/>
      <c r="K2328" s="44"/>
      <c r="L2328" s="45"/>
      <c r="M2328" s="44"/>
      <c r="N2328" s="45"/>
      <c r="O2328" s="44"/>
      <c r="P2328" s="45"/>
      <c r="Q2328" s="44"/>
      <c r="R2328" s="45"/>
      <c r="S2328" s="44"/>
      <c r="T2328" s="45"/>
      <c r="U2328" s="44"/>
      <c r="V2328" s="45"/>
      <c r="W2328" s="44"/>
      <c r="X2328" s="45"/>
      <c r="Y2328" s="44"/>
      <c r="Z2328" s="45"/>
      <c r="AA2328" s="44"/>
      <c r="AB2328" s="45"/>
      <c r="AC2328" s="54"/>
      <c r="AD2328" s="55">
        <f t="shared" si="595"/>
        <v>0</v>
      </c>
      <c r="AE2328" s="54"/>
    </row>
    <row r="2329" spans="2:31" x14ac:dyDescent="0.3">
      <c r="B2329" s="14" t="s">
        <v>48</v>
      </c>
      <c r="C2329" s="4"/>
      <c r="D2329" s="4"/>
      <c r="E2329" s="44"/>
      <c r="F2329" s="45"/>
      <c r="G2329" s="44"/>
      <c r="H2329" s="45"/>
      <c r="I2329" s="44"/>
      <c r="J2329" s="45"/>
      <c r="K2329" s="44"/>
      <c r="L2329" s="45"/>
      <c r="M2329" s="44"/>
      <c r="N2329" s="45"/>
      <c r="O2329" s="44"/>
      <c r="P2329" s="45"/>
      <c r="Q2329" s="44"/>
      <c r="R2329" s="45"/>
      <c r="S2329" s="44"/>
      <c r="T2329" s="45"/>
      <c r="U2329" s="44"/>
      <c r="V2329" s="45"/>
      <c r="W2329" s="44"/>
      <c r="X2329" s="45"/>
      <c r="Y2329" s="44"/>
      <c r="Z2329" s="45"/>
      <c r="AA2329" s="44"/>
      <c r="AB2329" s="45"/>
      <c r="AC2329" s="54"/>
      <c r="AD2329" s="55">
        <f t="shared" si="595"/>
        <v>0</v>
      </c>
      <c r="AE2329" s="54"/>
    </row>
    <row r="2330" spans="2:31" x14ac:dyDescent="0.3">
      <c r="B2330" s="14" t="s">
        <v>49</v>
      </c>
      <c r="C2330" s="4"/>
      <c r="D2330" s="4"/>
      <c r="E2330" s="44"/>
      <c r="F2330" s="45"/>
      <c r="G2330" s="44"/>
      <c r="H2330" s="45"/>
      <c r="I2330" s="44"/>
      <c r="J2330" s="45"/>
      <c r="K2330" s="44"/>
      <c r="L2330" s="45"/>
      <c r="M2330" s="44"/>
      <c r="N2330" s="45"/>
      <c r="O2330" s="44"/>
      <c r="P2330" s="45"/>
      <c r="Q2330" s="44"/>
      <c r="R2330" s="45"/>
      <c r="S2330" s="44"/>
      <c r="T2330" s="45"/>
      <c r="U2330" s="44"/>
      <c r="V2330" s="45"/>
      <c r="W2330" s="44"/>
      <c r="X2330" s="45"/>
      <c r="Y2330" s="44"/>
      <c r="Z2330" s="45"/>
      <c r="AA2330" s="44"/>
      <c r="AB2330" s="45"/>
      <c r="AC2330" s="54"/>
      <c r="AD2330" s="55">
        <f t="shared" si="595"/>
        <v>0</v>
      </c>
      <c r="AE2330" s="54"/>
    </row>
    <row r="2331" spans="2:31" x14ac:dyDescent="0.3">
      <c r="B2331" s="14" t="s">
        <v>50</v>
      </c>
      <c r="C2331" s="4"/>
      <c r="D2331" s="4"/>
      <c r="E2331" s="44"/>
      <c r="F2331" s="45"/>
      <c r="G2331" s="44"/>
      <c r="H2331" s="45"/>
      <c r="I2331" s="44"/>
      <c r="J2331" s="45"/>
      <c r="K2331" s="44"/>
      <c r="L2331" s="45"/>
      <c r="M2331" s="44"/>
      <c r="N2331" s="45"/>
      <c r="O2331" s="44"/>
      <c r="P2331" s="45"/>
      <c r="Q2331" s="44"/>
      <c r="R2331" s="45"/>
      <c r="S2331" s="44"/>
      <c r="T2331" s="45"/>
      <c r="U2331" s="44"/>
      <c r="V2331" s="45"/>
      <c r="W2331" s="44"/>
      <c r="X2331" s="45"/>
      <c r="Y2331" s="44"/>
      <c r="Z2331" s="45"/>
      <c r="AA2331" s="44"/>
      <c r="AB2331" s="45"/>
      <c r="AC2331" s="54"/>
      <c r="AD2331" s="55">
        <f t="shared" si="595"/>
        <v>0</v>
      </c>
      <c r="AE2331" s="54"/>
    </row>
    <row r="2332" spans="2:31" x14ac:dyDescent="0.3">
      <c r="B2332" s="14" t="s">
        <v>109</v>
      </c>
      <c r="C2332" s="4"/>
      <c r="D2332" s="4"/>
      <c r="E2332" s="44"/>
      <c r="F2332" s="45"/>
      <c r="G2332" s="44"/>
      <c r="H2332" s="45"/>
      <c r="I2332" s="44"/>
      <c r="J2332" s="45"/>
      <c r="K2332" s="44"/>
      <c r="L2332" s="45"/>
      <c r="M2332" s="44"/>
      <c r="N2332" s="45"/>
      <c r="O2332" s="44"/>
      <c r="P2332" s="45"/>
      <c r="Q2332" s="44"/>
      <c r="R2332" s="45"/>
      <c r="S2332" s="44"/>
      <c r="T2332" s="45"/>
      <c r="U2332" s="44"/>
      <c r="V2332" s="45"/>
      <c r="W2332" s="44"/>
      <c r="X2332" s="45"/>
      <c r="Y2332" s="44"/>
      <c r="Z2332" s="45"/>
      <c r="AA2332" s="44"/>
      <c r="AB2332" s="45"/>
      <c r="AC2332" s="54"/>
      <c r="AD2332" s="55">
        <f t="shared" si="595"/>
        <v>0</v>
      </c>
      <c r="AE2332" s="54"/>
    </row>
    <row r="2333" spans="2:31" x14ac:dyDescent="0.3">
      <c r="B2333" s="14" t="s">
        <v>51</v>
      </c>
      <c r="C2333" s="4"/>
      <c r="D2333" s="4"/>
      <c r="E2333" s="44"/>
      <c r="F2333" s="45"/>
      <c r="G2333" s="44"/>
      <c r="H2333" s="45"/>
      <c r="I2333" s="44"/>
      <c r="J2333" s="45"/>
      <c r="K2333" s="44"/>
      <c r="L2333" s="45"/>
      <c r="M2333" s="44"/>
      <c r="N2333" s="45"/>
      <c r="O2333" s="44"/>
      <c r="P2333" s="45"/>
      <c r="Q2333" s="44"/>
      <c r="R2333" s="45"/>
      <c r="S2333" s="44"/>
      <c r="T2333" s="45"/>
      <c r="U2333" s="44"/>
      <c r="V2333" s="45"/>
      <c r="W2333" s="44"/>
      <c r="X2333" s="45"/>
      <c r="Y2333" s="44"/>
      <c r="Z2333" s="45"/>
      <c r="AA2333" s="44"/>
      <c r="AB2333" s="45"/>
      <c r="AC2333" s="54"/>
      <c r="AD2333" s="55">
        <f t="shared" si="595"/>
        <v>0</v>
      </c>
      <c r="AE2333" s="54"/>
    </row>
    <row r="2334" spans="2:31" x14ac:dyDescent="0.3">
      <c r="B2334" s="14" t="s">
        <v>52</v>
      </c>
      <c r="C2334" s="4"/>
      <c r="D2334" s="4"/>
      <c r="E2334" s="44"/>
      <c r="F2334" s="45"/>
      <c r="G2334" s="44"/>
      <c r="H2334" s="45"/>
      <c r="I2334" s="44"/>
      <c r="J2334" s="45"/>
      <c r="K2334" s="44"/>
      <c r="L2334" s="45"/>
      <c r="M2334" s="44"/>
      <c r="N2334" s="45"/>
      <c r="O2334" s="44"/>
      <c r="P2334" s="45"/>
      <c r="Q2334" s="44"/>
      <c r="R2334" s="45"/>
      <c r="S2334" s="44"/>
      <c r="T2334" s="45"/>
      <c r="U2334" s="44"/>
      <c r="V2334" s="45"/>
      <c r="W2334" s="44"/>
      <c r="X2334" s="45"/>
      <c r="Y2334" s="44"/>
      <c r="Z2334" s="45"/>
      <c r="AA2334" s="44"/>
      <c r="AB2334" s="45"/>
      <c r="AC2334" s="54"/>
      <c r="AD2334" s="55">
        <f t="shared" si="595"/>
        <v>0</v>
      </c>
      <c r="AE2334" s="54"/>
    </row>
    <row r="2335" spans="2:31" x14ac:dyDescent="0.3">
      <c r="B2335" s="14" t="s">
        <v>53</v>
      </c>
      <c r="C2335" s="4"/>
      <c r="D2335" s="4"/>
      <c r="E2335" s="44"/>
      <c r="F2335" s="45"/>
      <c r="G2335" s="44"/>
      <c r="H2335" s="45"/>
      <c r="I2335" s="44"/>
      <c r="J2335" s="45"/>
      <c r="K2335" s="44"/>
      <c r="L2335" s="45"/>
      <c r="M2335" s="44"/>
      <c r="N2335" s="45"/>
      <c r="O2335" s="44"/>
      <c r="P2335" s="45"/>
      <c r="Q2335" s="44"/>
      <c r="R2335" s="45"/>
      <c r="S2335" s="44"/>
      <c r="T2335" s="45"/>
      <c r="U2335" s="44"/>
      <c r="V2335" s="45"/>
      <c r="W2335" s="44"/>
      <c r="X2335" s="45"/>
      <c r="Y2335" s="44"/>
      <c r="Z2335" s="45"/>
      <c r="AA2335" s="44"/>
      <c r="AB2335" s="45"/>
      <c r="AC2335" s="54"/>
      <c r="AD2335" s="55">
        <f t="shared" si="595"/>
        <v>0</v>
      </c>
      <c r="AE2335" s="54"/>
    </row>
    <row r="2336" spans="2:31" x14ac:dyDescent="0.3">
      <c r="B2336" s="14" t="s">
        <v>54</v>
      </c>
      <c r="C2336" s="4"/>
      <c r="D2336" s="4"/>
      <c r="E2336" s="44"/>
      <c r="F2336" s="45"/>
      <c r="G2336" s="44"/>
      <c r="H2336" s="45"/>
      <c r="I2336" s="44"/>
      <c r="J2336" s="45"/>
      <c r="K2336" s="44"/>
      <c r="L2336" s="45"/>
      <c r="M2336" s="44"/>
      <c r="N2336" s="45"/>
      <c r="O2336" s="44"/>
      <c r="P2336" s="45"/>
      <c r="Q2336" s="44"/>
      <c r="R2336" s="45"/>
      <c r="S2336" s="44"/>
      <c r="T2336" s="45"/>
      <c r="U2336" s="44"/>
      <c r="V2336" s="45"/>
      <c r="W2336" s="44"/>
      <c r="X2336" s="45"/>
      <c r="Y2336" s="44"/>
      <c r="Z2336" s="45"/>
      <c r="AA2336" s="44"/>
      <c r="AB2336" s="45"/>
      <c r="AC2336" s="54"/>
      <c r="AD2336" s="55">
        <f t="shared" si="595"/>
        <v>0</v>
      </c>
      <c r="AE2336" s="54"/>
    </row>
    <row r="2337" spans="2:31" x14ac:dyDescent="0.3">
      <c r="B2337" s="4" t="s">
        <v>55</v>
      </c>
      <c r="C2337" s="4"/>
      <c r="D2337" s="4"/>
      <c r="E2337" s="44"/>
      <c r="F2337" s="45"/>
      <c r="G2337" s="44"/>
      <c r="H2337" s="45"/>
      <c r="I2337" s="44"/>
      <c r="J2337" s="45"/>
      <c r="K2337" s="44"/>
      <c r="L2337" s="45"/>
      <c r="M2337" s="44"/>
      <c r="N2337" s="45"/>
      <c r="O2337" s="44"/>
      <c r="P2337" s="45"/>
      <c r="Q2337" s="44"/>
      <c r="R2337" s="45"/>
      <c r="S2337" s="44"/>
      <c r="T2337" s="45"/>
      <c r="U2337" s="44"/>
      <c r="V2337" s="45"/>
      <c r="W2337" s="44"/>
      <c r="X2337" s="45"/>
      <c r="Y2337" s="44"/>
      <c r="Z2337" s="45"/>
      <c r="AA2337" s="44"/>
      <c r="AB2337" s="45"/>
      <c r="AC2337" s="54"/>
      <c r="AD2337" s="55">
        <f t="shared" si="595"/>
        <v>0</v>
      </c>
      <c r="AE2337" s="54"/>
    </row>
    <row r="2338" spans="2:31" x14ac:dyDescent="0.3">
      <c r="B2338" s="4" t="s">
        <v>56</v>
      </c>
      <c r="C2338" s="4"/>
      <c r="D2338" s="4"/>
      <c r="E2338" s="44"/>
      <c r="F2338" s="45"/>
      <c r="G2338" s="44"/>
      <c r="H2338" s="45"/>
      <c r="I2338" s="44"/>
      <c r="J2338" s="45"/>
      <c r="K2338" s="44"/>
      <c r="L2338" s="45"/>
      <c r="M2338" s="44"/>
      <c r="N2338" s="45"/>
      <c r="O2338" s="44"/>
      <c r="P2338" s="45"/>
      <c r="Q2338" s="44"/>
      <c r="R2338" s="45"/>
      <c r="S2338" s="44"/>
      <c r="T2338" s="45"/>
      <c r="U2338" s="44"/>
      <c r="V2338" s="45"/>
      <c r="W2338" s="44"/>
      <c r="X2338" s="45"/>
      <c r="Y2338" s="44"/>
      <c r="Z2338" s="45"/>
      <c r="AA2338" s="44"/>
      <c r="AB2338" s="45"/>
      <c r="AC2338" s="54"/>
      <c r="AD2338" s="55">
        <f t="shared" si="595"/>
        <v>0</v>
      </c>
      <c r="AE2338" s="54"/>
    </row>
    <row r="2339" spans="2:31" x14ac:dyDescent="0.3">
      <c r="B2339" s="4" t="s">
        <v>110</v>
      </c>
      <c r="C2339" s="4"/>
      <c r="D2339" s="4"/>
      <c r="E2339" s="44"/>
      <c r="F2339" s="45"/>
      <c r="G2339" s="44"/>
      <c r="H2339" s="45"/>
      <c r="I2339" s="44"/>
      <c r="J2339" s="45"/>
      <c r="K2339" s="44"/>
      <c r="L2339" s="45"/>
      <c r="M2339" s="44"/>
      <c r="N2339" s="45"/>
      <c r="O2339" s="44"/>
      <c r="P2339" s="45"/>
      <c r="Q2339" s="44"/>
      <c r="R2339" s="45"/>
      <c r="S2339" s="44"/>
      <c r="T2339" s="45"/>
      <c r="U2339" s="44"/>
      <c r="V2339" s="45"/>
      <c r="W2339" s="44"/>
      <c r="X2339" s="45"/>
      <c r="Y2339" s="44"/>
      <c r="Z2339" s="45"/>
      <c r="AA2339" s="44"/>
      <c r="AB2339" s="45"/>
      <c r="AC2339" s="54"/>
      <c r="AD2339" s="55">
        <f t="shared" si="595"/>
        <v>0</v>
      </c>
      <c r="AE2339" s="54"/>
    </row>
    <row r="2340" spans="2:31" x14ac:dyDescent="0.3">
      <c r="B2340" s="4" t="s">
        <v>57</v>
      </c>
      <c r="C2340" s="4"/>
      <c r="D2340" s="4"/>
      <c r="E2340" s="44"/>
      <c r="F2340" s="45"/>
      <c r="G2340" s="44"/>
      <c r="H2340" s="45"/>
      <c r="I2340" s="44"/>
      <c r="J2340" s="45"/>
      <c r="K2340" s="44"/>
      <c r="L2340" s="45"/>
      <c r="M2340" s="44"/>
      <c r="N2340" s="45"/>
      <c r="O2340" s="44"/>
      <c r="P2340" s="45"/>
      <c r="Q2340" s="44"/>
      <c r="R2340" s="45"/>
      <c r="S2340" s="44"/>
      <c r="T2340" s="45"/>
      <c r="U2340" s="44"/>
      <c r="V2340" s="45"/>
      <c r="W2340" s="44"/>
      <c r="X2340" s="45"/>
      <c r="Y2340" s="44"/>
      <c r="Z2340" s="45"/>
      <c r="AA2340" s="44"/>
      <c r="AB2340" s="45"/>
      <c r="AC2340" s="54"/>
      <c r="AD2340" s="55">
        <f t="shared" si="595"/>
        <v>0</v>
      </c>
      <c r="AE2340" s="54"/>
    </row>
    <row r="2341" spans="2:31" x14ac:dyDescent="0.3">
      <c r="B2341" s="4" t="s">
        <v>58</v>
      </c>
      <c r="C2341" s="4"/>
      <c r="D2341" s="4"/>
      <c r="E2341" s="44"/>
      <c r="F2341" s="45"/>
      <c r="G2341" s="44"/>
      <c r="H2341" s="45"/>
      <c r="I2341" s="44"/>
      <c r="J2341" s="45"/>
      <c r="K2341" s="44"/>
      <c r="L2341" s="45"/>
      <c r="M2341" s="44"/>
      <c r="N2341" s="45"/>
      <c r="O2341" s="44"/>
      <c r="P2341" s="45"/>
      <c r="Q2341" s="44"/>
      <c r="R2341" s="45"/>
      <c r="S2341" s="44"/>
      <c r="T2341" s="45"/>
      <c r="U2341" s="44"/>
      <c r="V2341" s="45"/>
      <c r="W2341" s="44"/>
      <c r="X2341" s="45"/>
      <c r="Y2341" s="44"/>
      <c r="Z2341" s="45"/>
      <c r="AA2341" s="44"/>
      <c r="AB2341" s="45"/>
      <c r="AC2341" s="54"/>
      <c r="AD2341" s="55">
        <f t="shared" si="595"/>
        <v>0</v>
      </c>
      <c r="AE2341" s="54"/>
    </row>
    <row r="2342" spans="2:31" x14ac:dyDescent="0.3">
      <c r="B2342" s="4" t="s">
        <v>111</v>
      </c>
      <c r="C2342" s="4"/>
      <c r="D2342" s="4"/>
      <c r="E2342" s="44"/>
      <c r="F2342" s="45"/>
      <c r="G2342" s="44"/>
      <c r="H2342" s="45"/>
      <c r="I2342" s="44"/>
      <c r="J2342" s="45"/>
      <c r="K2342" s="44"/>
      <c r="L2342" s="45"/>
      <c r="M2342" s="44"/>
      <c r="N2342" s="45"/>
      <c r="O2342" s="44"/>
      <c r="P2342" s="45"/>
      <c r="Q2342" s="44"/>
      <c r="R2342" s="45"/>
      <c r="S2342" s="44"/>
      <c r="T2342" s="45"/>
      <c r="U2342" s="44"/>
      <c r="V2342" s="45"/>
      <c r="W2342" s="44"/>
      <c r="X2342" s="45"/>
      <c r="Y2342" s="44"/>
      <c r="Z2342" s="45"/>
      <c r="AA2342" s="44"/>
      <c r="AB2342" s="45"/>
      <c r="AC2342" s="54"/>
      <c r="AD2342" s="55">
        <f t="shared" si="595"/>
        <v>0</v>
      </c>
      <c r="AE2342" s="54"/>
    </row>
    <row r="2343" spans="2:31" x14ac:dyDescent="0.3">
      <c r="B2343" s="4" t="s">
        <v>59</v>
      </c>
      <c r="C2343" s="4"/>
      <c r="D2343" s="4"/>
      <c r="E2343" s="44"/>
      <c r="F2343" s="45"/>
      <c r="G2343" s="44"/>
      <c r="H2343" s="45"/>
      <c r="I2343" s="44"/>
      <c r="J2343" s="45"/>
      <c r="K2343" s="44"/>
      <c r="L2343" s="45"/>
      <c r="M2343" s="44"/>
      <c r="N2343" s="45"/>
      <c r="O2343" s="44"/>
      <c r="P2343" s="45"/>
      <c r="Q2343" s="44"/>
      <c r="R2343" s="45"/>
      <c r="S2343" s="44"/>
      <c r="T2343" s="45"/>
      <c r="U2343" s="44"/>
      <c r="V2343" s="45"/>
      <c r="W2343" s="44"/>
      <c r="X2343" s="45"/>
      <c r="Y2343" s="44"/>
      <c r="Z2343" s="45"/>
      <c r="AA2343" s="44"/>
      <c r="AB2343" s="45"/>
      <c r="AC2343" s="54"/>
      <c r="AD2343" s="55">
        <f t="shared" si="595"/>
        <v>0</v>
      </c>
      <c r="AE2343" s="54"/>
    </row>
    <row r="2344" spans="2:31" x14ac:dyDescent="0.3">
      <c r="B2344" s="4" t="s">
        <v>60</v>
      </c>
      <c r="C2344" s="4"/>
      <c r="D2344" s="4"/>
      <c r="E2344" s="44"/>
      <c r="F2344" s="45"/>
      <c r="G2344" s="44"/>
      <c r="H2344" s="45"/>
      <c r="I2344" s="44"/>
      <c r="J2344" s="45"/>
      <c r="K2344" s="44"/>
      <c r="L2344" s="45"/>
      <c r="M2344" s="44"/>
      <c r="N2344" s="45"/>
      <c r="O2344" s="44"/>
      <c r="P2344" s="45"/>
      <c r="Q2344" s="44"/>
      <c r="R2344" s="45"/>
      <c r="S2344" s="44"/>
      <c r="T2344" s="45"/>
      <c r="U2344" s="44"/>
      <c r="V2344" s="45"/>
      <c r="W2344" s="44"/>
      <c r="X2344" s="45"/>
      <c r="Y2344" s="44"/>
      <c r="Z2344" s="45"/>
      <c r="AA2344" s="44"/>
      <c r="AB2344" s="45"/>
      <c r="AC2344" s="54"/>
      <c r="AD2344" s="55">
        <f t="shared" si="595"/>
        <v>0</v>
      </c>
      <c r="AE2344" s="54"/>
    </row>
    <row r="2345" spans="2:31" x14ac:dyDescent="0.3">
      <c r="B2345" s="4" t="s">
        <v>61</v>
      </c>
      <c r="C2345" s="4"/>
      <c r="D2345" s="4"/>
      <c r="E2345" s="44"/>
      <c r="F2345" s="45"/>
      <c r="G2345" s="44"/>
      <c r="H2345" s="45"/>
      <c r="I2345" s="44"/>
      <c r="J2345" s="45"/>
      <c r="K2345" s="44"/>
      <c r="L2345" s="45"/>
      <c r="M2345" s="44"/>
      <c r="N2345" s="45"/>
      <c r="O2345" s="44"/>
      <c r="P2345" s="45"/>
      <c r="Q2345" s="44"/>
      <c r="R2345" s="45"/>
      <c r="S2345" s="44"/>
      <c r="T2345" s="45"/>
      <c r="U2345" s="44"/>
      <c r="V2345" s="45"/>
      <c r="W2345" s="44"/>
      <c r="X2345" s="45"/>
      <c r="Y2345" s="44"/>
      <c r="Z2345" s="45"/>
      <c r="AA2345" s="44"/>
      <c r="AB2345" s="45"/>
      <c r="AC2345" s="54"/>
      <c r="AD2345" s="55">
        <f t="shared" si="595"/>
        <v>0</v>
      </c>
      <c r="AE2345" s="54"/>
    </row>
    <row r="2346" spans="2:31" x14ac:dyDescent="0.3">
      <c r="B2346" s="4" t="s">
        <v>62</v>
      </c>
      <c r="C2346" s="4"/>
      <c r="D2346" s="4"/>
      <c r="E2346" s="44"/>
      <c r="F2346" s="45"/>
      <c r="G2346" s="44"/>
      <c r="H2346" s="45"/>
      <c r="I2346" s="44"/>
      <c r="J2346" s="45"/>
      <c r="K2346" s="44"/>
      <c r="L2346" s="45"/>
      <c r="M2346" s="44"/>
      <c r="N2346" s="45"/>
      <c r="O2346" s="44"/>
      <c r="P2346" s="45"/>
      <c r="Q2346" s="44"/>
      <c r="R2346" s="45"/>
      <c r="S2346" s="44"/>
      <c r="T2346" s="45"/>
      <c r="U2346" s="44"/>
      <c r="V2346" s="45"/>
      <c r="W2346" s="44"/>
      <c r="X2346" s="45"/>
      <c r="Y2346" s="44"/>
      <c r="Z2346" s="45"/>
      <c r="AA2346" s="44"/>
      <c r="AB2346" s="45"/>
      <c r="AC2346" s="54"/>
      <c r="AD2346" s="55">
        <f t="shared" si="595"/>
        <v>0</v>
      </c>
      <c r="AE2346" s="54"/>
    </row>
    <row r="2347" spans="2:31" x14ac:dyDescent="0.3">
      <c r="B2347" s="4" t="s">
        <v>63</v>
      </c>
      <c r="C2347" s="4"/>
      <c r="D2347" s="4"/>
      <c r="E2347" s="44"/>
      <c r="F2347" s="45"/>
      <c r="G2347" s="44"/>
      <c r="H2347" s="45"/>
      <c r="I2347" s="44"/>
      <c r="J2347" s="45"/>
      <c r="K2347" s="44"/>
      <c r="L2347" s="45"/>
      <c r="M2347" s="44"/>
      <c r="N2347" s="45"/>
      <c r="O2347" s="44"/>
      <c r="P2347" s="45"/>
      <c r="Q2347" s="44"/>
      <c r="R2347" s="45"/>
      <c r="S2347" s="44"/>
      <c r="T2347" s="45"/>
      <c r="U2347" s="44"/>
      <c r="V2347" s="45"/>
      <c r="W2347" s="44"/>
      <c r="X2347" s="45"/>
      <c r="Y2347" s="44"/>
      <c r="Z2347" s="45"/>
      <c r="AA2347" s="44"/>
      <c r="AB2347" s="45"/>
      <c r="AC2347" s="54"/>
      <c r="AD2347" s="55">
        <f t="shared" si="595"/>
        <v>0</v>
      </c>
      <c r="AE2347" s="54"/>
    </row>
    <row r="2348" spans="2:31" x14ac:dyDescent="0.3">
      <c r="B2348" s="4" t="s">
        <v>64</v>
      </c>
      <c r="C2348" s="4"/>
      <c r="D2348" s="4"/>
      <c r="E2348" s="44"/>
      <c r="F2348" s="45"/>
      <c r="G2348" s="44"/>
      <c r="H2348" s="45"/>
      <c r="I2348" s="44"/>
      <c r="J2348" s="45"/>
      <c r="K2348" s="44"/>
      <c r="L2348" s="45"/>
      <c r="M2348" s="44"/>
      <c r="N2348" s="45"/>
      <c r="O2348" s="44"/>
      <c r="P2348" s="45"/>
      <c r="Q2348" s="44"/>
      <c r="R2348" s="45"/>
      <c r="S2348" s="44"/>
      <c r="T2348" s="45"/>
      <c r="U2348" s="44"/>
      <c r="V2348" s="45"/>
      <c r="W2348" s="44"/>
      <c r="X2348" s="45"/>
      <c r="Y2348" s="44"/>
      <c r="Z2348" s="45"/>
      <c r="AA2348" s="44"/>
      <c r="AB2348" s="45"/>
      <c r="AC2348" s="54"/>
      <c r="AD2348" s="55">
        <f t="shared" si="595"/>
        <v>0</v>
      </c>
      <c r="AE2348" s="54"/>
    </row>
    <row r="2349" spans="2:31" x14ac:dyDescent="0.3">
      <c r="B2349" s="4" t="s">
        <v>112</v>
      </c>
      <c r="C2349" s="4"/>
      <c r="D2349" s="4"/>
      <c r="E2349" s="44"/>
      <c r="F2349" s="45"/>
      <c r="G2349" s="44"/>
      <c r="H2349" s="45"/>
      <c r="I2349" s="44"/>
      <c r="J2349" s="45"/>
      <c r="K2349" s="44"/>
      <c r="L2349" s="45"/>
      <c r="M2349" s="44"/>
      <c r="N2349" s="45"/>
      <c r="O2349" s="44"/>
      <c r="P2349" s="45"/>
      <c r="Q2349" s="44"/>
      <c r="R2349" s="45"/>
      <c r="S2349" s="44"/>
      <c r="T2349" s="45"/>
      <c r="U2349" s="44"/>
      <c r="V2349" s="45"/>
      <c r="W2349" s="44"/>
      <c r="X2349" s="45"/>
      <c r="Y2349" s="44"/>
      <c r="Z2349" s="45"/>
      <c r="AA2349" s="44"/>
      <c r="AB2349" s="45"/>
      <c r="AC2349" s="54"/>
      <c r="AD2349" s="55">
        <f t="shared" si="595"/>
        <v>0</v>
      </c>
      <c r="AE2349" s="54"/>
    </row>
    <row r="2350" spans="2:31" x14ac:dyDescent="0.3">
      <c r="B2350" s="4" t="s">
        <v>65</v>
      </c>
      <c r="C2350" s="4"/>
      <c r="D2350" s="4"/>
      <c r="E2350" s="44"/>
      <c r="F2350" s="45"/>
      <c r="G2350" s="44"/>
      <c r="H2350" s="45"/>
      <c r="I2350" s="44"/>
      <c r="J2350" s="45"/>
      <c r="K2350" s="44"/>
      <c r="L2350" s="45"/>
      <c r="M2350" s="44"/>
      <c r="N2350" s="45"/>
      <c r="O2350" s="44"/>
      <c r="P2350" s="45"/>
      <c r="Q2350" s="44"/>
      <c r="R2350" s="45"/>
      <c r="S2350" s="44"/>
      <c r="T2350" s="45"/>
      <c r="U2350" s="44"/>
      <c r="V2350" s="45"/>
      <c r="W2350" s="44"/>
      <c r="X2350" s="45"/>
      <c r="Y2350" s="44"/>
      <c r="Z2350" s="45"/>
      <c r="AA2350" s="44"/>
      <c r="AB2350" s="45"/>
      <c r="AC2350" s="54"/>
      <c r="AD2350" s="55">
        <f t="shared" si="595"/>
        <v>0</v>
      </c>
      <c r="AE2350" s="54"/>
    </row>
    <row r="2351" spans="2:31" x14ac:dyDescent="0.3">
      <c r="B2351" s="4" t="s">
        <v>66</v>
      </c>
      <c r="C2351" s="4"/>
      <c r="D2351" s="4"/>
      <c r="E2351" s="44"/>
      <c r="F2351" s="45"/>
      <c r="G2351" s="44"/>
      <c r="H2351" s="45"/>
      <c r="I2351" s="44"/>
      <c r="J2351" s="45"/>
      <c r="K2351" s="44"/>
      <c r="L2351" s="45"/>
      <c r="M2351" s="44"/>
      <c r="N2351" s="45"/>
      <c r="O2351" s="44"/>
      <c r="P2351" s="45"/>
      <c r="Q2351" s="44"/>
      <c r="R2351" s="45"/>
      <c r="S2351" s="44"/>
      <c r="T2351" s="45"/>
      <c r="U2351" s="44"/>
      <c r="V2351" s="45"/>
      <c r="W2351" s="44"/>
      <c r="X2351" s="45"/>
      <c r="Y2351" s="44"/>
      <c r="Z2351" s="45"/>
      <c r="AA2351" s="44"/>
      <c r="AB2351" s="45"/>
      <c r="AC2351" s="54"/>
      <c r="AD2351" s="55">
        <f t="shared" si="595"/>
        <v>0</v>
      </c>
      <c r="AE2351" s="54"/>
    </row>
    <row r="2352" spans="2:31" x14ac:dyDescent="0.3">
      <c r="B2352" s="4" t="s">
        <v>67</v>
      </c>
      <c r="C2352" s="4"/>
      <c r="D2352" s="4"/>
      <c r="E2352" s="44"/>
      <c r="F2352" s="45"/>
      <c r="G2352" s="44"/>
      <c r="H2352" s="45"/>
      <c r="I2352" s="44"/>
      <c r="J2352" s="45"/>
      <c r="K2352" s="44"/>
      <c r="L2352" s="45"/>
      <c r="M2352" s="44"/>
      <c r="N2352" s="45"/>
      <c r="O2352" s="44"/>
      <c r="P2352" s="45"/>
      <c r="Q2352" s="44"/>
      <c r="R2352" s="45"/>
      <c r="S2352" s="44"/>
      <c r="T2352" s="45"/>
      <c r="U2352" s="44"/>
      <c r="V2352" s="45"/>
      <c r="W2352" s="44"/>
      <c r="X2352" s="45"/>
      <c r="Y2352" s="44"/>
      <c r="Z2352" s="45"/>
      <c r="AA2352" s="44"/>
      <c r="AB2352" s="45"/>
      <c r="AC2352" s="54"/>
      <c r="AD2352" s="55">
        <f t="shared" si="595"/>
        <v>0</v>
      </c>
      <c r="AE2352" s="54"/>
    </row>
    <row r="2353" spans="2:31" x14ac:dyDescent="0.3">
      <c r="B2353" s="4" t="s">
        <v>68</v>
      </c>
      <c r="C2353" s="4"/>
      <c r="D2353" s="4"/>
      <c r="E2353" s="44"/>
      <c r="F2353" s="45"/>
      <c r="G2353" s="44"/>
      <c r="H2353" s="45"/>
      <c r="I2353" s="44"/>
      <c r="J2353" s="45"/>
      <c r="K2353" s="44"/>
      <c r="L2353" s="45"/>
      <c r="M2353" s="44"/>
      <c r="N2353" s="45"/>
      <c r="O2353" s="44"/>
      <c r="P2353" s="45"/>
      <c r="Q2353" s="44"/>
      <c r="R2353" s="45"/>
      <c r="S2353" s="44"/>
      <c r="T2353" s="45"/>
      <c r="U2353" s="44"/>
      <c r="V2353" s="45"/>
      <c r="W2353" s="44"/>
      <c r="X2353" s="45"/>
      <c r="Y2353" s="44"/>
      <c r="Z2353" s="45"/>
      <c r="AA2353" s="44"/>
      <c r="AB2353" s="45"/>
      <c r="AC2353" s="54"/>
      <c r="AD2353" s="55">
        <f t="shared" si="595"/>
        <v>0</v>
      </c>
      <c r="AE2353" s="54"/>
    </row>
    <row r="2354" spans="2:31" x14ac:dyDescent="0.3">
      <c r="B2354" s="4" t="s">
        <v>69</v>
      </c>
      <c r="C2354" s="4"/>
      <c r="D2354" s="4"/>
      <c r="E2354" s="44"/>
      <c r="F2354" s="45"/>
      <c r="G2354" s="44"/>
      <c r="H2354" s="45"/>
      <c r="I2354" s="44"/>
      <c r="J2354" s="45"/>
      <c r="K2354" s="44"/>
      <c r="L2354" s="45"/>
      <c r="M2354" s="44"/>
      <c r="N2354" s="45"/>
      <c r="O2354" s="44"/>
      <c r="P2354" s="45"/>
      <c r="Q2354" s="44"/>
      <c r="R2354" s="45"/>
      <c r="S2354" s="44"/>
      <c r="T2354" s="45"/>
      <c r="U2354" s="44"/>
      <c r="V2354" s="45"/>
      <c r="W2354" s="44"/>
      <c r="X2354" s="45"/>
      <c r="Y2354" s="44"/>
      <c r="Z2354" s="45"/>
      <c r="AA2354" s="44"/>
      <c r="AB2354" s="45"/>
      <c r="AC2354" s="54"/>
      <c r="AD2354" s="55">
        <f t="shared" si="595"/>
        <v>0</v>
      </c>
      <c r="AE2354" s="54"/>
    </row>
    <row r="2355" spans="2:31" x14ac:dyDescent="0.3">
      <c r="B2355" s="4" t="s">
        <v>70</v>
      </c>
      <c r="C2355" s="4"/>
      <c r="D2355" s="4"/>
      <c r="E2355" s="44"/>
      <c r="F2355" s="45"/>
      <c r="G2355" s="44"/>
      <c r="H2355" s="45"/>
      <c r="I2355" s="44"/>
      <c r="J2355" s="45"/>
      <c r="K2355" s="44"/>
      <c r="L2355" s="45"/>
      <c r="M2355" s="44"/>
      <c r="N2355" s="45"/>
      <c r="O2355" s="44"/>
      <c r="P2355" s="45"/>
      <c r="Q2355" s="44"/>
      <c r="R2355" s="45"/>
      <c r="S2355" s="44"/>
      <c r="T2355" s="45"/>
      <c r="U2355" s="44"/>
      <c r="V2355" s="45"/>
      <c r="W2355" s="44"/>
      <c r="X2355" s="45"/>
      <c r="Y2355" s="44"/>
      <c r="Z2355" s="45"/>
      <c r="AA2355" s="44"/>
      <c r="AB2355" s="45"/>
      <c r="AC2355" s="54"/>
      <c r="AD2355" s="55">
        <f t="shared" si="595"/>
        <v>0</v>
      </c>
      <c r="AE2355" s="54"/>
    </row>
    <row r="2356" spans="2:31" x14ac:dyDescent="0.3">
      <c r="B2356" s="4" t="s">
        <v>71</v>
      </c>
      <c r="C2356" s="4"/>
      <c r="D2356" s="4"/>
      <c r="E2356" s="44"/>
      <c r="F2356" s="45"/>
      <c r="G2356" s="44"/>
      <c r="H2356" s="45"/>
      <c r="I2356" s="44"/>
      <c r="J2356" s="45"/>
      <c r="K2356" s="44"/>
      <c r="L2356" s="45"/>
      <c r="M2356" s="44"/>
      <c r="N2356" s="45"/>
      <c r="O2356" s="44"/>
      <c r="P2356" s="45"/>
      <c r="Q2356" s="44"/>
      <c r="R2356" s="45"/>
      <c r="S2356" s="44"/>
      <c r="T2356" s="45"/>
      <c r="U2356" s="44"/>
      <c r="V2356" s="45"/>
      <c r="W2356" s="44"/>
      <c r="X2356" s="45"/>
      <c r="Y2356" s="44"/>
      <c r="Z2356" s="45"/>
      <c r="AA2356" s="44"/>
      <c r="AB2356" s="45"/>
      <c r="AC2356" s="54"/>
      <c r="AD2356" s="55">
        <f t="shared" si="595"/>
        <v>0</v>
      </c>
      <c r="AE2356" s="54"/>
    </row>
    <row r="2357" spans="2:31" x14ac:dyDescent="0.3">
      <c r="B2357" s="4" t="s">
        <v>72</v>
      </c>
      <c r="C2357" s="4"/>
      <c r="D2357" s="4"/>
      <c r="E2357" s="44"/>
      <c r="F2357" s="45"/>
      <c r="G2357" s="44"/>
      <c r="H2357" s="45"/>
      <c r="I2357" s="44"/>
      <c r="J2357" s="45"/>
      <c r="K2357" s="44"/>
      <c r="L2357" s="45"/>
      <c r="M2357" s="44"/>
      <c r="N2357" s="45"/>
      <c r="O2357" s="44"/>
      <c r="P2357" s="45"/>
      <c r="Q2357" s="44"/>
      <c r="R2357" s="45"/>
      <c r="S2357" s="44"/>
      <c r="T2357" s="45"/>
      <c r="U2357" s="44"/>
      <c r="V2357" s="45"/>
      <c r="W2357" s="44"/>
      <c r="X2357" s="45"/>
      <c r="Y2357" s="44"/>
      <c r="Z2357" s="45"/>
      <c r="AA2357" s="44"/>
      <c r="AB2357" s="45"/>
      <c r="AC2357" s="54"/>
      <c r="AD2357" s="55">
        <f t="shared" si="595"/>
        <v>0</v>
      </c>
      <c r="AE2357" s="54"/>
    </row>
    <row r="2358" spans="2:31" x14ac:dyDescent="0.3">
      <c r="B2358" s="4" t="s">
        <v>73</v>
      </c>
      <c r="C2358" s="4"/>
      <c r="D2358" s="4"/>
      <c r="E2358" s="44"/>
      <c r="F2358" s="45"/>
      <c r="G2358" s="44"/>
      <c r="H2358" s="45"/>
      <c r="I2358" s="44"/>
      <c r="J2358" s="45"/>
      <c r="K2358" s="44"/>
      <c r="L2358" s="45"/>
      <c r="M2358" s="44"/>
      <c r="N2358" s="45"/>
      <c r="O2358" s="44"/>
      <c r="P2358" s="45"/>
      <c r="Q2358" s="44"/>
      <c r="R2358" s="45"/>
      <c r="S2358" s="44"/>
      <c r="T2358" s="45"/>
      <c r="U2358" s="44"/>
      <c r="V2358" s="45"/>
      <c r="W2358" s="44"/>
      <c r="X2358" s="45"/>
      <c r="Y2358" s="44"/>
      <c r="Z2358" s="45"/>
      <c r="AA2358" s="44"/>
      <c r="AB2358" s="45"/>
      <c r="AC2358" s="54"/>
      <c r="AD2358" s="55">
        <f t="shared" si="595"/>
        <v>0</v>
      </c>
      <c r="AE2358" s="54"/>
    </row>
    <row r="2359" spans="2:31" x14ac:dyDescent="0.3">
      <c r="B2359" s="4" t="s">
        <v>74</v>
      </c>
      <c r="C2359" s="4"/>
      <c r="D2359" s="4"/>
      <c r="E2359" s="44"/>
      <c r="F2359" s="45"/>
      <c r="G2359" s="44"/>
      <c r="H2359" s="45"/>
      <c r="I2359" s="44"/>
      <c r="J2359" s="45"/>
      <c r="K2359" s="44"/>
      <c r="L2359" s="45"/>
      <c r="M2359" s="44"/>
      <c r="N2359" s="45"/>
      <c r="O2359" s="44"/>
      <c r="P2359" s="45"/>
      <c r="Q2359" s="44"/>
      <c r="R2359" s="45"/>
      <c r="S2359" s="44"/>
      <c r="T2359" s="45"/>
      <c r="U2359" s="44"/>
      <c r="V2359" s="45"/>
      <c r="W2359" s="44"/>
      <c r="X2359" s="45"/>
      <c r="Y2359" s="44"/>
      <c r="Z2359" s="45"/>
      <c r="AA2359" s="44"/>
      <c r="AB2359" s="45"/>
      <c r="AC2359" s="54"/>
      <c r="AD2359" s="55">
        <f t="shared" si="595"/>
        <v>0</v>
      </c>
      <c r="AE2359" s="54"/>
    </row>
    <row r="2360" spans="2:31" x14ac:dyDescent="0.3">
      <c r="B2360" s="4" t="s">
        <v>75</v>
      </c>
      <c r="C2360" s="4"/>
      <c r="D2360" s="4"/>
      <c r="E2360" s="44"/>
      <c r="F2360" s="45"/>
      <c r="G2360" s="44"/>
      <c r="H2360" s="45"/>
      <c r="I2360" s="44"/>
      <c r="J2360" s="45"/>
      <c r="K2360" s="44"/>
      <c r="L2360" s="45"/>
      <c r="M2360" s="44"/>
      <c r="N2360" s="45"/>
      <c r="O2360" s="44"/>
      <c r="P2360" s="45"/>
      <c r="Q2360" s="44"/>
      <c r="R2360" s="45"/>
      <c r="S2360" s="44"/>
      <c r="T2360" s="45"/>
      <c r="U2360" s="44"/>
      <c r="V2360" s="45"/>
      <c r="W2360" s="44"/>
      <c r="X2360" s="45"/>
      <c r="Y2360" s="44"/>
      <c r="Z2360" s="45"/>
      <c r="AA2360" s="44"/>
      <c r="AB2360" s="45"/>
      <c r="AC2360" s="54"/>
      <c r="AD2360" s="55">
        <f t="shared" si="595"/>
        <v>0</v>
      </c>
      <c r="AE2360" s="54"/>
    </row>
    <row r="2361" spans="2:31" x14ac:dyDescent="0.3">
      <c r="B2361" s="4" t="s">
        <v>76</v>
      </c>
      <c r="C2361" s="4"/>
      <c r="D2361" s="4"/>
      <c r="E2361" s="44"/>
      <c r="F2361" s="45"/>
      <c r="G2361" s="44"/>
      <c r="H2361" s="45"/>
      <c r="I2361" s="44"/>
      <c r="J2361" s="45"/>
      <c r="K2361" s="44"/>
      <c r="L2361" s="45"/>
      <c r="M2361" s="44"/>
      <c r="N2361" s="45"/>
      <c r="O2361" s="44"/>
      <c r="P2361" s="45"/>
      <c r="Q2361" s="44"/>
      <c r="R2361" s="45"/>
      <c r="S2361" s="44"/>
      <c r="T2361" s="45"/>
      <c r="U2361" s="44"/>
      <c r="V2361" s="45"/>
      <c r="W2361" s="44"/>
      <c r="X2361" s="45"/>
      <c r="Y2361" s="44"/>
      <c r="Z2361" s="45"/>
      <c r="AA2361" s="44"/>
      <c r="AB2361" s="45"/>
      <c r="AC2361" s="54"/>
      <c r="AD2361" s="55">
        <f t="shared" si="595"/>
        <v>0</v>
      </c>
      <c r="AE2361" s="54"/>
    </row>
    <row r="2362" spans="2:31" x14ac:dyDescent="0.3">
      <c r="B2362" s="4" t="s">
        <v>77</v>
      </c>
      <c r="C2362" s="4"/>
      <c r="D2362" s="4"/>
      <c r="E2362" s="44"/>
      <c r="F2362" s="45"/>
      <c r="G2362" s="44"/>
      <c r="H2362" s="45"/>
      <c r="I2362" s="44"/>
      <c r="J2362" s="45"/>
      <c r="K2362" s="44"/>
      <c r="L2362" s="45"/>
      <c r="M2362" s="44"/>
      <c r="N2362" s="45"/>
      <c r="O2362" s="44"/>
      <c r="P2362" s="45"/>
      <c r="Q2362" s="44"/>
      <c r="R2362" s="45"/>
      <c r="S2362" s="44"/>
      <c r="T2362" s="45"/>
      <c r="U2362" s="44"/>
      <c r="V2362" s="45"/>
      <c r="W2362" s="44"/>
      <c r="X2362" s="45"/>
      <c r="Y2362" s="44"/>
      <c r="Z2362" s="45"/>
      <c r="AA2362" s="44"/>
      <c r="AB2362" s="45"/>
      <c r="AC2362" s="54"/>
      <c r="AD2362" s="55">
        <f t="shared" si="595"/>
        <v>0</v>
      </c>
      <c r="AE2362" s="54"/>
    </row>
    <row r="2363" spans="2:31" x14ac:dyDescent="0.3">
      <c r="B2363" s="4" t="s">
        <v>78</v>
      </c>
      <c r="C2363" s="4"/>
      <c r="D2363" s="4"/>
      <c r="E2363" s="44"/>
      <c r="F2363" s="45"/>
      <c r="G2363" s="44"/>
      <c r="H2363" s="45"/>
      <c r="I2363" s="44"/>
      <c r="J2363" s="45"/>
      <c r="K2363" s="44"/>
      <c r="L2363" s="45"/>
      <c r="M2363" s="44"/>
      <c r="N2363" s="45"/>
      <c r="O2363" s="44"/>
      <c r="P2363" s="45"/>
      <c r="Q2363" s="44"/>
      <c r="R2363" s="45"/>
      <c r="S2363" s="44"/>
      <c r="T2363" s="45"/>
      <c r="U2363" s="44"/>
      <c r="V2363" s="45"/>
      <c r="W2363" s="44"/>
      <c r="X2363" s="45"/>
      <c r="Y2363" s="44"/>
      <c r="Z2363" s="45"/>
      <c r="AA2363" s="44"/>
      <c r="AB2363" s="45"/>
      <c r="AC2363" s="54"/>
      <c r="AD2363" s="55">
        <f t="shared" si="595"/>
        <v>0</v>
      </c>
      <c r="AE2363" s="54"/>
    </row>
    <row r="2364" spans="2:31" x14ac:dyDescent="0.3">
      <c r="B2364" s="4" t="s">
        <v>79</v>
      </c>
      <c r="C2364" s="4"/>
      <c r="D2364" s="4"/>
      <c r="E2364" s="44"/>
      <c r="F2364" s="45"/>
      <c r="G2364" s="44"/>
      <c r="H2364" s="45"/>
      <c r="I2364" s="44"/>
      <c r="J2364" s="45"/>
      <c r="K2364" s="44"/>
      <c r="L2364" s="45"/>
      <c r="M2364" s="44"/>
      <c r="N2364" s="45"/>
      <c r="O2364" s="44"/>
      <c r="P2364" s="45"/>
      <c r="Q2364" s="44"/>
      <c r="R2364" s="45"/>
      <c r="S2364" s="44"/>
      <c r="T2364" s="45"/>
      <c r="U2364" s="44"/>
      <c r="V2364" s="45"/>
      <c r="W2364" s="44"/>
      <c r="X2364" s="45"/>
      <c r="Y2364" s="44"/>
      <c r="Z2364" s="45"/>
      <c r="AA2364" s="44"/>
      <c r="AB2364" s="45"/>
      <c r="AC2364" s="54"/>
      <c r="AD2364" s="55">
        <f t="shared" si="595"/>
        <v>0</v>
      </c>
      <c r="AE2364" s="54"/>
    </row>
    <row r="2365" spans="2:31" x14ac:dyDescent="0.3">
      <c r="B2365" s="4" t="s">
        <v>80</v>
      </c>
      <c r="C2365" s="4"/>
      <c r="D2365" s="4"/>
      <c r="E2365" s="44"/>
      <c r="F2365" s="45"/>
      <c r="G2365" s="44"/>
      <c r="H2365" s="45"/>
      <c r="I2365" s="44"/>
      <c r="J2365" s="45"/>
      <c r="K2365" s="44"/>
      <c r="L2365" s="45"/>
      <c r="M2365" s="44"/>
      <c r="N2365" s="45"/>
      <c r="O2365" s="44"/>
      <c r="P2365" s="45"/>
      <c r="Q2365" s="44"/>
      <c r="R2365" s="45"/>
      <c r="S2365" s="44"/>
      <c r="T2365" s="45"/>
      <c r="U2365" s="44"/>
      <c r="V2365" s="45"/>
      <c r="W2365" s="44"/>
      <c r="X2365" s="45"/>
      <c r="Y2365" s="44"/>
      <c r="Z2365" s="45"/>
      <c r="AA2365" s="44"/>
      <c r="AB2365" s="45"/>
      <c r="AC2365" s="54"/>
      <c r="AD2365" s="55">
        <f t="shared" si="595"/>
        <v>0</v>
      </c>
      <c r="AE2365" s="54"/>
    </row>
    <row r="2366" spans="2:31" x14ac:dyDescent="0.3">
      <c r="B2366" s="4" t="s">
        <v>88</v>
      </c>
      <c r="C2366" s="4"/>
      <c r="D2366" s="4"/>
      <c r="E2366" s="44"/>
      <c r="F2366" s="45"/>
      <c r="G2366" s="44"/>
      <c r="H2366" s="45"/>
      <c r="I2366" s="44"/>
      <c r="J2366" s="45"/>
      <c r="K2366" s="44"/>
      <c r="L2366" s="45"/>
      <c r="M2366" s="44"/>
      <c r="N2366" s="45"/>
      <c r="O2366" s="44"/>
      <c r="P2366" s="45"/>
      <c r="Q2366" s="44"/>
      <c r="R2366" s="45"/>
      <c r="S2366" s="44"/>
      <c r="T2366" s="45"/>
      <c r="U2366" s="44"/>
      <c r="V2366" s="45"/>
      <c r="W2366" s="44"/>
      <c r="X2366" s="45"/>
      <c r="Y2366" s="44"/>
      <c r="Z2366" s="45"/>
      <c r="AA2366" s="44"/>
      <c r="AB2366" s="45"/>
      <c r="AC2366" s="54"/>
      <c r="AD2366" s="55">
        <f t="shared" si="595"/>
        <v>0</v>
      </c>
      <c r="AE2366" s="54"/>
    </row>
    <row r="2367" spans="2:31" x14ac:dyDescent="0.3">
      <c r="B2367" s="4" t="s">
        <v>97</v>
      </c>
      <c r="C2367" s="4"/>
      <c r="D2367" s="4"/>
      <c r="E2367" s="44"/>
      <c r="F2367" s="45"/>
      <c r="G2367" s="44"/>
      <c r="H2367" s="45"/>
      <c r="I2367" s="44"/>
      <c r="J2367" s="45"/>
      <c r="K2367" s="44"/>
      <c r="L2367" s="45"/>
      <c r="M2367" s="44"/>
      <c r="N2367" s="45"/>
      <c r="O2367" s="44"/>
      <c r="P2367" s="45"/>
      <c r="Q2367" s="44"/>
      <c r="R2367" s="45"/>
      <c r="S2367" s="44"/>
      <c r="T2367" s="45"/>
      <c r="U2367" s="44"/>
      <c r="V2367" s="45"/>
      <c r="W2367" s="44"/>
      <c r="X2367" s="45"/>
      <c r="Y2367" s="44"/>
      <c r="Z2367" s="45"/>
      <c r="AA2367" s="44"/>
      <c r="AB2367" s="45"/>
      <c r="AC2367" s="54"/>
      <c r="AD2367" s="55">
        <f t="shared" si="595"/>
        <v>0</v>
      </c>
      <c r="AE2367" s="54"/>
    </row>
    <row r="2368" spans="2:31" x14ac:dyDescent="0.3">
      <c r="B2368" s="4" t="s">
        <v>94</v>
      </c>
      <c r="C2368" s="4"/>
      <c r="D2368" s="4"/>
      <c r="E2368" s="44"/>
      <c r="F2368" s="45"/>
      <c r="G2368" s="44"/>
      <c r="H2368" s="45"/>
      <c r="I2368" s="44"/>
      <c r="J2368" s="45"/>
      <c r="K2368" s="44"/>
      <c r="L2368" s="45"/>
      <c r="M2368" s="44"/>
      <c r="N2368" s="45"/>
      <c r="O2368" s="44"/>
      <c r="P2368" s="45"/>
      <c r="Q2368" s="44"/>
      <c r="R2368" s="45"/>
      <c r="S2368" s="44"/>
      <c r="T2368" s="45"/>
      <c r="U2368" s="44"/>
      <c r="V2368" s="45"/>
      <c r="W2368" s="44"/>
      <c r="X2368" s="45"/>
      <c r="Y2368" s="44"/>
      <c r="Z2368" s="45"/>
      <c r="AA2368" s="44"/>
      <c r="AB2368" s="45"/>
      <c r="AC2368" s="54"/>
      <c r="AD2368" s="55">
        <f t="shared" si="595"/>
        <v>0</v>
      </c>
      <c r="AE2368" s="54"/>
    </row>
    <row r="2369" spans="2:31" x14ac:dyDescent="0.3">
      <c r="B2369" s="4" t="s">
        <v>95</v>
      </c>
      <c r="C2369" s="4"/>
      <c r="D2369" s="4"/>
      <c r="E2369" s="44"/>
      <c r="F2369" s="45"/>
      <c r="G2369" s="44"/>
      <c r="H2369" s="45"/>
      <c r="I2369" s="44"/>
      <c r="J2369" s="45"/>
      <c r="K2369" s="44"/>
      <c r="L2369" s="45"/>
      <c r="M2369" s="44"/>
      <c r="N2369" s="45"/>
      <c r="O2369" s="44"/>
      <c r="P2369" s="45"/>
      <c r="Q2369" s="44"/>
      <c r="R2369" s="45"/>
      <c r="S2369" s="44"/>
      <c r="T2369" s="45"/>
      <c r="U2369" s="44"/>
      <c r="V2369" s="45"/>
      <c r="W2369" s="44"/>
      <c r="X2369" s="45"/>
      <c r="Y2369" s="44"/>
      <c r="Z2369" s="45"/>
      <c r="AA2369" s="44"/>
      <c r="AB2369" s="45"/>
      <c r="AC2369" s="54"/>
      <c r="AD2369" s="55">
        <f t="shared" si="595"/>
        <v>0</v>
      </c>
      <c r="AE2369" s="54"/>
    </row>
    <row r="2370" spans="2:31" x14ac:dyDescent="0.3">
      <c r="B2370" s="4" t="s">
        <v>96</v>
      </c>
      <c r="C2370" s="4"/>
      <c r="D2370" s="4"/>
      <c r="E2370" s="44"/>
      <c r="F2370" s="45"/>
      <c r="G2370" s="44"/>
      <c r="H2370" s="45"/>
      <c r="I2370" s="44"/>
      <c r="J2370" s="45"/>
      <c r="K2370" s="44"/>
      <c r="L2370" s="45"/>
      <c r="M2370" s="44"/>
      <c r="N2370" s="45"/>
      <c r="O2370" s="44"/>
      <c r="P2370" s="45"/>
      <c r="Q2370" s="44"/>
      <c r="R2370" s="45"/>
      <c r="S2370" s="44"/>
      <c r="T2370" s="45"/>
      <c r="U2370" s="44"/>
      <c r="V2370" s="45"/>
      <c r="W2370" s="44"/>
      <c r="X2370" s="45"/>
      <c r="Y2370" s="44"/>
      <c r="Z2370" s="45"/>
      <c r="AA2370" s="44"/>
      <c r="AB2370" s="45"/>
      <c r="AC2370" s="54"/>
      <c r="AD2370" s="55">
        <f t="shared" si="595"/>
        <v>0</v>
      </c>
      <c r="AE2370" s="54"/>
    </row>
    <row r="2371" spans="2:31" x14ac:dyDescent="0.3">
      <c r="B2371" s="4" t="s">
        <v>102</v>
      </c>
      <c r="C2371" s="4"/>
      <c r="D2371" s="4"/>
      <c r="E2371" s="44"/>
      <c r="F2371" s="45"/>
      <c r="G2371" s="44"/>
      <c r="H2371" s="45"/>
      <c r="I2371" s="44"/>
      <c r="J2371" s="45"/>
      <c r="K2371" s="44"/>
      <c r="L2371" s="45"/>
      <c r="M2371" s="44"/>
      <c r="N2371" s="45"/>
      <c r="O2371" s="44"/>
      <c r="P2371" s="45"/>
      <c r="Q2371" s="44"/>
      <c r="R2371" s="45"/>
      <c r="S2371" s="44"/>
      <c r="T2371" s="45"/>
      <c r="U2371" s="44"/>
      <c r="V2371" s="45"/>
      <c r="W2371" s="44"/>
      <c r="X2371" s="45"/>
      <c r="Y2371" s="44"/>
      <c r="Z2371" s="45"/>
      <c r="AA2371" s="44"/>
      <c r="AB2371" s="45"/>
      <c r="AC2371" s="54"/>
      <c r="AD2371" s="55">
        <f t="shared" si="595"/>
        <v>0</v>
      </c>
      <c r="AE2371" s="54"/>
    </row>
    <row r="2372" spans="2:31" x14ac:dyDescent="0.3">
      <c r="B2372" s="4" t="s">
        <v>103</v>
      </c>
      <c r="C2372" s="4"/>
      <c r="D2372" s="4"/>
      <c r="E2372" s="44"/>
      <c r="F2372" s="45"/>
      <c r="G2372" s="44"/>
      <c r="H2372" s="45"/>
      <c r="I2372" s="44"/>
      <c r="J2372" s="45"/>
      <c r="K2372" s="44"/>
      <c r="L2372" s="45"/>
      <c r="M2372" s="44"/>
      <c r="N2372" s="45"/>
      <c r="O2372" s="44"/>
      <c r="P2372" s="45"/>
      <c r="Q2372" s="44"/>
      <c r="R2372" s="45"/>
      <c r="S2372" s="44"/>
      <c r="T2372" s="45"/>
      <c r="U2372" s="44"/>
      <c r="V2372" s="45"/>
      <c r="W2372" s="44"/>
      <c r="X2372" s="45"/>
      <c r="Y2372" s="44"/>
      <c r="Z2372" s="45"/>
      <c r="AA2372" s="44"/>
      <c r="AB2372" s="45"/>
      <c r="AC2372" s="54"/>
      <c r="AD2372" s="55">
        <f t="shared" si="595"/>
        <v>0</v>
      </c>
      <c r="AE2372" s="54"/>
    </row>
    <row r="2373" spans="2:31" x14ac:dyDescent="0.3">
      <c r="B2373" s="4" t="s">
        <v>104</v>
      </c>
      <c r="C2373" s="4"/>
      <c r="D2373" s="4"/>
      <c r="E2373" s="44"/>
      <c r="F2373" s="45"/>
      <c r="G2373" s="44"/>
      <c r="H2373" s="45"/>
      <c r="I2373" s="44"/>
      <c r="J2373" s="45"/>
      <c r="K2373" s="44"/>
      <c r="L2373" s="45"/>
      <c r="M2373" s="44"/>
      <c r="N2373" s="45"/>
      <c r="O2373" s="44"/>
      <c r="P2373" s="45"/>
      <c r="Q2373" s="44"/>
      <c r="R2373" s="45"/>
      <c r="S2373" s="44"/>
      <c r="T2373" s="45"/>
      <c r="U2373" s="44"/>
      <c r="V2373" s="45"/>
      <c r="W2373" s="44"/>
      <c r="X2373" s="45"/>
      <c r="Y2373" s="44"/>
      <c r="Z2373" s="45"/>
      <c r="AA2373" s="44"/>
      <c r="AB2373" s="45"/>
      <c r="AC2373" s="54"/>
      <c r="AD2373" s="55">
        <f t="shared" si="595"/>
        <v>0</v>
      </c>
      <c r="AE2373" s="54"/>
    </row>
    <row r="2374" spans="2:31" x14ac:dyDescent="0.3">
      <c r="B2374" s="4" t="s">
        <v>113</v>
      </c>
      <c r="C2374" s="4"/>
      <c r="D2374" s="4"/>
      <c r="E2374" s="44"/>
      <c r="F2374" s="45"/>
      <c r="G2374" s="44"/>
      <c r="H2374" s="45"/>
      <c r="I2374" s="44"/>
      <c r="J2374" s="45"/>
      <c r="K2374" s="44"/>
      <c r="L2374" s="45"/>
      <c r="M2374" s="44"/>
      <c r="N2374" s="45"/>
      <c r="O2374" s="44"/>
      <c r="P2374" s="45"/>
      <c r="Q2374" s="44"/>
      <c r="R2374" s="45"/>
      <c r="S2374" s="44"/>
      <c r="T2374" s="45"/>
      <c r="U2374" s="44"/>
      <c r="V2374" s="45"/>
      <c r="W2374" s="44"/>
      <c r="X2374" s="45"/>
      <c r="Y2374" s="44"/>
      <c r="Z2374" s="45"/>
      <c r="AA2374" s="44"/>
      <c r="AB2374" s="45"/>
      <c r="AC2374" s="54"/>
      <c r="AD2374" s="55">
        <f t="shared" si="595"/>
        <v>0</v>
      </c>
      <c r="AE2374" s="54"/>
    </row>
    <row r="2375" spans="2:31" x14ac:dyDescent="0.3">
      <c r="B2375" s="4" t="s">
        <v>115</v>
      </c>
      <c r="C2375" s="4"/>
      <c r="D2375" s="4"/>
      <c r="E2375" s="44"/>
      <c r="F2375" s="45"/>
      <c r="G2375" s="44"/>
      <c r="H2375" s="45"/>
      <c r="I2375" s="44"/>
      <c r="J2375" s="45"/>
      <c r="K2375" s="44"/>
      <c r="L2375" s="45"/>
      <c r="M2375" s="44"/>
      <c r="N2375" s="45"/>
      <c r="O2375" s="44"/>
      <c r="P2375" s="45"/>
      <c r="Q2375" s="44"/>
      <c r="R2375" s="45"/>
      <c r="S2375" s="44"/>
      <c r="T2375" s="45"/>
      <c r="U2375" s="44"/>
      <c r="V2375" s="45"/>
      <c r="W2375" s="44"/>
      <c r="X2375" s="45"/>
      <c r="Y2375" s="44"/>
      <c r="Z2375" s="45"/>
      <c r="AA2375" s="44"/>
      <c r="AB2375" s="45"/>
      <c r="AC2375" s="54"/>
      <c r="AD2375" s="55">
        <f t="shared" si="595"/>
        <v>0</v>
      </c>
      <c r="AE2375" s="54"/>
    </row>
    <row r="2376" spans="2:31" x14ac:dyDescent="0.3">
      <c r="B2376" s="4" t="s">
        <v>116</v>
      </c>
      <c r="C2376" s="4"/>
      <c r="D2376" s="4"/>
      <c r="E2376" s="44"/>
      <c r="F2376" s="45"/>
      <c r="G2376" s="44"/>
      <c r="H2376" s="45"/>
      <c r="I2376" s="44"/>
      <c r="J2376" s="45"/>
      <c r="K2376" s="44"/>
      <c r="L2376" s="45"/>
      <c r="M2376" s="44"/>
      <c r="N2376" s="45"/>
      <c r="O2376" s="44"/>
      <c r="P2376" s="45"/>
      <c r="Q2376" s="44"/>
      <c r="R2376" s="45"/>
      <c r="S2376" s="44"/>
      <c r="T2376" s="45"/>
      <c r="U2376" s="44"/>
      <c r="V2376" s="45"/>
      <c r="W2376" s="44"/>
      <c r="X2376" s="45"/>
      <c r="Y2376" s="44"/>
      <c r="Z2376" s="45"/>
      <c r="AA2376" s="44"/>
      <c r="AB2376" s="45"/>
      <c r="AC2376" s="54"/>
      <c r="AD2376" s="55">
        <f t="shared" si="595"/>
        <v>0</v>
      </c>
      <c r="AE2376" s="54"/>
    </row>
    <row r="2377" spans="2:31" x14ac:dyDescent="0.3">
      <c r="B2377" s="4" t="s">
        <v>117</v>
      </c>
      <c r="C2377" s="4"/>
      <c r="D2377" s="4"/>
      <c r="E2377" s="44"/>
      <c r="F2377" s="45"/>
      <c r="G2377" s="44"/>
      <c r="H2377" s="45"/>
      <c r="I2377" s="44"/>
      <c r="J2377" s="45"/>
      <c r="K2377" s="44"/>
      <c r="L2377" s="45"/>
      <c r="M2377" s="44"/>
      <c r="N2377" s="45"/>
      <c r="O2377" s="44"/>
      <c r="P2377" s="45"/>
      <c r="Q2377" s="44"/>
      <c r="R2377" s="45"/>
      <c r="S2377" s="44"/>
      <c r="T2377" s="45"/>
      <c r="U2377" s="44"/>
      <c r="V2377" s="45"/>
      <c r="W2377" s="44"/>
      <c r="X2377" s="45"/>
      <c r="Y2377" s="44"/>
      <c r="Z2377" s="45"/>
      <c r="AA2377" s="44"/>
      <c r="AB2377" s="45"/>
      <c r="AC2377" s="54"/>
      <c r="AD2377" s="55">
        <f t="shared" si="595"/>
        <v>0</v>
      </c>
      <c r="AE2377" s="54"/>
    </row>
    <row r="2378" spans="2:31" x14ac:dyDescent="0.3">
      <c r="B2378" s="4" t="s">
        <v>119</v>
      </c>
      <c r="C2378" s="4"/>
      <c r="D2378" s="4"/>
      <c r="E2378" s="44"/>
      <c r="F2378" s="45"/>
      <c r="G2378" s="44"/>
      <c r="H2378" s="45"/>
      <c r="I2378" s="44"/>
      <c r="J2378" s="45"/>
      <c r="K2378" s="44"/>
      <c r="L2378" s="45"/>
      <c r="M2378" s="44"/>
      <c r="N2378" s="45"/>
      <c r="O2378" s="44"/>
      <c r="P2378" s="45"/>
      <c r="Q2378" s="44"/>
      <c r="R2378" s="45"/>
      <c r="S2378" s="44"/>
      <c r="T2378" s="45"/>
      <c r="U2378" s="44"/>
      <c r="V2378" s="45"/>
      <c r="W2378" s="44"/>
      <c r="X2378" s="45"/>
      <c r="Y2378" s="44"/>
      <c r="Z2378" s="45"/>
      <c r="AA2378" s="44"/>
      <c r="AB2378" s="45"/>
      <c r="AC2378" s="54"/>
      <c r="AD2378" s="55">
        <f t="shared" si="595"/>
        <v>0</v>
      </c>
      <c r="AE2378" s="54"/>
    </row>
    <row r="2379" spans="2:31" x14ac:dyDescent="0.3">
      <c r="B2379" s="4" t="s">
        <v>120</v>
      </c>
      <c r="C2379" s="4"/>
      <c r="D2379" s="4"/>
      <c r="E2379" s="44"/>
      <c r="F2379" s="45"/>
      <c r="G2379" s="44"/>
      <c r="H2379" s="45"/>
      <c r="I2379" s="44"/>
      <c r="J2379" s="45"/>
      <c r="K2379" s="44"/>
      <c r="L2379" s="45"/>
      <c r="M2379" s="44"/>
      <c r="N2379" s="45"/>
      <c r="O2379" s="44"/>
      <c r="P2379" s="45"/>
      <c r="Q2379" s="44"/>
      <c r="R2379" s="45"/>
      <c r="S2379" s="44"/>
      <c r="T2379" s="45"/>
      <c r="U2379" s="44"/>
      <c r="V2379" s="45"/>
      <c r="W2379" s="44"/>
      <c r="X2379" s="45"/>
      <c r="Y2379" s="44"/>
      <c r="Z2379" s="45"/>
      <c r="AA2379" s="44"/>
      <c r="AB2379" s="45"/>
      <c r="AC2379" s="54"/>
      <c r="AD2379" s="55">
        <f t="shared" si="595"/>
        <v>0</v>
      </c>
      <c r="AE2379" s="54"/>
    </row>
    <row r="2380" spans="2:31" x14ac:dyDescent="0.3">
      <c r="B2380" s="4" t="s">
        <v>122</v>
      </c>
      <c r="C2380" s="4"/>
      <c r="D2380" s="4"/>
      <c r="E2380" s="44"/>
      <c r="F2380" s="45"/>
      <c r="G2380" s="44"/>
      <c r="H2380" s="45"/>
      <c r="I2380" s="44"/>
      <c r="J2380" s="45"/>
      <c r="K2380" s="44"/>
      <c r="L2380" s="45"/>
      <c r="M2380" s="44"/>
      <c r="N2380" s="45"/>
      <c r="O2380" s="44"/>
      <c r="P2380" s="45"/>
      <c r="Q2380" s="44"/>
      <c r="R2380" s="45"/>
      <c r="S2380" s="44"/>
      <c r="T2380" s="45"/>
      <c r="U2380" s="44"/>
      <c r="V2380" s="45"/>
      <c r="W2380" s="44"/>
      <c r="X2380" s="45"/>
      <c r="Y2380" s="44"/>
      <c r="Z2380" s="45"/>
      <c r="AA2380" s="44"/>
      <c r="AB2380" s="45"/>
      <c r="AC2380" s="54"/>
      <c r="AD2380" s="55">
        <f t="shared" si="595"/>
        <v>0</v>
      </c>
      <c r="AE2380" s="54"/>
    </row>
    <row r="2381" spans="2:31" x14ac:dyDescent="0.3">
      <c r="B2381" s="4" t="s">
        <v>127</v>
      </c>
      <c r="C2381" s="4"/>
      <c r="D2381" s="4"/>
      <c r="E2381" s="44"/>
      <c r="F2381" s="45"/>
      <c r="G2381" s="44"/>
      <c r="H2381" s="45"/>
      <c r="I2381" s="44"/>
      <c r="J2381" s="45"/>
      <c r="K2381" s="44"/>
      <c r="L2381" s="45"/>
      <c r="M2381" s="44"/>
      <c r="N2381" s="45"/>
      <c r="O2381" s="44"/>
      <c r="P2381" s="45"/>
      <c r="Q2381" s="44"/>
      <c r="R2381" s="45"/>
      <c r="S2381" s="44"/>
      <c r="T2381" s="45"/>
      <c r="U2381" s="44"/>
      <c r="V2381" s="45"/>
      <c r="W2381" s="44"/>
      <c r="X2381" s="45"/>
      <c r="Y2381" s="44"/>
      <c r="Z2381" s="45"/>
      <c r="AA2381" s="44"/>
      <c r="AB2381" s="45"/>
      <c r="AC2381" s="54"/>
      <c r="AD2381" s="55">
        <f t="shared" si="595"/>
        <v>0</v>
      </c>
      <c r="AE2381" s="54"/>
    </row>
    <row r="2382" spans="2:31" x14ac:dyDescent="0.3">
      <c r="B2382" s="4" t="s">
        <v>301</v>
      </c>
      <c r="C2382" s="4"/>
      <c r="D2382" s="4"/>
      <c r="E2382" s="44"/>
      <c r="F2382" s="45"/>
      <c r="G2382" s="44"/>
      <c r="H2382" s="45"/>
      <c r="I2382" s="44"/>
      <c r="J2382" s="45"/>
      <c r="K2382" s="44"/>
      <c r="L2382" s="45"/>
      <c r="M2382" s="44"/>
      <c r="N2382" s="45"/>
      <c r="O2382" s="44"/>
      <c r="P2382" s="45"/>
      <c r="Q2382" s="44"/>
      <c r="R2382" s="45"/>
      <c r="S2382" s="44"/>
      <c r="T2382" s="45"/>
      <c r="U2382" s="44"/>
      <c r="V2382" s="45"/>
      <c r="W2382" s="44"/>
      <c r="X2382" s="45"/>
      <c r="Y2382" s="44"/>
      <c r="Z2382" s="45"/>
      <c r="AA2382" s="44"/>
      <c r="AB2382" s="45"/>
      <c r="AC2382" s="54"/>
      <c r="AD2382" s="55">
        <f>SUM(E2382:AB2382)</f>
        <v>0</v>
      </c>
      <c r="AE2382" s="54"/>
    </row>
    <row r="2383" spans="2:31" x14ac:dyDescent="0.3">
      <c r="B2383" s="4" t="s">
        <v>302</v>
      </c>
      <c r="C2383" s="4"/>
      <c r="D2383" s="4"/>
      <c r="E2383" s="44"/>
      <c r="F2383" s="45"/>
      <c r="G2383" s="44"/>
      <c r="H2383" s="45"/>
      <c r="I2383" s="44"/>
      <c r="J2383" s="45"/>
      <c r="K2383" s="44"/>
      <c r="L2383" s="45"/>
      <c r="M2383" s="44"/>
      <c r="N2383" s="45"/>
      <c r="O2383" s="44"/>
      <c r="P2383" s="45"/>
      <c r="Q2383" s="44"/>
      <c r="R2383" s="45"/>
      <c r="S2383" s="44"/>
      <c r="T2383" s="45"/>
      <c r="U2383" s="44"/>
      <c r="V2383" s="45"/>
      <c r="W2383" s="44"/>
      <c r="X2383" s="45"/>
      <c r="Y2383" s="44"/>
      <c r="Z2383" s="45"/>
      <c r="AA2383" s="44"/>
      <c r="AB2383" s="45"/>
      <c r="AC2383" s="54"/>
      <c r="AD2383" s="55">
        <f>SUM(E2383:AB2383)</f>
        <v>0</v>
      </c>
      <c r="AE2383" s="54"/>
    </row>
    <row r="2384" spans="2:31" x14ac:dyDescent="0.3">
      <c r="B2384" s="4" t="s">
        <v>303</v>
      </c>
      <c r="C2384" s="4"/>
      <c r="D2384" s="4"/>
      <c r="E2384" s="44"/>
      <c r="F2384" s="45"/>
      <c r="G2384" s="44"/>
      <c r="H2384" s="45"/>
      <c r="I2384" s="44"/>
      <c r="J2384" s="45"/>
      <c r="K2384" s="44"/>
      <c r="L2384" s="45"/>
      <c r="M2384" s="44"/>
      <c r="N2384" s="45"/>
      <c r="O2384" s="44"/>
      <c r="P2384" s="45"/>
      <c r="Q2384" s="44"/>
      <c r="R2384" s="45"/>
      <c r="S2384" s="44"/>
      <c r="T2384" s="45"/>
      <c r="U2384" s="44"/>
      <c r="V2384" s="45"/>
      <c r="W2384" s="44"/>
      <c r="X2384" s="45"/>
      <c r="Y2384" s="44"/>
      <c r="Z2384" s="45"/>
      <c r="AA2384" s="44"/>
      <c r="AB2384" s="45"/>
      <c r="AC2384" s="54"/>
      <c r="AD2384" s="55">
        <f t="shared" ref="AD2384:AD2387" si="596">SUM(E2384:AB2384)</f>
        <v>0</v>
      </c>
      <c r="AE2384" s="54"/>
    </row>
    <row r="2385" spans="2:31" x14ac:dyDescent="0.3">
      <c r="B2385" s="4" t="s">
        <v>306</v>
      </c>
      <c r="C2385" s="4"/>
      <c r="D2385" s="4"/>
      <c r="E2385" s="44"/>
      <c r="F2385" s="45"/>
      <c r="G2385" s="44"/>
      <c r="H2385" s="45"/>
      <c r="I2385" s="44"/>
      <c r="J2385" s="45"/>
      <c r="K2385" s="44"/>
      <c r="L2385" s="45"/>
      <c r="M2385" s="44"/>
      <c r="N2385" s="45"/>
      <c r="O2385" s="44"/>
      <c r="P2385" s="45"/>
      <c r="Q2385" s="44"/>
      <c r="R2385" s="45"/>
      <c r="S2385" s="44"/>
      <c r="T2385" s="45"/>
      <c r="U2385" s="44"/>
      <c r="V2385" s="45"/>
      <c r="W2385" s="44"/>
      <c r="X2385" s="45"/>
      <c r="Y2385" s="44"/>
      <c r="Z2385" s="45"/>
      <c r="AA2385" s="44"/>
      <c r="AB2385" s="45"/>
      <c r="AC2385" s="54"/>
      <c r="AD2385" s="55">
        <f t="shared" si="596"/>
        <v>0</v>
      </c>
      <c r="AE2385" s="54"/>
    </row>
    <row r="2386" spans="2:31" x14ac:dyDescent="0.3">
      <c r="B2386" s="4" t="s">
        <v>307</v>
      </c>
      <c r="C2386" s="4"/>
      <c r="D2386" s="4"/>
      <c r="E2386" s="44"/>
      <c r="F2386" s="45"/>
      <c r="G2386" s="44"/>
      <c r="H2386" s="45"/>
      <c r="I2386" s="44"/>
      <c r="J2386" s="45"/>
      <c r="K2386" s="44"/>
      <c r="L2386" s="45"/>
      <c r="M2386" s="44"/>
      <c r="N2386" s="45"/>
      <c r="O2386" s="44"/>
      <c r="P2386" s="45"/>
      <c r="Q2386" s="44"/>
      <c r="R2386" s="45"/>
      <c r="S2386" s="44"/>
      <c r="T2386" s="45"/>
      <c r="U2386" s="44"/>
      <c r="V2386" s="45"/>
      <c r="W2386" s="44"/>
      <c r="X2386" s="45"/>
      <c r="Y2386" s="44"/>
      <c r="Z2386" s="45"/>
      <c r="AA2386" s="44"/>
      <c r="AB2386" s="45"/>
      <c r="AC2386" s="54"/>
      <c r="AD2386" s="55">
        <f t="shared" si="596"/>
        <v>0</v>
      </c>
      <c r="AE2386" s="54"/>
    </row>
    <row r="2387" spans="2:31" x14ac:dyDescent="0.3">
      <c r="B2387" s="4" t="s">
        <v>318</v>
      </c>
      <c r="C2387" s="4"/>
      <c r="D2387" s="4"/>
      <c r="E2387" s="44"/>
      <c r="F2387" s="45"/>
      <c r="G2387" s="44"/>
      <c r="H2387" s="45"/>
      <c r="I2387" s="44"/>
      <c r="J2387" s="45"/>
      <c r="K2387" s="44"/>
      <c r="L2387" s="45"/>
      <c r="M2387" s="44"/>
      <c r="N2387" s="45"/>
      <c r="O2387" s="44"/>
      <c r="P2387" s="45"/>
      <c r="Q2387" s="44"/>
      <c r="R2387" s="45"/>
      <c r="S2387" s="44"/>
      <c r="T2387" s="45"/>
      <c r="U2387" s="44"/>
      <c r="V2387" s="45"/>
      <c r="W2387" s="44"/>
      <c r="X2387" s="45"/>
      <c r="Y2387" s="44"/>
      <c r="Z2387" s="45"/>
      <c r="AA2387" s="44"/>
      <c r="AB2387" s="45"/>
      <c r="AC2387" s="54"/>
      <c r="AD2387" s="55">
        <f t="shared" si="596"/>
        <v>0</v>
      </c>
      <c r="AE2387" s="54"/>
    </row>
    <row r="2388" spans="2:31" x14ac:dyDescent="0.3">
      <c r="B2388" s="4" t="s">
        <v>319</v>
      </c>
      <c r="C2388" s="4"/>
      <c r="D2388" s="4"/>
      <c r="E2388" s="44"/>
      <c r="F2388" s="45"/>
      <c r="G2388" s="44"/>
      <c r="H2388" s="45"/>
      <c r="I2388" s="44"/>
      <c r="J2388" s="45"/>
      <c r="K2388" s="44"/>
      <c r="L2388" s="45"/>
      <c r="M2388" s="44"/>
      <c r="N2388" s="45"/>
      <c r="O2388" s="44"/>
      <c r="P2388" s="45"/>
      <c r="Q2388" s="44"/>
      <c r="R2388" s="45"/>
      <c r="S2388" s="44"/>
      <c r="T2388" s="45"/>
      <c r="U2388" s="44"/>
      <c r="V2388" s="45"/>
      <c r="W2388" s="44"/>
      <c r="X2388" s="45"/>
      <c r="Y2388" s="44"/>
      <c r="Z2388" s="45"/>
      <c r="AA2388" s="44"/>
      <c r="AB2388" s="45"/>
      <c r="AC2388" s="54"/>
      <c r="AD2388" s="55">
        <f>SUM(E2388:AB2388)</f>
        <v>0</v>
      </c>
      <c r="AE2388" s="54"/>
    </row>
    <row r="2389" spans="2:31" x14ac:dyDescent="0.3">
      <c r="B2389" s="12" t="s">
        <v>2</v>
      </c>
      <c r="C2389" s="12"/>
      <c r="D2389" s="12"/>
      <c r="E2389" s="13">
        <f t="shared" ref="E2389:AB2389" si="597">SUM(E2318:E2388)</f>
        <v>0</v>
      </c>
      <c r="F2389" s="13">
        <f t="shared" si="597"/>
        <v>0</v>
      </c>
      <c r="G2389" s="13">
        <f t="shared" si="597"/>
        <v>0</v>
      </c>
      <c r="H2389" s="13">
        <f t="shared" si="597"/>
        <v>0</v>
      </c>
      <c r="I2389" s="13">
        <f t="shared" si="597"/>
        <v>0</v>
      </c>
      <c r="J2389" s="13">
        <f t="shared" si="597"/>
        <v>0</v>
      </c>
      <c r="K2389" s="13">
        <f t="shared" si="597"/>
        <v>0</v>
      </c>
      <c r="L2389" s="13">
        <f t="shared" si="597"/>
        <v>0</v>
      </c>
      <c r="M2389" s="13">
        <f t="shared" si="597"/>
        <v>0</v>
      </c>
      <c r="N2389" s="13">
        <f t="shared" si="597"/>
        <v>0</v>
      </c>
      <c r="O2389" s="13">
        <f t="shared" si="597"/>
        <v>0</v>
      </c>
      <c r="P2389" s="13">
        <f t="shared" si="597"/>
        <v>0</v>
      </c>
      <c r="Q2389" s="13">
        <f t="shared" si="597"/>
        <v>0</v>
      </c>
      <c r="R2389" s="13">
        <f t="shared" si="597"/>
        <v>0</v>
      </c>
      <c r="S2389" s="13">
        <f t="shared" si="597"/>
        <v>0</v>
      </c>
      <c r="T2389" s="13">
        <f t="shared" si="597"/>
        <v>0</v>
      </c>
      <c r="U2389" s="13">
        <f t="shared" si="597"/>
        <v>0</v>
      </c>
      <c r="V2389" s="13">
        <f t="shared" si="597"/>
        <v>0</v>
      </c>
      <c r="W2389" s="13">
        <f t="shared" si="597"/>
        <v>0</v>
      </c>
      <c r="X2389" s="13">
        <f t="shared" si="597"/>
        <v>0</v>
      </c>
      <c r="Y2389" s="13">
        <f t="shared" si="597"/>
        <v>0</v>
      </c>
      <c r="Z2389" s="13">
        <f t="shared" si="597"/>
        <v>0</v>
      </c>
      <c r="AA2389" s="13">
        <f t="shared" si="597"/>
        <v>0</v>
      </c>
      <c r="AB2389" s="13">
        <f t="shared" si="597"/>
        <v>0</v>
      </c>
      <c r="AC2389" s="116">
        <f>SUM(AC2318:AE2388)</f>
        <v>0</v>
      </c>
      <c r="AD2389" s="116"/>
      <c r="AE2389" s="116"/>
    </row>
  </sheetData>
  <mergeCells count="62">
    <mergeCell ref="AC2235:AE2235"/>
    <mergeCell ref="AC2312:AE2312"/>
    <mergeCell ref="AC2240:AE2240"/>
    <mergeCell ref="AC1773:AE1773"/>
    <mergeCell ref="AC1850:AE1850"/>
    <mergeCell ref="AC1855:AE1855"/>
    <mergeCell ref="AC1932:AE1932"/>
    <mergeCell ref="AC1927:AE1927"/>
    <mergeCell ref="AC2004:AE2004"/>
    <mergeCell ref="AC2009:AE2009"/>
    <mergeCell ref="AC2081:AE2081"/>
    <mergeCell ref="AC2086:AE2086"/>
    <mergeCell ref="AC2158:AE2158"/>
    <mergeCell ref="AC2163:AE2163"/>
    <mergeCell ref="AC469:AE469"/>
    <mergeCell ref="AC1547:AE1547"/>
    <mergeCell ref="AC1239:AE1239"/>
    <mergeCell ref="AC1316:AE1316"/>
    <mergeCell ref="AC1008:AE1008"/>
    <mergeCell ref="AC1085:AE1085"/>
    <mergeCell ref="AC1080:AE1080"/>
    <mergeCell ref="AC1157:AE1157"/>
    <mergeCell ref="AC1162:AE1162"/>
    <mergeCell ref="AC1234:AE1234"/>
    <mergeCell ref="AC1388:AE1388"/>
    <mergeCell ref="AC1311:AE1311"/>
    <mergeCell ref="AC1393:AE1393"/>
    <mergeCell ref="AC1470:AE1470"/>
    <mergeCell ref="AC1465:AE1465"/>
    <mergeCell ref="AC1542:AE1542"/>
    <mergeCell ref="AC2389:AE2389"/>
    <mergeCell ref="AC7:AE7"/>
    <mergeCell ref="AC156:AE156"/>
    <mergeCell ref="AC310:AE310"/>
    <mergeCell ref="AC315:AE315"/>
    <mergeCell ref="AC464:AE464"/>
    <mergeCell ref="AC161:AE161"/>
    <mergeCell ref="AC79:AE79"/>
    <mergeCell ref="AC84:AE84"/>
    <mergeCell ref="AC233:AE233"/>
    <mergeCell ref="AC238:AE238"/>
    <mergeCell ref="AC392:AE392"/>
    <mergeCell ref="AC387:AE387"/>
    <mergeCell ref="AC1003:AE1003"/>
    <mergeCell ref="AC623:AE623"/>
    <mergeCell ref="AC854:AE854"/>
    <mergeCell ref="AC541:AE541"/>
    <mergeCell ref="AC618:AE618"/>
    <mergeCell ref="AC546:AE546"/>
    <mergeCell ref="AC926:AE926"/>
    <mergeCell ref="AC2317:AE2317"/>
    <mergeCell ref="AC777:AE777"/>
    <mergeCell ref="AC849:AE849"/>
    <mergeCell ref="AC931:AE931"/>
    <mergeCell ref="AC700:AE700"/>
    <mergeCell ref="AC695:AE695"/>
    <mergeCell ref="AC772:AE772"/>
    <mergeCell ref="AC1701:AE1701"/>
    <mergeCell ref="AC1696:AE1696"/>
    <mergeCell ref="AC1778:AE1778"/>
    <mergeCell ref="AC1624:AE1624"/>
    <mergeCell ref="AC1619:AE1619"/>
  </mergeCells>
  <pageMargins left="0.7" right="0.7" top="0.75" bottom="0.75" header="0.3" footer="0.3"/>
  <pageSetup scale="11" orientation="portrait" r:id="rId1"/>
  <rowBreaks count="6" manualBreakCount="6">
    <brk id="388" max="31" man="1"/>
    <brk id="773" max="31" man="1"/>
    <brk id="1158" max="31" man="1"/>
    <brk id="1543" max="31" man="1"/>
    <brk id="1928" max="31" man="1"/>
    <brk id="231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topLeftCell="A3132" zoomScale="70" zoomScaleNormal="70" workbookViewId="0">
      <selection activeCell="AD3032" sqref="AD3032:AD316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300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45901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4" t="s">
        <v>245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0.90906939496527295</v>
      </c>
      <c r="S8" s="68">
        <v>0.31247781041666506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1.2215472053819381</v>
      </c>
      <c r="AE8" s="56"/>
    </row>
    <row r="9" spans="2:31" x14ac:dyDescent="0.3">
      <c r="B9" s="4" t="s">
        <v>246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</v>
      </c>
      <c r="O9" s="68">
        <v>0</v>
      </c>
      <c r="P9" s="69">
        <v>0</v>
      </c>
      <c r="Q9" s="68">
        <v>0</v>
      </c>
      <c r="R9" s="69">
        <v>0.90906939496527295</v>
      </c>
      <c r="S9" s="68">
        <v>0.31247781041666506</v>
      </c>
      <c r="T9" s="69">
        <v>0</v>
      </c>
      <c r="U9" s="68">
        <v>0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1.2215472053819381</v>
      </c>
      <c r="AE9" s="54"/>
    </row>
    <row r="10" spans="2:31" x14ac:dyDescent="0.3">
      <c r="B10" s="4" t="s">
        <v>247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</v>
      </c>
      <c r="O10" s="68">
        <v>0</v>
      </c>
      <c r="P10" s="69">
        <v>0</v>
      </c>
      <c r="Q10" s="68">
        <v>0</v>
      </c>
      <c r="R10" s="69">
        <v>0.90906939496527295</v>
      </c>
      <c r="S10" s="68">
        <v>0.31247781041666506</v>
      </c>
      <c r="T10" s="69">
        <v>0</v>
      </c>
      <c r="U10" s="68">
        <v>0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1.2215472053819381</v>
      </c>
      <c r="AE10" s="54"/>
    </row>
    <row r="11" spans="2:31" x14ac:dyDescent="0.3">
      <c r="B11" s="4" t="s">
        <v>248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</v>
      </c>
      <c r="P11" s="69">
        <v>0</v>
      </c>
      <c r="Q11" s="68">
        <v>0</v>
      </c>
      <c r="R11" s="69">
        <v>0.90906939496527295</v>
      </c>
      <c r="S11" s="68">
        <v>0.31247781041666506</v>
      </c>
      <c r="T11" s="69">
        <v>0</v>
      </c>
      <c r="U11" s="68">
        <v>0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1.2215472053819381</v>
      </c>
      <c r="AE11" s="54"/>
    </row>
    <row r="12" spans="2:31" x14ac:dyDescent="0.3">
      <c r="B12" s="4" t="s">
        <v>239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139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140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128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129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196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207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0.12645124932130181</v>
      </c>
      <c r="O18" s="68">
        <v>0.22672691841920214</v>
      </c>
      <c r="P18" s="69">
        <v>0.20896120121081668</v>
      </c>
      <c r="Q18" s="68">
        <v>0.12741301854451501</v>
      </c>
      <c r="R18" s="69">
        <v>2.6835527420043959E-2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0.7163879149158795</v>
      </c>
      <c r="AE18" s="54"/>
    </row>
    <row r="19" spans="2:31" x14ac:dyDescent="0.3">
      <c r="B19" s="4" t="s">
        <v>208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0.12645124932130181</v>
      </c>
      <c r="O19" s="70">
        <v>0.22672691841920214</v>
      </c>
      <c r="P19" s="71">
        <v>0.20896120121081668</v>
      </c>
      <c r="Q19" s="70">
        <v>0.12741301854451501</v>
      </c>
      <c r="R19" s="71">
        <v>2.6835527420043959E-2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0.7163879149158795</v>
      </c>
      <c r="AE19" s="54"/>
    </row>
    <row r="20" spans="2:31" x14ac:dyDescent="0.3">
      <c r="B20" s="4" t="s">
        <v>147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220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0.1297466590837984</v>
      </c>
      <c r="O21" s="70">
        <v>0.1695520752216812</v>
      </c>
      <c r="P21" s="71">
        <v>0.17773957883769631</v>
      </c>
      <c r="Q21" s="70">
        <v>0.18592708046688999</v>
      </c>
      <c r="R21" s="71">
        <v>5.7374686307075692E-2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0.72034007991714155</v>
      </c>
      <c r="AE21" s="54"/>
    </row>
    <row r="22" spans="2:31" x14ac:dyDescent="0.3">
      <c r="B22" s="4" t="s">
        <v>221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0.1297466590837984</v>
      </c>
      <c r="O22" s="70">
        <v>0.1695520752216812</v>
      </c>
      <c r="P22" s="71">
        <v>0.17773957883769631</v>
      </c>
      <c r="Q22" s="70">
        <v>0.18592708046688999</v>
      </c>
      <c r="R22" s="71">
        <v>5.7374686307075692E-2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0.72034007991714155</v>
      </c>
      <c r="AE22" s="54"/>
    </row>
    <row r="23" spans="2:31" x14ac:dyDescent="0.3">
      <c r="B23" s="4" t="s">
        <v>144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1.9772957452138262</v>
      </c>
      <c r="Q23" s="70">
        <v>2.7884271780649819</v>
      </c>
      <c r="R23" s="71">
        <v>0.82942770481109596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5.5951506280899039</v>
      </c>
      <c r="AE23" s="54"/>
    </row>
    <row r="24" spans="2:31" x14ac:dyDescent="0.3">
      <c r="B24" s="4" t="s">
        <v>188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1.1414730548858642E-2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1.1414730548858642E-2</v>
      </c>
      <c r="AE24" s="54"/>
    </row>
    <row r="25" spans="2:31" x14ac:dyDescent="0.3">
      <c r="B25" s="4" t="s">
        <v>189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1.1414730548858642E-2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1.1414730548858642E-2</v>
      </c>
      <c r="AE25" s="54"/>
    </row>
    <row r="26" spans="2:31" x14ac:dyDescent="0.3">
      <c r="B26" s="4" t="s">
        <v>235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0.8550270125130085</v>
      </c>
      <c r="O26" s="70">
        <v>0.99658760985474615</v>
      </c>
      <c r="P26" s="71">
        <v>0.99771066467703207</v>
      </c>
      <c r="Q26" s="70">
        <v>0.99929143605449577</v>
      </c>
      <c r="R26" s="71">
        <v>0.29367765235088333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4.1422943754501658</v>
      </c>
      <c r="AE26" s="54"/>
    </row>
    <row r="27" spans="2:31" x14ac:dyDescent="0.3">
      <c r="B27" s="4" t="s">
        <v>244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0.17118084131532135</v>
      </c>
      <c r="O27" s="70">
        <v>0.22689441614912484</v>
      </c>
      <c r="P27" s="71">
        <v>0.23940800203449061</v>
      </c>
      <c r="Q27" s="70">
        <v>0.23414047609179464</v>
      </c>
      <c r="R27" s="71">
        <v>7.115969121298843E-2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0.94278342680371985</v>
      </c>
      <c r="AE27" s="54"/>
    </row>
    <row r="28" spans="2:31" x14ac:dyDescent="0.3">
      <c r="B28" s="4" t="s">
        <v>148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149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150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151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179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2.3830668659259879E-2</v>
      </c>
      <c r="O34" s="70">
        <v>2.4224051057050628E-2</v>
      </c>
      <c r="P34" s="71">
        <v>1.8041509389877319E-2</v>
      </c>
      <c r="Q34" s="70">
        <v>1.1858971649780866E-2</v>
      </c>
      <c r="R34" s="71">
        <v>2.7137617735813065E-3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8.0668962529549998E-2</v>
      </c>
      <c r="AE34" s="54"/>
    </row>
    <row r="35" spans="2:31" x14ac:dyDescent="0.3">
      <c r="B35" s="4" t="s">
        <v>180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2.3830668659259879E-2</v>
      </c>
      <c r="O35" s="70">
        <v>2.4224051057050628E-2</v>
      </c>
      <c r="P35" s="71">
        <v>1.8041509389877319E-2</v>
      </c>
      <c r="Q35" s="70">
        <v>1.1858971649780866E-2</v>
      </c>
      <c r="R35" s="71">
        <v>2.7137617735813065E-3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8.0668962529549998E-2</v>
      </c>
      <c r="AE35" s="54"/>
    </row>
    <row r="36" spans="2:31" x14ac:dyDescent="0.3">
      <c r="B36" s="4" t="s">
        <v>251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152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153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154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141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222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240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223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1.1338538010915122</v>
      </c>
      <c r="O43" s="70">
        <v>1.4724258104960126</v>
      </c>
      <c r="P43" s="71">
        <v>1.4529646714528406</v>
      </c>
      <c r="Q43" s="70">
        <v>1.4299346419016521</v>
      </c>
      <c r="R43" s="71">
        <v>0.41209580103556315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5.9012747259775811</v>
      </c>
      <c r="AE43" s="54"/>
    </row>
    <row r="44" spans="2:31" x14ac:dyDescent="0.3">
      <c r="B44" s="4" t="s">
        <v>284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236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237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214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215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216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250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238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181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182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200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201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202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1.0818979342778453E-2</v>
      </c>
      <c r="O57" s="70">
        <v>1.3748815655708221E-2</v>
      </c>
      <c r="P57" s="71">
        <v>1.3937526941299353E-2</v>
      </c>
      <c r="Q57" s="70">
        <v>1.4062447349230357E-2</v>
      </c>
      <c r="R57" s="71">
        <v>1.4187163114547643E-2</v>
      </c>
      <c r="S57" s="70">
        <v>1.4311875899632683E-2</v>
      </c>
      <c r="T57" s="71">
        <v>1.4436590671539219E-2</v>
      </c>
      <c r="U57" s="70">
        <v>1.4499986171722302E-2</v>
      </c>
      <c r="V57" s="71">
        <v>6.9519416491190169E-3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0.11695532679557723</v>
      </c>
      <c r="AE57" s="54"/>
    </row>
    <row r="58" spans="2:31" x14ac:dyDescent="0.3">
      <c r="B58" s="4" t="s">
        <v>203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1.0818979342778453E-2</v>
      </c>
      <c r="O58" s="70">
        <v>1.3748815655708221E-2</v>
      </c>
      <c r="P58" s="71">
        <v>1.3937526941299353E-2</v>
      </c>
      <c r="Q58" s="70">
        <v>1.4062447349230357E-2</v>
      </c>
      <c r="R58" s="71">
        <v>1.4187163114547643E-2</v>
      </c>
      <c r="S58" s="70">
        <v>1.4311875899632683E-2</v>
      </c>
      <c r="T58" s="71">
        <v>1.4436590671539219E-2</v>
      </c>
      <c r="U58" s="70">
        <v>1.4499986171722302E-2</v>
      </c>
      <c r="V58" s="71">
        <v>6.9519416491190169E-3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0.11695532679557723</v>
      </c>
      <c r="AE58" s="54"/>
    </row>
    <row r="59" spans="2:31" x14ac:dyDescent="0.3">
      <c r="B59" s="4" t="s">
        <v>130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0.27979108131726732</v>
      </c>
      <c r="O59" s="70">
        <v>0.35270826315879988</v>
      </c>
      <c r="P59" s="71">
        <v>0.3494745999177315</v>
      </c>
      <c r="Q59" s="70">
        <v>0.46509824140525291</v>
      </c>
      <c r="R59" s="71">
        <v>1.0558542022705093</v>
      </c>
      <c r="S59" s="70">
        <v>1.2718031733830788</v>
      </c>
      <c r="T59" s="71">
        <v>1.2612316935857155</v>
      </c>
      <c r="U59" s="70">
        <v>1.2506602137883522</v>
      </c>
      <c r="V59" s="71">
        <v>0.55279018006695313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6.8394116488936607</v>
      </c>
      <c r="AE59" s="54"/>
    </row>
    <row r="60" spans="2:31" x14ac:dyDescent="0.3">
      <c r="B60" s="4" t="s">
        <v>131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0.27979108131726732</v>
      </c>
      <c r="O60" s="70">
        <v>0.35270826315879988</v>
      </c>
      <c r="P60" s="71">
        <v>0.3494745999177315</v>
      </c>
      <c r="Q60" s="70">
        <v>0.46509824140525291</v>
      </c>
      <c r="R60" s="71">
        <v>1.0558542022705093</v>
      </c>
      <c r="S60" s="70">
        <v>1.2718031733830788</v>
      </c>
      <c r="T60" s="71">
        <v>1.2612316935857155</v>
      </c>
      <c r="U60" s="70">
        <v>1.2506602137883522</v>
      </c>
      <c r="V60" s="71">
        <v>0.55279018006695313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6.8394116488936607</v>
      </c>
      <c r="AE60" s="54"/>
    </row>
    <row r="61" spans="2:31" x14ac:dyDescent="0.3">
      <c r="B61" s="4" t="s">
        <v>219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1.2070968151092532</v>
      </c>
      <c r="O61" s="70">
        <v>0.76857973734537766</v>
      </c>
      <c r="P61" s="71">
        <v>1.0943715095520017</v>
      </c>
      <c r="Q61" s="70">
        <v>1.5338576634724934</v>
      </c>
      <c r="R61" s="71">
        <v>0.72416769663492842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5.3280734221140538</v>
      </c>
      <c r="AE61" s="54"/>
    </row>
    <row r="62" spans="2:31" x14ac:dyDescent="0.3">
      <c r="B62" s="4" t="s">
        <v>285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1.7634729751998262</v>
      </c>
      <c r="O62" s="70">
        <v>1.3926212411440999</v>
      </c>
      <c r="P62" s="71">
        <v>1.6726253292280031</v>
      </c>
      <c r="Q62" s="70">
        <v>5.6221082629082177</v>
      </c>
      <c r="R62" s="71">
        <v>1.6557699608162324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12.10659776929638</v>
      </c>
      <c r="AE62" s="54"/>
    </row>
    <row r="63" spans="2:31" x14ac:dyDescent="0.3">
      <c r="B63" s="4" t="s">
        <v>286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1.7634729751998262</v>
      </c>
      <c r="O63" s="70">
        <v>1.3926212411440999</v>
      </c>
      <c r="P63" s="71">
        <v>1.6726253292280031</v>
      </c>
      <c r="Q63" s="70">
        <v>5.6221082629082177</v>
      </c>
      <c r="R63" s="71">
        <v>1.6557699608162324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12.10659776929638</v>
      </c>
      <c r="AE63" s="54"/>
    </row>
    <row r="64" spans="2:31" x14ac:dyDescent="0.3">
      <c r="B64" s="4" t="s">
        <v>198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1.3434574961662293</v>
      </c>
      <c r="O64" s="70">
        <v>0.2151124954223633</v>
      </c>
      <c r="P64" s="71">
        <v>0.44420140186945595</v>
      </c>
      <c r="Q64" s="70">
        <v>1.2580737392107646</v>
      </c>
      <c r="R64" s="71">
        <v>0.76373248895009349</v>
      </c>
      <c r="S64" s="70">
        <v>1.3890351215998333</v>
      </c>
      <c r="T64" s="71">
        <v>1.9462781508763636</v>
      </c>
      <c r="U64" s="70">
        <v>1.9573780814806616</v>
      </c>
      <c r="V64" s="71">
        <v>0.94197467565536508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10.259243651231129</v>
      </c>
      <c r="AE64" s="54"/>
    </row>
    <row r="65" spans="2:31" x14ac:dyDescent="0.3">
      <c r="B65" s="4" t="s">
        <v>199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1.3434574961662293</v>
      </c>
      <c r="O65" s="70">
        <v>0.2151124954223633</v>
      </c>
      <c r="P65" s="71">
        <v>0.44420140186945595</v>
      </c>
      <c r="Q65" s="70">
        <v>1.2580737392107646</v>
      </c>
      <c r="R65" s="71">
        <v>0.76373248895009349</v>
      </c>
      <c r="S65" s="70">
        <v>1.3890351215998333</v>
      </c>
      <c r="T65" s="71">
        <v>1.9462781508763636</v>
      </c>
      <c r="U65" s="70">
        <v>1.9573780814806616</v>
      </c>
      <c r="V65" s="71">
        <v>0.94197467565536508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10.259243651231129</v>
      </c>
      <c r="AE65" s="54"/>
    </row>
    <row r="66" spans="2:31" x14ac:dyDescent="0.3">
      <c r="B66" s="4" t="s">
        <v>155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231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232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233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234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288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9.5207751222611131E-2</v>
      </c>
      <c r="S71" s="70">
        <v>0.30367751358355477</v>
      </c>
      <c r="T71" s="71">
        <v>4.3560236386978408E-3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0.40324128844486379</v>
      </c>
      <c r="AE71" s="54"/>
    </row>
    <row r="72" spans="2:31" x14ac:dyDescent="0.3">
      <c r="B72" s="4" t="s">
        <v>289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9.5207751222611131E-2</v>
      </c>
      <c r="S72" s="70">
        <v>0.30367751358355477</v>
      </c>
      <c r="T72" s="71">
        <v>4.3560236386978408E-3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0.40324128844486379</v>
      </c>
      <c r="AE72" s="54"/>
    </row>
    <row r="73" spans="2:31" x14ac:dyDescent="0.3">
      <c r="B73" s="4" t="s">
        <v>156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0</v>
      </c>
      <c r="N73" s="71">
        <v>0.91946781272633837</v>
      </c>
      <c r="O73" s="70">
        <v>7.2500031138102161E-2</v>
      </c>
      <c r="P73" s="71">
        <v>2.3303504183260593</v>
      </c>
      <c r="Q73" s="70">
        <v>0.36042514188766445</v>
      </c>
      <c r="R73" s="71">
        <v>1.2397827386652625</v>
      </c>
      <c r="S73" s="70">
        <v>0.98535739524841293</v>
      </c>
      <c r="T73" s="71">
        <v>0.42557844264984079</v>
      </c>
      <c r="U73" s="70">
        <v>0.4435666476058957</v>
      </c>
      <c r="V73" s="71">
        <v>0.20724899000040672</v>
      </c>
      <c r="W73" s="70">
        <v>0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6.9842776182479831</v>
      </c>
      <c r="AE73" s="54"/>
    </row>
    <row r="74" spans="2:31" x14ac:dyDescent="0.3">
      <c r="B74" s="4" t="s">
        <v>192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0.30425486111111111</v>
      </c>
      <c r="O74" s="70">
        <v>2.1268526713053387E-4</v>
      </c>
      <c r="P74" s="71">
        <v>0.92812749491797564</v>
      </c>
      <c r="Q74" s="70">
        <v>1.9885032137235013</v>
      </c>
      <c r="R74" s="71">
        <v>0.71060609420140597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3.9317043492211248</v>
      </c>
      <c r="AE74" s="54"/>
    </row>
    <row r="75" spans="2:31" x14ac:dyDescent="0.3">
      <c r="B75" s="4" t="s">
        <v>193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0.30425486111111111</v>
      </c>
      <c r="O75" s="70">
        <v>2.1268526713053387E-4</v>
      </c>
      <c r="P75" s="71">
        <v>0.92812749491797564</v>
      </c>
      <c r="Q75" s="70">
        <v>1.9885032137235013</v>
      </c>
      <c r="R75" s="71">
        <v>0.71060609420140597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3.9317043492211248</v>
      </c>
      <c r="AE75" s="54"/>
    </row>
    <row r="76" spans="2:31" x14ac:dyDescent="0.3">
      <c r="B76" s="4" t="s">
        <v>184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0</v>
      </c>
      <c r="N76" s="71">
        <v>0</v>
      </c>
      <c r="O76" s="70">
        <v>0</v>
      </c>
      <c r="P76" s="71">
        <v>0</v>
      </c>
      <c r="Q76" s="70">
        <v>0</v>
      </c>
      <c r="R76" s="71">
        <v>0</v>
      </c>
      <c r="S76" s="70">
        <v>0</v>
      </c>
      <c r="T76" s="71">
        <v>0</v>
      </c>
      <c r="U76" s="70">
        <v>0</v>
      </c>
      <c r="V76" s="71">
        <v>0</v>
      </c>
      <c r="W76" s="70">
        <v>0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0</v>
      </c>
      <c r="AE76" s="54"/>
    </row>
    <row r="77" spans="2:31" x14ac:dyDescent="0.3">
      <c r="B77" s="4" t="s">
        <v>185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0</v>
      </c>
      <c r="N77" s="71">
        <v>0</v>
      </c>
      <c r="O77" s="70">
        <v>0</v>
      </c>
      <c r="P77" s="71">
        <v>0</v>
      </c>
      <c r="Q77" s="70">
        <v>0</v>
      </c>
      <c r="R77" s="71">
        <v>0</v>
      </c>
      <c r="S77" s="70">
        <v>0</v>
      </c>
      <c r="T77" s="71">
        <v>0</v>
      </c>
      <c r="U77" s="70">
        <v>0</v>
      </c>
      <c r="V77" s="71">
        <v>0</v>
      </c>
      <c r="W77" s="70">
        <v>0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0</v>
      </c>
      <c r="AE77" s="54"/>
    </row>
    <row r="78" spans="2:31" x14ac:dyDescent="0.3">
      <c r="B78" s="4" t="s">
        <v>287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320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321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142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143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241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0.31166666666666665</v>
      </c>
      <c r="O83" s="70">
        <v>0.41983333333333339</v>
      </c>
      <c r="P83" s="71">
        <v>0.36116666666666675</v>
      </c>
      <c r="Q83" s="70">
        <v>0.28016666666666662</v>
      </c>
      <c r="R83" s="71">
        <v>0.48141666666666671</v>
      </c>
      <c r="S83" s="70">
        <v>0.49349999999999994</v>
      </c>
      <c r="T83" s="71">
        <v>0.27508333333333324</v>
      </c>
      <c r="U83" s="70">
        <v>0.30441666666666661</v>
      </c>
      <c r="V83" s="71">
        <v>0.15079999999999996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3.0780499999999997</v>
      </c>
      <c r="AE83" s="54"/>
    </row>
    <row r="84" spans="2:31" x14ac:dyDescent="0.3">
      <c r="B84" s="4" t="s">
        <v>160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161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157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158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159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132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133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134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190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0.49125086863835654</v>
      </c>
      <c r="O92" s="70">
        <v>0.60198778907457995</v>
      </c>
      <c r="P92" s="71">
        <v>0.58194735050201418</v>
      </c>
      <c r="Q92" s="70">
        <v>0.8951969782511392</v>
      </c>
      <c r="R92" s="71">
        <v>1.2310754209756849</v>
      </c>
      <c r="S92" s="70">
        <v>1.1835301260153455</v>
      </c>
      <c r="T92" s="71">
        <v>1.1894097805023192</v>
      </c>
      <c r="U92" s="70">
        <v>1.1952894449234008</v>
      </c>
      <c r="V92" s="71">
        <v>0.57983092765013389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7.9495186865329739</v>
      </c>
      <c r="AE92" s="54"/>
    </row>
    <row r="93" spans="2:31" x14ac:dyDescent="0.3">
      <c r="B93" s="4" t="s">
        <v>191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0.49125086863835654</v>
      </c>
      <c r="O93" s="70">
        <v>0.60198778907457995</v>
      </c>
      <c r="P93" s="71">
        <v>0.58194735050201418</v>
      </c>
      <c r="Q93" s="70">
        <v>0.8951969782511392</v>
      </c>
      <c r="R93" s="71">
        <v>1.2310754209756849</v>
      </c>
      <c r="S93" s="70">
        <v>1.1835301260153455</v>
      </c>
      <c r="T93" s="71">
        <v>1.1894097805023192</v>
      </c>
      <c r="U93" s="70">
        <v>1.1952894449234008</v>
      </c>
      <c r="V93" s="71">
        <v>0.57983092765013389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7.9495186865329739</v>
      </c>
      <c r="AE93" s="54"/>
    </row>
    <row r="94" spans="2:31" x14ac:dyDescent="0.3">
      <c r="B94" s="4" t="s">
        <v>175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3.4273166666666666</v>
      </c>
      <c r="R94" s="71">
        <v>2.2614486111111107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5.6887652777777777</v>
      </c>
      <c r="AE94" s="54"/>
    </row>
    <row r="95" spans="2:31" x14ac:dyDescent="0.3">
      <c r="B95" s="4" t="s">
        <v>176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3.4273166666666666</v>
      </c>
      <c r="R95" s="71">
        <v>2.2614486111111107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5.6887652777777777</v>
      </c>
      <c r="AE95" s="54"/>
    </row>
    <row r="96" spans="2:31" x14ac:dyDescent="0.3">
      <c r="B96" s="4" t="s">
        <v>183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224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0.44493537655691995</v>
      </c>
      <c r="O97" s="70">
        <v>0.55749771974421258</v>
      </c>
      <c r="P97" s="71">
        <v>0.55878152356919153</v>
      </c>
      <c r="Q97" s="70">
        <v>0.55981615971301424</v>
      </c>
      <c r="R97" s="71">
        <v>0.16802427883124485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2.2890550584145832</v>
      </c>
      <c r="AE97" s="54"/>
    </row>
    <row r="98" spans="2:31" x14ac:dyDescent="0.3">
      <c r="B98" s="4" t="s">
        <v>225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0.44493537655691995</v>
      </c>
      <c r="O98" s="70">
        <v>0.55749771974421258</v>
      </c>
      <c r="P98" s="71">
        <v>0.55878152356919153</v>
      </c>
      <c r="Q98" s="70">
        <v>0.55981615971301424</v>
      </c>
      <c r="R98" s="71">
        <v>0.16802427883124485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2.2890550584145832</v>
      </c>
      <c r="AE98" s="54"/>
    </row>
    <row r="99" spans="2:31" x14ac:dyDescent="0.3">
      <c r="B99" s="4" t="s">
        <v>226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0.44493537655691995</v>
      </c>
      <c r="O99" s="70">
        <v>0.55749771974421258</v>
      </c>
      <c r="P99" s="71">
        <v>0.55878152356919153</v>
      </c>
      <c r="Q99" s="70">
        <v>0.55981615971301424</v>
      </c>
      <c r="R99" s="71">
        <v>0.16802427883124485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2.2890550584145832</v>
      </c>
      <c r="AE99" s="54"/>
    </row>
    <row r="100" spans="2:31" x14ac:dyDescent="0.3">
      <c r="B100" s="4" t="s">
        <v>174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3.9440685763911052E-3</v>
      </c>
      <c r="S100" s="70">
        <v>1.3522520833340933E-3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5.2963206597251983E-3</v>
      </c>
      <c r="AE100" s="54"/>
    </row>
    <row r="101" spans="2:31" x14ac:dyDescent="0.3">
      <c r="B101" s="4" t="s">
        <v>242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227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228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290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177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7.375</v>
      </c>
      <c r="V105" s="71">
        <v>7.0204972222222217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14.395497222222222</v>
      </c>
      <c r="AE105" s="54"/>
    </row>
    <row r="106" spans="2:31" x14ac:dyDescent="0.3">
      <c r="B106" s="4" t="s">
        <v>178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7.375</v>
      </c>
      <c r="V106" s="71">
        <v>7.0204972222222217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14.395497222222222</v>
      </c>
      <c r="AE106" s="54"/>
    </row>
    <row r="107" spans="2:31" x14ac:dyDescent="0.3">
      <c r="B107" s="4" t="s">
        <v>162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</v>
      </c>
      <c r="M107" s="70">
        <v>0</v>
      </c>
      <c r="N107" s="71">
        <v>0.59584421109841557</v>
      </c>
      <c r="O107" s="70">
        <v>0.72324237039403028</v>
      </c>
      <c r="P107" s="71">
        <v>0.80905679044138912</v>
      </c>
      <c r="Q107" s="70">
        <v>2.0721456121482356</v>
      </c>
      <c r="R107" s="71">
        <v>0.65074089280274783</v>
      </c>
      <c r="S107" s="70">
        <v>0</v>
      </c>
      <c r="T107" s="71">
        <v>0</v>
      </c>
      <c r="U107" s="70">
        <v>0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4.8510298768848186</v>
      </c>
      <c r="AE107" s="54"/>
    </row>
    <row r="108" spans="2:31" x14ac:dyDescent="0.3">
      <c r="B108" s="4" t="s">
        <v>163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</v>
      </c>
      <c r="M108" s="70">
        <v>0</v>
      </c>
      <c r="N108" s="71">
        <v>0.59584421109841557</v>
      </c>
      <c r="O108" s="70">
        <v>0.72324237039403028</v>
      </c>
      <c r="P108" s="71">
        <v>0.80905679044138912</v>
      </c>
      <c r="Q108" s="70">
        <v>2.0721456121482356</v>
      </c>
      <c r="R108" s="71">
        <v>0.65074089280274783</v>
      </c>
      <c r="S108" s="70">
        <v>0</v>
      </c>
      <c r="T108" s="71">
        <v>0</v>
      </c>
      <c r="U108" s="70">
        <v>0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4.8510298768848186</v>
      </c>
      <c r="AE108" s="54"/>
    </row>
    <row r="109" spans="2:31" x14ac:dyDescent="0.3">
      <c r="B109" s="4" t="s">
        <v>164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</v>
      </c>
      <c r="M109" s="70">
        <v>0</v>
      </c>
      <c r="N109" s="71">
        <v>0.59584421109841557</v>
      </c>
      <c r="O109" s="70">
        <v>0.72324237039403028</v>
      </c>
      <c r="P109" s="71">
        <v>0.80905679044138912</v>
      </c>
      <c r="Q109" s="70">
        <v>2.0721456121482356</v>
      </c>
      <c r="R109" s="71">
        <v>0.65074089280274783</v>
      </c>
      <c r="S109" s="70">
        <v>0</v>
      </c>
      <c r="T109" s="71">
        <v>0</v>
      </c>
      <c r="U109" s="70">
        <v>0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4.8510298768848186</v>
      </c>
      <c r="AE109" s="54"/>
    </row>
    <row r="110" spans="2:31" x14ac:dyDescent="0.3">
      <c r="B110" s="4" t="s">
        <v>165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0</v>
      </c>
      <c r="N110" s="71">
        <v>1.2768090237823191</v>
      </c>
      <c r="O110" s="70">
        <v>1.5498050794157785</v>
      </c>
      <c r="P110" s="71">
        <v>1.7336931223744052</v>
      </c>
      <c r="Q110" s="70">
        <v>4.4403120260319326</v>
      </c>
      <c r="R110" s="71">
        <v>1.3944447702916025</v>
      </c>
      <c r="S110" s="70">
        <v>0</v>
      </c>
      <c r="T110" s="71">
        <v>0</v>
      </c>
      <c r="U110" s="70">
        <v>0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10.395064021896038</v>
      </c>
      <c r="AE110" s="54"/>
    </row>
    <row r="111" spans="2:31" x14ac:dyDescent="0.3">
      <c r="B111" s="4" t="s">
        <v>166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0</v>
      </c>
      <c r="N111" s="71">
        <v>1.2768090237823191</v>
      </c>
      <c r="O111" s="70">
        <v>1.5498050794157785</v>
      </c>
      <c r="P111" s="71">
        <v>1.7336931223744052</v>
      </c>
      <c r="Q111" s="70">
        <v>4.4403120260319326</v>
      </c>
      <c r="R111" s="71">
        <v>1.3944447702916025</v>
      </c>
      <c r="S111" s="70">
        <v>0</v>
      </c>
      <c r="T111" s="71">
        <v>0</v>
      </c>
      <c r="U111" s="70">
        <v>0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10.395064021896038</v>
      </c>
      <c r="AE111" s="54"/>
    </row>
    <row r="112" spans="2:31" x14ac:dyDescent="0.3">
      <c r="B112" s="4" t="s">
        <v>186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0</v>
      </c>
      <c r="N112" s="71">
        <v>0.35727370977401735</v>
      </c>
      <c r="O112" s="70">
        <v>8.1122124195098858E-2</v>
      </c>
      <c r="P112" s="71">
        <v>0.27478605906168624</v>
      </c>
      <c r="Q112" s="70">
        <v>0.66988320549329128</v>
      </c>
      <c r="R112" s="71">
        <v>0.93684505820274366</v>
      </c>
      <c r="S112" s="70">
        <v>1.1921945154666893</v>
      </c>
      <c r="T112" s="71">
        <v>1.1313090423742931</v>
      </c>
      <c r="U112" s="70">
        <v>1.070423571268718</v>
      </c>
      <c r="V112" s="71">
        <v>0.49554564356803921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6.2093829294045779</v>
      </c>
      <c r="AE112" s="54"/>
    </row>
    <row r="113" spans="2:31" x14ac:dyDescent="0.3">
      <c r="B113" s="4" t="s">
        <v>187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0</v>
      </c>
      <c r="N113" s="71">
        <v>0.35727370977401735</v>
      </c>
      <c r="O113" s="70">
        <v>8.1122124195098858E-2</v>
      </c>
      <c r="P113" s="71">
        <v>0.27478605906168624</v>
      </c>
      <c r="Q113" s="70">
        <v>0.66988320549329128</v>
      </c>
      <c r="R113" s="71">
        <v>0.93684505820274366</v>
      </c>
      <c r="S113" s="70">
        <v>1.1921945154666893</v>
      </c>
      <c r="T113" s="71">
        <v>1.1313090423742931</v>
      </c>
      <c r="U113" s="70">
        <v>1.070423571268718</v>
      </c>
      <c r="V113" s="71">
        <v>0.49554564356803921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6.2093829294045779</v>
      </c>
      <c r="AE113" s="54"/>
    </row>
    <row r="114" spans="2:31" x14ac:dyDescent="0.3">
      <c r="B114" s="4" t="s">
        <v>145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0.65125347375869724</v>
      </c>
      <c r="Q114" s="70">
        <v>0.79525660077730831</v>
      </c>
      <c r="R114" s="71">
        <v>0.23348058700561519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1.6799906615416207</v>
      </c>
      <c r="AE114" s="54"/>
    </row>
    <row r="115" spans="2:31" x14ac:dyDescent="0.3">
      <c r="B115" s="4" t="s">
        <v>146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0.65125347375869724</v>
      </c>
      <c r="Q115" s="70">
        <v>0.79525660077730831</v>
      </c>
      <c r="R115" s="71">
        <v>0.23348058700561519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1.6799906615416207</v>
      </c>
      <c r="AE115" s="54"/>
    </row>
    <row r="116" spans="2:31" x14ac:dyDescent="0.3">
      <c r="B116" s="4" t="s">
        <v>167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0</v>
      </c>
      <c r="AE116" s="54"/>
    </row>
    <row r="117" spans="2:31" x14ac:dyDescent="0.3">
      <c r="B117" s="4" t="s">
        <v>168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0</v>
      </c>
      <c r="AE117" s="54"/>
    </row>
    <row r="118" spans="2:31" x14ac:dyDescent="0.3">
      <c r="B118" s="4" t="s">
        <v>169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204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205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206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135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136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137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261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262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197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209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0.60520591731183226</v>
      </c>
      <c r="O128" s="70">
        <v>0.44381797711054488</v>
      </c>
      <c r="P128" s="71">
        <v>0.48430528442064924</v>
      </c>
      <c r="Q128" s="70">
        <v>0.44471355080604547</v>
      </c>
      <c r="R128" s="71">
        <v>0.48427236080169683</v>
      </c>
      <c r="S128" s="70">
        <v>0.47933613657951357</v>
      </c>
      <c r="T128" s="71">
        <v>0.45210890968640643</v>
      </c>
      <c r="U128" s="70">
        <v>0.39268903136253352</v>
      </c>
      <c r="V128" s="71">
        <v>0.15584857463836668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3.9422977427175887</v>
      </c>
      <c r="AE128" s="54"/>
    </row>
    <row r="129" spans="2:31" x14ac:dyDescent="0.3">
      <c r="B129" s="4" t="s">
        <v>210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0.60520591731183226</v>
      </c>
      <c r="O129" s="70">
        <v>0.44381797711054488</v>
      </c>
      <c r="P129" s="71">
        <v>0.48430528442064924</v>
      </c>
      <c r="Q129" s="70">
        <v>0.44471355080604547</v>
      </c>
      <c r="R129" s="71">
        <v>0.48427236080169683</v>
      </c>
      <c r="S129" s="70">
        <v>0.47933613657951357</v>
      </c>
      <c r="T129" s="71">
        <v>0.45210890968640643</v>
      </c>
      <c r="U129" s="70">
        <v>0.39268903136253352</v>
      </c>
      <c r="V129" s="71">
        <v>0.15584857463836668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3.9422977427175887</v>
      </c>
      <c r="AE129" s="54"/>
    </row>
    <row r="130" spans="2:31" x14ac:dyDescent="0.3">
      <c r="B130" s="4" t="s">
        <v>211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212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229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0.66495821475982664</v>
      </c>
      <c r="O132" s="70">
        <v>0.88522286415100093</v>
      </c>
      <c r="P132" s="71">
        <v>0.85962682167688986</v>
      </c>
      <c r="Q132" s="70">
        <v>0.83595901330312083</v>
      </c>
      <c r="R132" s="71">
        <v>0.81229118903477993</v>
      </c>
      <c r="S132" s="70">
        <v>0.79253159739133894</v>
      </c>
      <c r="T132" s="71">
        <v>0.76495555639266966</v>
      </c>
      <c r="U132" s="70">
        <v>0.74128773609797161</v>
      </c>
      <c r="V132" s="71">
        <v>0.34980481465657554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6.7066378074641726</v>
      </c>
      <c r="AE132" s="54"/>
    </row>
    <row r="133" spans="2:31" x14ac:dyDescent="0.3">
      <c r="B133" s="4" t="s">
        <v>230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0.66495821475982664</v>
      </c>
      <c r="O133" s="70">
        <v>0.88522286415100093</v>
      </c>
      <c r="P133" s="71">
        <v>0.85962682167688986</v>
      </c>
      <c r="Q133" s="70">
        <v>0.83595901330312083</v>
      </c>
      <c r="R133" s="71">
        <v>0.81229118903477993</v>
      </c>
      <c r="S133" s="70">
        <v>0.79253159739133894</v>
      </c>
      <c r="T133" s="71">
        <v>0.76495555639266966</v>
      </c>
      <c r="U133" s="70">
        <v>0.74128773609797161</v>
      </c>
      <c r="V133" s="71">
        <v>0.34980481465657554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6.7066378074641726</v>
      </c>
      <c r="AE133" s="54"/>
    </row>
    <row r="134" spans="2:31" x14ac:dyDescent="0.3">
      <c r="B134" s="4" t="s">
        <v>213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7.1925845781962074</v>
      </c>
      <c r="O134" s="70">
        <v>2.6332585016886392</v>
      </c>
      <c r="P134" s="71">
        <v>6.908517710367839</v>
      </c>
      <c r="Q134" s="70">
        <v>9.2954170544942194</v>
      </c>
      <c r="R134" s="71">
        <v>4.0833244641621906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30.113102308909099</v>
      </c>
      <c r="AE134" s="54"/>
    </row>
    <row r="135" spans="2:31" x14ac:dyDescent="0.3">
      <c r="B135" s="4" t="s">
        <v>263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264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217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218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243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265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170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171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172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173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138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2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0</v>
      </c>
      <c r="M146" s="13">
        <f t="shared" si="2"/>
        <v>0</v>
      </c>
      <c r="N146" s="13">
        <f t="shared" si="2"/>
        <v>29.667859699520168</v>
      </c>
      <c r="O146" s="13">
        <f t="shared" si="2"/>
        <v>22.346024469006142</v>
      </c>
      <c r="P146" s="13">
        <f t="shared" si="2"/>
        <v>36.26274183853689</v>
      </c>
      <c r="Q146" s="13">
        <f t="shared" si="2"/>
        <v>67.180911607393014</v>
      </c>
      <c r="R146" s="13">
        <f t="shared" si="2"/>
        <v>37.72667830697543</v>
      </c>
      <c r="S146" s="13">
        <f t="shared" si="2"/>
        <v>15.982961008836378</v>
      </c>
      <c r="T146" s="13">
        <f t="shared" si="2"/>
        <v>14.228833271439182</v>
      </c>
      <c r="U146" s="13">
        <f t="shared" si="2"/>
        <v>28.742439444459279</v>
      </c>
      <c r="V146" s="13">
        <f t="shared" si="2"/>
        <v>20.564536950213956</v>
      </c>
      <c r="W146" s="13">
        <f t="shared" si="2"/>
        <v>0</v>
      </c>
      <c r="X146" s="13">
        <f t="shared" si="2"/>
        <v>0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6">
        <f>SUM(AC8:AE145)</f>
        <v>272.70298659638041</v>
      </c>
      <c r="AD146" s="116"/>
      <c r="AE146" s="116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45902</v>
      </c>
    </row>
    <row r="150" spans="2:31" x14ac:dyDescent="0.3">
      <c r="B150" s="8"/>
    </row>
    <row r="151" spans="2:31" x14ac:dyDescent="0.3">
      <c r="B151" s="9" t="s">
        <v>81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100" t="s">
        <v>2</v>
      </c>
      <c r="AD151" s="100"/>
      <c r="AE151" s="100"/>
    </row>
    <row r="152" spans="2:31" x14ac:dyDescent="0.3">
      <c r="B152" s="4" t="s">
        <v>245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0</v>
      </c>
      <c r="AE152" s="56"/>
    </row>
    <row r="153" spans="2:31" x14ac:dyDescent="0.3">
      <c r="B153" s="4" t="s">
        <v>246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0</v>
      </c>
      <c r="AE153" s="54"/>
    </row>
    <row r="154" spans="2:31" x14ac:dyDescent="0.3">
      <c r="B154" s="4" t="s">
        <v>247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248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239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139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140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128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129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196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207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208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147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220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221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144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188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189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0</v>
      </c>
      <c r="AE169" s="54"/>
    </row>
    <row r="170" spans="2:31" x14ac:dyDescent="0.3">
      <c r="B170" s="4" t="s">
        <v>235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244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148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149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150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151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194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195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179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180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0</v>
      </c>
      <c r="AE179" s="54"/>
    </row>
    <row r="180" spans="2:31" x14ac:dyDescent="0.3">
      <c r="B180" s="4" t="s">
        <v>251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152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153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154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141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222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240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223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284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236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237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249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214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215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216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250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238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181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182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200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201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202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</v>
      </c>
      <c r="AE201" s="54"/>
    </row>
    <row r="202" spans="2:31" x14ac:dyDescent="0.3">
      <c r="B202" s="4" t="s">
        <v>203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130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0</v>
      </c>
      <c r="AE203" s="54"/>
    </row>
    <row r="204" spans="2:31" x14ac:dyDescent="0.3">
      <c r="B204" s="4" t="s">
        <v>131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0</v>
      </c>
      <c r="AE204" s="54"/>
    </row>
    <row r="205" spans="2:31" x14ac:dyDescent="0.3">
      <c r="B205" s="4" t="s">
        <v>219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0</v>
      </c>
      <c r="AE205" s="54"/>
    </row>
    <row r="206" spans="2:31" x14ac:dyDescent="0.3">
      <c r="B206" s="4" t="s">
        <v>285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286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198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199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155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231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232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233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234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288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289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156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0</v>
      </c>
      <c r="U217" s="70">
        <v>0</v>
      </c>
      <c r="V217" s="71">
        <v>0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0</v>
      </c>
      <c r="AE217" s="54"/>
    </row>
    <row r="218" spans="2:31" x14ac:dyDescent="0.3">
      <c r="B218" s="4" t="s">
        <v>192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0</v>
      </c>
      <c r="O218" s="70">
        <v>0</v>
      </c>
      <c r="P218" s="71">
        <v>0</v>
      </c>
      <c r="Q218" s="70">
        <v>0</v>
      </c>
      <c r="R218" s="71">
        <v>0</v>
      </c>
      <c r="S218" s="70">
        <v>0</v>
      </c>
      <c r="T218" s="71">
        <v>0</v>
      </c>
      <c r="U218" s="70">
        <v>0</v>
      </c>
      <c r="V218" s="71">
        <v>0</v>
      </c>
      <c r="W218" s="70">
        <v>0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0</v>
      </c>
      <c r="AE218" s="54"/>
    </row>
    <row r="219" spans="2:31" x14ac:dyDescent="0.3">
      <c r="B219" s="4" t="s">
        <v>193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0</v>
      </c>
      <c r="AE219" s="54"/>
    </row>
    <row r="220" spans="2:31" x14ac:dyDescent="0.3">
      <c r="B220" s="4" t="s">
        <v>184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</v>
      </c>
      <c r="AE220" s="54"/>
    </row>
    <row r="221" spans="2:31" x14ac:dyDescent="0.3">
      <c r="B221" s="4" t="s">
        <v>185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287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320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321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142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143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241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0</v>
      </c>
      <c r="AE227" s="54"/>
    </row>
    <row r="228" spans="2:31" x14ac:dyDescent="0.3">
      <c r="B228" s="4" t="s">
        <v>160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7.8623945975748705E-2</v>
      </c>
      <c r="M228" s="70">
        <v>1.7740096807223451</v>
      </c>
      <c r="N228" s="71">
        <v>2.7488928001117583</v>
      </c>
      <c r="O228" s="70">
        <v>2.7488928001117583</v>
      </c>
      <c r="P228" s="71">
        <v>2.7488928001117583</v>
      </c>
      <c r="Q228" s="70">
        <v>2.7488928001117583</v>
      </c>
      <c r="R228" s="71">
        <v>2.7488928001117583</v>
      </c>
      <c r="S228" s="70">
        <v>2.7488928001117583</v>
      </c>
      <c r="T228" s="71">
        <v>2.5740439958378465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20.920034423206491</v>
      </c>
      <c r="AE228" s="54"/>
    </row>
    <row r="229" spans="2:31" x14ac:dyDescent="0.3">
      <c r="B229" s="4" t="s">
        <v>161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7.8623945975748705E-2</v>
      </c>
      <c r="M229" s="70">
        <v>1.7740096807223451</v>
      </c>
      <c r="N229" s="71">
        <v>2.7488928001117583</v>
      </c>
      <c r="O229" s="70">
        <v>2.7488928001117583</v>
      </c>
      <c r="P229" s="71">
        <v>2.7488928001117583</v>
      </c>
      <c r="Q229" s="70">
        <v>2.7488928001117583</v>
      </c>
      <c r="R229" s="71">
        <v>2.7488928001117583</v>
      </c>
      <c r="S229" s="70">
        <v>2.7488928001117583</v>
      </c>
      <c r="T229" s="71">
        <v>2.5740439958378465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20.920034423206491</v>
      </c>
      <c r="AE229" s="54"/>
    </row>
    <row r="230" spans="2:31" x14ac:dyDescent="0.3">
      <c r="B230" s="4" t="s">
        <v>157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158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159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132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133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134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190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</v>
      </c>
      <c r="AE236" s="54"/>
    </row>
    <row r="237" spans="2:31" x14ac:dyDescent="0.3">
      <c r="B237" s="4" t="s">
        <v>191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</v>
      </c>
      <c r="AE237" s="54"/>
    </row>
    <row r="238" spans="2:31" x14ac:dyDescent="0.3">
      <c r="B238" s="4" t="s">
        <v>175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0</v>
      </c>
      <c r="AE238" s="54"/>
    </row>
    <row r="239" spans="2:31" x14ac:dyDescent="0.3">
      <c r="B239" s="4" t="s">
        <v>176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0</v>
      </c>
      <c r="AE239" s="54"/>
    </row>
    <row r="240" spans="2:31" x14ac:dyDescent="0.3">
      <c r="B240" s="4" t="s">
        <v>183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224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225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226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174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242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227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228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290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177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</v>
      </c>
      <c r="AE249" s="54"/>
    </row>
    <row r="250" spans="2:31" x14ac:dyDescent="0.3">
      <c r="B250" s="4" t="s">
        <v>178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</v>
      </c>
      <c r="AE250" s="54"/>
    </row>
    <row r="251" spans="2:31" x14ac:dyDescent="0.3">
      <c r="B251" s="4" t="s">
        <v>162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</v>
      </c>
      <c r="M251" s="70">
        <v>0</v>
      </c>
      <c r="N251" s="71">
        <v>0</v>
      </c>
      <c r="O251" s="70">
        <v>0</v>
      </c>
      <c r="P251" s="71">
        <v>0</v>
      </c>
      <c r="Q251" s="70">
        <v>0</v>
      </c>
      <c r="R251" s="71">
        <v>0</v>
      </c>
      <c r="S251" s="70">
        <v>0</v>
      </c>
      <c r="T251" s="71">
        <v>0</v>
      </c>
      <c r="U251" s="70">
        <v>0</v>
      </c>
      <c r="V251" s="71">
        <v>0</v>
      </c>
      <c r="W251" s="70">
        <v>0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0</v>
      </c>
      <c r="AE251" s="54"/>
    </row>
    <row r="252" spans="2:31" x14ac:dyDescent="0.3">
      <c r="B252" s="4" t="s">
        <v>163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</v>
      </c>
      <c r="M252" s="70">
        <v>0</v>
      </c>
      <c r="N252" s="71">
        <v>0</v>
      </c>
      <c r="O252" s="70">
        <v>0</v>
      </c>
      <c r="P252" s="71">
        <v>0</v>
      </c>
      <c r="Q252" s="70">
        <v>0</v>
      </c>
      <c r="R252" s="71">
        <v>0</v>
      </c>
      <c r="S252" s="70">
        <v>0</v>
      </c>
      <c r="T252" s="71">
        <v>0</v>
      </c>
      <c r="U252" s="70">
        <v>0</v>
      </c>
      <c r="V252" s="71">
        <v>0</v>
      </c>
      <c r="W252" s="70">
        <v>0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0</v>
      </c>
      <c r="AE252" s="54"/>
    </row>
    <row r="253" spans="2:31" x14ac:dyDescent="0.3">
      <c r="B253" s="4" t="s">
        <v>164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</v>
      </c>
      <c r="M253" s="70">
        <v>0</v>
      </c>
      <c r="N253" s="71">
        <v>0</v>
      </c>
      <c r="O253" s="70">
        <v>0</v>
      </c>
      <c r="P253" s="71">
        <v>0</v>
      </c>
      <c r="Q253" s="70">
        <v>0</v>
      </c>
      <c r="R253" s="71">
        <v>0</v>
      </c>
      <c r="S253" s="70">
        <v>0</v>
      </c>
      <c r="T253" s="71">
        <v>0</v>
      </c>
      <c r="U253" s="70">
        <v>0</v>
      </c>
      <c r="V253" s="71">
        <v>0</v>
      </c>
      <c r="W253" s="70">
        <v>0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0</v>
      </c>
      <c r="AE253" s="54"/>
    </row>
    <row r="254" spans="2:31" x14ac:dyDescent="0.3">
      <c r="B254" s="4" t="s">
        <v>165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0</v>
      </c>
      <c r="AE254" s="54"/>
    </row>
    <row r="255" spans="2:31" x14ac:dyDescent="0.3">
      <c r="B255" s="4" t="s">
        <v>166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0</v>
      </c>
      <c r="AE255" s="54"/>
    </row>
    <row r="256" spans="2:31" x14ac:dyDescent="0.3">
      <c r="B256" s="4" t="s">
        <v>186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</v>
      </c>
      <c r="AE256" s="54"/>
    </row>
    <row r="257" spans="2:31" x14ac:dyDescent="0.3">
      <c r="B257" s="4" t="s">
        <v>187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</v>
      </c>
      <c r="AE257" s="54"/>
    </row>
    <row r="258" spans="2:31" x14ac:dyDescent="0.3">
      <c r="B258" s="4" t="s">
        <v>145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0</v>
      </c>
      <c r="AE258" s="54"/>
    </row>
    <row r="259" spans="2:31" x14ac:dyDescent="0.3">
      <c r="B259" s="4" t="s">
        <v>146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0</v>
      </c>
      <c r="AE259" s="54"/>
    </row>
    <row r="260" spans="2:31" x14ac:dyDescent="0.3">
      <c r="B260" s="4" t="s">
        <v>167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0</v>
      </c>
      <c r="AE260" s="54"/>
    </row>
    <row r="261" spans="2:31" x14ac:dyDescent="0.3">
      <c r="B261" s="4" t="s">
        <v>168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0</v>
      </c>
      <c r="AE261" s="54"/>
    </row>
    <row r="262" spans="2:31" x14ac:dyDescent="0.3">
      <c r="B262" s="4" t="s">
        <v>169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204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205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206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135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136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137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261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262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197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209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210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211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212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229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230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213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263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264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217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218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243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265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170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171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172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173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138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2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0.15724789195149741</v>
      </c>
      <c r="M290" s="13">
        <f t="shared" si="5"/>
        <v>3.5480193614446902</v>
      </c>
      <c r="N290" s="13">
        <f t="shared" si="5"/>
        <v>5.4977856002235166</v>
      </c>
      <c r="O290" s="13">
        <f t="shared" si="5"/>
        <v>5.4977856002235166</v>
      </c>
      <c r="P290" s="13">
        <f t="shared" si="5"/>
        <v>5.4977856002235166</v>
      </c>
      <c r="Q290" s="13">
        <f t="shared" si="5"/>
        <v>5.4977856002235166</v>
      </c>
      <c r="R290" s="13">
        <f t="shared" si="5"/>
        <v>5.4977856002235166</v>
      </c>
      <c r="S290" s="13">
        <f t="shared" si="5"/>
        <v>5.4977856002235166</v>
      </c>
      <c r="T290" s="13">
        <f t="shared" si="5"/>
        <v>5.148087991675693</v>
      </c>
      <c r="U290" s="13">
        <f t="shared" si="5"/>
        <v>0</v>
      </c>
      <c r="V290" s="13">
        <f t="shared" si="5"/>
        <v>0</v>
      </c>
      <c r="W290" s="13">
        <f t="shared" si="5"/>
        <v>0</v>
      </c>
      <c r="X290" s="13">
        <f t="shared" si="5"/>
        <v>0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8">
        <f>SUM(AC152:AE289)</f>
        <v>41.840068846412983</v>
      </c>
      <c r="AD290" s="118"/>
      <c r="AE290" s="118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45903</v>
      </c>
    </row>
    <row r="294" spans="2:31" x14ac:dyDescent="0.3">
      <c r="B294" s="8"/>
    </row>
    <row r="295" spans="2:31" x14ac:dyDescent="0.3">
      <c r="B295" s="9" t="s">
        <v>81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100" t="s">
        <v>2</v>
      </c>
      <c r="AD295" s="100"/>
      <c r="AE295" s="100"/>
    </row>
    <row r="296" spans="2:31" x14ac:dyDescent="0.3">
      <c r="B296" s="4" t="s">
        <v>245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0</v>
      </c>
      <c r="AE296" s="56"/>
    </row>
    <row r="297" spans="2:31" x14ac:dyDescent="0.3">
      <c r="B297" s="4" t="s">
        <v>246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0</v>
      </c>
      <c r="AE297" s="54"/>
    </row>
    <row r="298" spans="2:31" x14ac:dyDescent="0.3">
      <c r="B298" s="4" t="s">
        <v>247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0</v>
      </c>
      <c r="AE298" s="54"/>
    </row>
    <row r="299" spans="2:31" x14ac:dyDescent="0.3">
      <c r="B299" s="4" t="s">
        <v>248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0</v>
      </c>
      <c r="AE299" s="54"/>
    </row>
    <row r="300" spans="2:31" x14ac:dyDescent="0.3">
      <c r="B300" s="4" t="s">
        <v>239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139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140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128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129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196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207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4.9480489095052101E-2</v>
      </c>
      <c r="Q306" s="68">
        <v>0.15873347024122877</v>
      </c>
      <c r="R306" s="69">
        <v>0.14138956030209868</v>
      </c>
      <c r="S306" s="68">
        <v>0.16394057393074041</v>
      </c>
      <c r="T306" s="69">
        <v>3.6199894746144629E-2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0.54974398831526461</v>
      </c>
      <c r="AE306" s="54"/>
    </row>
    <row r="307" spans="2:31" x14ac:dyDescent="0.3">
      <c r="B307" s="4" t="s">
        <v>208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4.9480489095052101E-2</v>
      </c>
      <c r="Q307" s="70">
        <v>0.15873347024122877</v>
      </c>
      <c r="R307" s="71">
        <v>0.14138956030209868</v>
      </c>
      <c r="S307" s="70">
        <v>0.16394057393074041</v>
      </c>
      <c r="T307" s="71">
        <v>3.6199894746144629E-2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0.54974398831526461</v>
      </c>
      <c r="AE307" s="54"/>
    </row>
    <row r="308" spans="2:31" x14ac:dyDescent="0.3">
      <c r="B308" s="4" t="s">
        <v>147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220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2.5123821662655414E-2</v>
      </c>
      <c r="Q309" s="70">
        <v>7.8022582894113124E-2</v>
      </c>
      <c r="R309" s="71">
        <v>8.1725630065175733E-2</v>
      </c>
      <c r="S309" s="70">
        <v>8.4376955515424346E-2</v>
      </c>
      <c r="T309" s="71">
        <v>3.6745132860370698E-2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0.30599412299773932</v>
      </c>
      <c r="AE309" s="54"/>
    </row>
    <row r="310" spans="2:31" x14ac:dyDescent="0.3">
      <c r="B310" s="4" t="s">
        <v>221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2.5123821662655414E-2</v>
      </c>
      <c r="Q310" s="70">
        <v>7.8022582894113124E-2</v>
      </c>
      <c r="R310" s="71">
        <v>8.1725630065175733E-2</v>
      </c>
      <c r="S310" s="70">
        <v>8.4376955515424346E-2</v>
      </c>
      <c r="T310" s="71">
        <v>3.6745132860370698E-2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0.30599412299773932</v>
      </c>
      <c r="AE310" s="54"/>
    </row>
    <row r="311" spans="2:31" x14ac:dyDescent="0.3">
      <c r="B311" s="4" t="s">
        <v>144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8.7174797058105491E-2</v>
      </c>
      <c r="Q311" s="70">
        <v>0.25952440897623713</v>
      </c>
      <c r="R311" s="71">
        <v>1.9392689784367867</v>
      </c>
      <c r="S311" s="70">
        <v>5.4561856428782143</v>
      </c>
      <c r="T311" s="71">
        <v>2.4083946943283081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10.150548521677653</v>
      </c>
      <c r="AE311" s="54"/>
    </row>
    <row r="312" spans="2:31" x14ac:dyDescent="0.3">
      <c r="B312" s="4" t="s">
        <v>188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3.7592625617980956E-2</v>
      </c>
      <c r="Q312" s="70">
        <v>0.12194656928380336</v>
      </c>
      <c r="R312" s="71">
        <v>0.11892766952514647</v>
      </c>
      <c r="S312" s="70">
        <v>0.11953778383466927</v>
      </c>
      <c r="T312" s="71">
        <v>0.15872035821278888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0.55672500647438894</v>
      </c>
      <c r="AE312" s="54"/>
    </row>
    <row r="313" spans="2:31" x14ac:dyDescent="0.3">
      <c r="B313" s="4" t="s">
        <v>189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3.7592625617980956E-2</v>
      </c>
      <c r="Q313" s="70">
        <v>0.12194656928380336</v>
      </c>
      <c r="R313" s="71">
        <v>0.11892766952514647</v>
      </c>
      <c r="S313" s="70">
        <v>0.11953778383466927</v>
      </c>
      <c r="T313" s="71">
        <v>0.15872035821278888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0.55672500647438894</v>
      </c>
      <c r="AE313" s="54"/>
    </row>
    <row r="314" spans="2:31" x14ac:dyDescent="0.3">
      <c r="B314" s="4" t="s">
        <v>235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0.19210055890094407</v>
      </c>
      <c r="Q314" s="70">
        <v>0.58812170691523469</v>
      </c>
      <c r="R314" s="71">
        <v>0.62466771470738958</v>
      </c>
      <c r="S314" s="70">
        <v>0.71205862428148325</v>
      </c>
      <c r="T314" s="71">
        <v>0.36481915443275881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2.4817677592378105</v>
      </c>
      <c r="AE314" s="54"/>
    </row>
    <row r="315" spans="2:31" x14ac:dyDescent="0.3">
      <c r="B315" s="4" t="s">
        <v>244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3.6330874548029739E-2</v>
      </c>
      <c r="Q315" s="70">
        <v>0.10925972993872118</v>
      </c>
      <c r="R315" s="71">
        <v>0.11095316147507779</v>
      </c>
      <c r="S315" s="70">
        <v>0.11667545205424651</v>
      </c>
      <c r="T315" s="71">
        <v>5.1391397437824213E-2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0.42461061545389944</v>
      </c>
      <c r="AE315" s="54"/>
    </row>
    <row r="316" spans="2:31" x14ac:dyDescent="0.3">
      <c r="B316" s="4" t="s">
        <v>148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149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150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151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194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195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179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180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251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152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153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154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141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222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240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223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0.22163427670796712</v>
      </c>
      <c r="Q331" s="70">
        <v>0.61766130405002184</v>
      </c>
      <c r="R331" s="71">
        <v>0.57566343943277987</v>
      </c>
      <c r="S331" s="70">
        <v>0.52700553805033368</v>
      </c>
      <c r="T331" s="71">
        <v>0.25452973047892252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2.1964942887200247</v>
      </c>
      <c r="AE331" s="54"/>
    </row>
    <row r="332" spans="2:31" x14ac:dyDescent="0.3">
      <c r="B332" s="4" t="s">
        <v>284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236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237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249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214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215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216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250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238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181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182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200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201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202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3.4540901581446028E-3</v>
      </c>
      <c r="Q345" s="70">
        <v>1.0251216093699049E-2</v>
      </c>
      <c r="R345" s="71">
        <v>1.0084634025891536E-2</v>
      </c>
      <c r="S345" s="70">
        <v>9.4072610139846035E-3</v>
      </c>
      <c r="T345" s="71">
        <v>4.6278599898020058E-3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3.7825061281521799E-2</v>
      </c>
      <c r="AE345" s="54"/>
    </row>
    <row r="346" spans="2:31" x14ac:dyDescent="0.3">
      <c r="B346" s="4" t="s">
        <v>203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3.4540901581446028E-3</v>
      </c>
      <c r="Q346" s="70">
        <v>1.0251216093699049E-2</v>
      </c>
      <c r="R346" s="71">
        <v>1.0084634025891536E-2</v>
      </c>
      <c r="S346" s="70">
        <v>9.4072610139846035E-3</v>
      </c>
      <c r="T346" s="71">
        <v>4.6278599898020058E-3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3.7825061281521799E-2</v>
      </c>
      <c r="AE346" s="54"/>
    </row>
    <row r="347" spans="2:31" x14ac:dyDescent="0.3">
      <c r="B347" s="4" t="s">
        <v>130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4.0573042392725075E-3</v>
      </c>
      <c r="T347" s="71">
        <v>2.016516463491571E-2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2.4222468874188219E-2</v>
      </c>
      <c r="AE347" s="54"/>
    </row>
    <row r="348" spans="2:31" x14ac:dyDescent="0.3">
      <c r="B348" s="4" t="s">
        <v>131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4.0573042392725075E-3</v>
      </c>
      <c r="T348" s="71">
        <v>2.016516463491571E-2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2.4222468874188219E-2</v>
      </c>
      <c r="AE348" s="54"/>
    </row>
    <row r="349" spans="2:31" x14ac:dyDescent="0.3">
      <c r="B349" s="4" t="s">
        <v>219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0.50714761416117349</v>
      </c>
      <c r="Q349" s="70">
        <v>1.5117244980494182</v>
      </c>
      <c r="R349" s="71">
        <v>1.5407244920730589</v>
      </c>
      <c r="S349" s="70">
        <v>1.5612844846725462</v>
      </c>
      <c r="T349" s="71">
        <v>0.82379819552103684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5.9446792844772336</v>
      </c>
      <c r="AE349" s="54"/>
    </row>
    <row r="350" spans="2:31" x14ac:dyDescent="0.3">
      <c r="B350" s="4" t="s">
        <v>285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0.91879206828102411</v>
      </c>
      <c r="Q350" s="70">
        <v>4.8559489587493214</v>
      </c>
      <c r="R350" s="71">
        <v>5.5545583744394245</v>
      </c>
      <c r="S350" s="70">
        <v>5.6421881234340416</v>
      </c>
      <c r="T350" s="71">
        <v>2.4876811857161165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19.459168710619927</v>
      </c>
      <c r="AE350" s="54"/>
    </row>
    <row r="351" spans="2:31" x14ac:dyDescent="0.3">
      <c r="B351" s="4" t="s">
        <v>286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0.91879206828102411</v>
      </c>
      <c r="Q351" s="70">
        <v>4.8559489587493214</v>
      </c>
      <c r="R351" s="71">
        <v>5.5545583744394245</v>
      </c>
      <c r="S351" s="70">
        <v>5.6421881234340416</v>
      </c>
      <c r="T351" s="71">
        <v>2.4876811857161165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19.459168710619927</v>
      </c>
      <c r="AE351" s="54"/>
    </row>
    <row r="352" spans="2:31" x14ac:dyDescent="0.3">
      <c r="B352" s="4" t="s">
        <v>198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1.3532318239741852</v>
      </c>
      <c r="T352" s="71">
        <v>1.0277622262636821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2.3809940502378675</v>
      </c>
      <c r="AE352" s="54"/>
    </row>
    <row r="353" spans="2:31" x14ac:dyDescent="0.3">
      <c r="B353" s="4" t="s">
        <v>199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1.3532318239741852</v>
      </c>
      <c r="T353" s="71">
        <v>1.0277622262636821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2.3809940502378675</v>
      </c>
      <c r="AE353" s="54"/>
    </row>
    <row r="354" spans="2:31" x14ac:dyDescent="0.3">
      <c r="B354" s="4" t="s">
        <v>155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231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232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233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234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288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289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0</v>
      </c>
      <c r="AE360" s="54"/>
    </row>
    <row r="361" spans="2:31" x14ac:dyDescent="0.3">
      <c r="B361" s="4" t="s">
        <v>156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0.45021662772774884</v>
      </c>
      <c r="Q361" s="70">
        <v>1.3457869110826712</v>
      </c>
      <c r="R361" s="71">
        <v>1.3956033049349055</v>
      </c>
      <c r="S361" s="70">
        <v>1.3653536730214022</v>
      </c>
      <c r="T361" s="71">
        <v>0.59120987573667616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5.1481703925034035</v>
      </c>
      <c r="AE361" s="54"/>
    </row>
    <row r="362" spans="2:31" x14ac:dyDescent="0.3">
      <c r="B362" s="4" t="s">
        <v>192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193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184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0.33862725893656409</v>
      </c>
      <c r="Q364" s="70">
        <v>1.0108129541079203</v>
      </c>
      <c r="R364" s="71">
        <v>1.7738577326138814</v>
      </c>
      <c r="S364" s="70">
        <v>2.1718891215324403</v>
      </c>
      <c r="T364" s="71">
        <v>1.0444172461827599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6.3396043133735658</v>
      </c>
      <c r="AE364" s="54"/>
    </row>
    <row r="365" spans="2:31" x14ac:dyDescent="0.3">
      <c r="B365" s="4" t="s">
        <v>185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0.33862725893656409</v>
      </c>
      <c r="Q365" s="70">
        <v>1.0108129541079203</v>
      </c>
      <c r="R365" s="71">
        <v>1.7738577326138814</v>
      </c>
      <c r="S365" s="70">
        <v>2.1718891215324403</v>
      </c>
      <c r="T365" s="71">
        <v>1.0444172461827599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6.3396043133735658</v>
      </c>
      <c r="AE365" s="54"/>
    </row>
    <row r="366" spans="2:31" x14ac:dyDescent="0.3">
      <c r="B366" s="4" t="s">
        <v>287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3">
      <c r="B367" s="4" t="s">
        <v>320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321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142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3">
      <c r="B370" s="4" t="s">
        <v>143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241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0</v>
      </c>
      <c r="AE371" s="54"/>
    </row>
    <row r="372" spans="2:31" x14ac:dyDescent="0.3">
      <c r="B372" s="4" t="s">
        <v>160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0.89827533722464059</v>
      </c>
      <c r="N372" s="71">
        <v>2.610870763260253</v>
      </c>
      <c r="O372" s="70">
        <v>2.6102011702687795</v>
      </c>
      <c r="P372" s="71">
        <v>1.7832523573605146</v>
      </c>
      <c r="Q372" s="70">
        <v>0</v>
      </c>
      <c r="R372" s="71">
        <v>0</v>
      </c>
      <c r="S372" s="70">
        <v>0</v>
      </c>
      <c r="T372" s="71">
        <v>1.3902383822525965</v>
      </c>
      <c r="U372" s="70">
        <v>0.46058334914210014</v>
      </c>
      <c r="V372" s="71">
        <v>3.4113241344028912E-2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9.7875346008529132</v>
      </c>
      <c r="AE372" s="54"/>
    </row>
    <row r="373" spans="2:31" x14ac:dyDescent="0.3">
      <c r="B373" s="4" t="s">
        <v>161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0.89827533722464059</v>
      </c>
      <c r="N373" s="71">
        <v>2.610870763260253</v>
      </c>
      <c r="O373" s="70">
        <v>2.6102011702687795</v>
      </c>
      <c r="P373" s="71">
        <v>1.7832523573605146</v>
      </c>
      <c r="Q373" s="70">
        <v>0</v>
      </c>
      <c r="R373" s="71">
        <v>0</v>
      </c>
      <c r="S373" s="70">
        <v>0</v>
      </c>
      <c r="T373" s="71">
        <v>1.3902383822525965</v>
      </c>
      <c r="U373" s="70">
        <v>0.46058334914210014</v>
      </c>
      <c r="V373" s="71">
        <v>3.4113241344028912E-2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9.7875346008529132</v>
      </c>
      <c r="AE373" s="54"/>
    </row>
    <row r="374" spans="2:31" x14ac:dyDescent="0.3">
      <c r="B374" s="4" t="s">
        <v>157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158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159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132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133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134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190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0.24476427038510642</v>
      </c>
      <c r="R380" s="71">
        <v>1.418997578819593</v>
      </c>
      <c r="S380" s="70">
        <v>1.5005771646896999</v>
      </c>
      <c r="T380" s="71">
        <v>0.65256150464216867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3.8169005185365679</v>
      </c>
      <c r="AE380" s="54"/>
    </row>
    <row r="381" spans="2:31" x14ac:dyDescent="0.3">
      <c r="B381" s="4" t="s">
        <v>191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0.24476427038510642</v>
      </c>
      <c r="R381" s="71">
        <v>1.418997578819593</v>
      </c>
      <c r="S381" s="70">
        <v>1.5005771646896999</v>
      </c>
      <c r="T381" s="71">
        <v>0.65256150464216867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3.8169005185365679</v>
      </c>
      <c r="AE381" s="54"/>
    </row>
    <row r="382" spans="2:31" x14ac:dyDescent="0.3">
      <c r="B382" s="4" t="s">
        <v>175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3.3162916666666669</v>
      </c>
      <c r="R382" s="71">
        <v>1.7883125000000002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5.1046041666666673</v>
      </c>
      <c r="AE382" s="54"/>
    </row>
    <row r="383" spans="2:31" x14ac:dyDescent="0.3">
      <c r="B383" s="4" t="s">
        <v>176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3.3162916666666669</v>
      </c>
      <c r="R383" s="71">
        <v>1.7883125000000002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5.1046041666666673</v>
      </c>
      <c r="AE383" s="54"/>
    </row>
    <row r="384" spans="2:31" x14ac:dyDescent="0.3">
      <c r="B384" s="4" t="s">
        <v>183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224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2.6958646376927718E-2</v>
      </c>
      <c r="Q385" s="70">
        <v>8.4801561388096303E-2</v>
      </c>
      <c r="R385" s="71">
        <v>8.7357435623804824E-2</v>
      </c>
      <c r="S385" s="70">
        <v>9.7357077889837496E-2</v>
      </c>
      <c r="T385" s="71">
        <v>4.0747794840070954E-2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0.33722251611873733</v>
      </c>
      <c r="AE385" s="54"/>
    </row>
    <row r="386" spans="2:31" x14ac:dyDescent="0.3">
      <c r="B386" s="4" t="s">
        <v>225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2.6958646376927718E-2</v>
      </c>
      <c r="Q386" s="70">
        <v>8.4801561388096303E-2</v>
      </c>
      <c r="R386" s="71">
        <v>8.7357435623804824E-2</v>
      </c>
      <c r="S386" s="70">
        <v>9.7357077889837496E-2</v>
      </c>
      <c r="T386" s="71">
        <v>4.0747794840070954E-2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0.33722251611873733</v>
      </c>
      <c r="AE386" s="54"/>
    </row>
    <row r="387" spans="2:31" x14ac:dyDescent="0.3">
      <c r="B387" s="4" t="s">
        <v>226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2.6958646376927718E-2</v>
      </c>
      <c r="Q387" s="70">
        <v>8.4801561388096303E-2</v>
      </c>
      <c r="R387" s="71">
        <v>8.7357435623804824E-2</v>
      </c>
      <c r="S387" s="70">
        <v>9.7357077889837496E-2</v>
      </c>
      <c r="T387" s="71">
        <v>4.0747794840070954E-2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0.33722251611873733</v>
      </c>
      <c r="AE387" s="54"/>
    </row>
    <row r="388" spans="2:31" x14ac:dyDescent="0.3">
      <c r="B388" s="4" t="s">
        <v>174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242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227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228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290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177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0.8125</v>
      </c>
      <c r="U393" s="70">
        <v>0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0.8125</v>
      </c>
      <c r="AE393" s="54"/>
    </row>
    <row r="394" spans="2:31" x14ac:dyDescent="0.3">
      <c r="B394" s="4" t="s">
        <v>178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0.8125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0.8125</v>
      </c>
      <c r="AE394" s="54"/>
    </row>
    <row r="395" spans="2:31" x14ac:dyDescent="0.3">
      <c r="B395" s="4" t="s">
        <v>162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0.46027161458924876</v>
      </c>
      <c r="Q395" s="70">
        <v>1.9617357005320137</v>
      </c>
      <c r="R395" s="71">
        <v>2.2796736920199208</v>
      </c>
      <c r="S395" s="70">
        <v>2.2324311191800099</v>
      </c>
      <c r="T395" s="71">
        <v>0.95147761056729663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7.8855897368884902</v>
      </c>
      <c r="AE395" s="54"/>
    </row>
    <row r="396" spans="2:31" x14ac:dyDescent="0.3">
      <c r="B396" s="4" t="s">
        <v>163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0.46027161458924876</v>
      </c>
      <c r="Q396" s="70">
        <v>1.9617357005320137</v>
      </c>
      <c r="R396" s="71">
        <v>2.2796736920199208</v>
      </c>
      <c r="S396" s="70">
        <v>2.2324311191800099</v>
      </c>
      <c r="T396" s="71">
        <v>0.95147761056729663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7.8855897368884902</v>
      </c>
      <c r="AE396" s="54"/>
    </row>
    <row r="397" spans="2:31" x14ac:dyDescent="0.3">
      <c r="B397" s="4" t="s">
        <v>164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0.46027161458924876</v>
      </c>
      <c r="Q397" s="70">
        <v>1.9617357005320137</v>
      </c>
      <c r="R397" s="71">
        <v>2.2796736920199208</v>
      </c>
      <c r="S397" s="70">
        <v>2.2324311191800099</v>
      </c>
      <c r="T397" s="71">
        <v>0.95147761056729663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7.8855897368884902</v>
      </c>
      <c r="AE397" s="54"/>
    </row>
    <row r="398" spans="2:31" x14ac:dyDescent="0.3">
      <c r="B398" s="4" t="s">
        <v>165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0.98629631697696185</v>
      </c>
      <c r="Q398" s="70">
        <v>4.2037193582828856</v>
      </c>
      <c r="R398" s="71">
        <v>4.8850150543284006</v>
      </c>
      <c r="S398" s="70">
        <v>4.7837809696714499</v>
      </c>
      <c r="T398" s="71">
        <v>2.0388805940727779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16.897692293332476</v>
      </c>
      <c r="AE398" s="54"/>
    </row>
    <row r="399" spans="2:31" x14ac:dyDescent="0.3">
      <c r="B399" s="4" t="s">
        <v>166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0.98629631697696185</v>
      </c>
      <c r="Q399" s="70">
        <v>4.2037193582828856</v>
      </c>
      <c r="R399" s="71">
        <v>4.8850150543284006</v>
      </c>
      <c r="S399" s="70">
        <v>4.7837809696714499</v>
      </c>
      <c r="T399" s="71">
        <v>2.0388805940727779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16.897692293332476</v>
      </c>
      <c r="AE399" s="54"/>
    </row>
    <row r="400" spans="2:31" x14ac:dyDescent="0.3">
      <c r="B400" s="4" t="s">
        <v>186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0.2302125374476115</v>
      </c>
      <c r="Q400" s="70">
        <v>0.69825204809506736</v>
      </c>
      <c r="R400" s="71">
        <v>0.8428525785605111</v>
      </c>
      <c r="S400" s="70">
        <v>1.2516251112717642</v>
      </c>
      <c r="T400" s="71">
        <v>0.56258468429247532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3.5855269596674297</v>
      </c>
      <c r="AE400" s="54"/>
    </row>
    <row r="401" spans="2:31" x14ac:dyDescent="0.3">
      <c r="B401" s="4" t="s">
        <v>187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0.2302125374476115</v>
      </c>
      <c r="Q401" s="70">
        <v>0.69825204809506736</v>
      </c>
      <c r="R401" s="71">
        <v>0.8428525785605111</v>
      </c>
      <c r="S401" s="70">
        <v>1.2516251112717642</v>
      </c>
      <c r="T401" s="71">
        <v>0.56258468429247532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3.5855269596674297</v>
      </c>
      <c r="AE401" s="54"/>
    </row>
    <row r="402" spans="2:31" x14ac:dyDescent="0.3">
      <c r="B402" s="4" t="s">
        <v>145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0.12516503651936858</v>
      </c>
      <c r="Q402" s="70">
        <v>0.38570032914479591</v>
      </c>
      <c r="R402" s="71">
        <v>1.7729611992835992</v>
      </c>
      <c r="S402" s="70">
        <v>2.3585458417733518</v>
      </c>
      <c r="T402" s="71">
        <v>1.0085462661584217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5.6509186728795369</v>
      </c>
      <c r="AE402" s="54"/>
    </row>
    <row r="403" spans="2:31" x14ac:dyDescent="0.3">
      <c r="B403" s="4" t="s">
        <v>146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0.12516503651936858</v>
      </c>
      <c r="Q403" s="70">
        <v>0.38570032914479591</v>
      </c>
      <c r="R403" s="71">
        <v>1.7729611992835992</v>
      </c>
      <c r="S403" s="70">
        <v>2.3585458417733518</v>
      </c>
      <c r="T403" s="71">
        <v>1.0085462661584217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5.6509186728795369</v>
      </c>
      <c r="AE403" s="54"/>
    </row>
    <row r="404" spans="2:31" x14ac:dyDescent="0.3">
      <c r="B404" s="4" t="s">
        <v>167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0.53450490633646652</v>
      </c>
      <c r="Q404" s="70">
        <v>3.4230481783548994</v>
      </c>
      <c r="R404" s="71">
        <v>5.3503103733062742</v>
      </c>
      <c r="S404" s="70">
        <v>5.5587230794694653</v>
      </c>
      <c r="T404" s="71">
        <v>2.062125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16.928711537467109</v>
      </c>
      <c r="AE404" s="54"/>
    </row>
    <row r="405" spans="2:31" x14ac:dyDescent="0.3">
      <c r="B405" s="4" t="s">
        <v>168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0.53450490633646652</v>
      </c>
      <c r="Q405" s="70">
        <v>3.4230481783548994</v>
      </c>
      <c r="R405" s="71">
        <v>5.3503103733062742</v>
      </c>
      <c r="S405" s="70">
        <v>5.5587230794694653</v>
      </c>
      <c r="T405" s="71">
        <v>2.062125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16.928711537467109</v>
      </c>
      <c r="AE405" s="54"/>
    </row>
    <row r="406" spans="2:31" x14ac:dyDescent="0.3">
      <c r="B406" s="4" t="s">
        <v>169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0.53450490633646652</v>
      </c>
      <c r="Q406" s="70">
        <v>3.4230481783548994</v>
      </c>
      <c r="R406" s="71">
        <v>5.3503103733062742</v>
      </c>
      <c r="S406" s="70">
        <v>5.5587230794694653</v>
      </c>
      <c r="T406" s="71">
        <v>2.062125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16.928711537467109</v>
      </c>
      <c r="AE406" s="54"/>
    </row>
    <row r="407" spans="2:31" x14ac:dyDescent="0.3">
      <c r="B407" s="4" t="s">
        <v>204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205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206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135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136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137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261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262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197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209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0.45295111769189444</v>
      </c>
      <c r="Q416" s="70">
        <v>0.68463378055021173</v>
      </c>
      <c r="R416" s="71">
        <v>0.69232491652170836</v>
      </c>
      <c r="S416" s="70">
        <v>0.69227574865023289</v>
      </c>
      <c r="T416" s="71">
        <v>0.31226995587348932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2.8344555192875367</v>
      </c>
      <c r="AE416" s="54"/>
    </row>
    <row r="417" spans="2:31" x14ac:dyDescent="0.3">
      <c r="B417" s="4" t="s">
        <v>210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0.45295111769189444</v>
      </c>
      <c r="Q417" s="70">
        <v>0.68463378055021173</v>
      </c>
      <c r="R417" s="71">
        <v>0.69232491652170836</v>
      </c>
      <c r="S417" s="70">
        <v>0.69227574865023289</v>
      </c>
      <c r="T417" s="71">
        <v>0.31226995587348932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2.8344555192875367</v>
      </c>
      <c r="AE417" s="54"/>
    </row>
    <row r="418" spans="2:31" x14ac:dyDescent="0.3">
      <c r="B418" s="4" t="s">
        <v>211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212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229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5.6558851401011134E-2</v>
      </c>
      <c r="Q420" s="70">
        <v>0.16974400679270427</v>
      </c>
      <c r="R420" s="71">
        <v>0.16984517176946004</v>
      </c>
      <c r="S420" s="70">
        <v>0.18699404060401648</v>
      </c>
      <c r="T420" s="71">
        <v>0.15857444802920023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0.74171651859639209</v>
      </c>
      <c r="AE420" s="54"/>
    </row>
    <row r="421" spans="2:31" x14ac:dyDescent="0.3">
      <c r="B421" s="4" t="s">
        <v>230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5.6558851401011134E-2</v>
      </c>
      <c r="Q421" s="70">
        <v>0.16974400679270427</v>
      </c>
      <c r="R421" s="71">
        <v>0.16984517176946004</v>
      </c>
      <c r="S421" s="70">
        <v>0.18699404060401648</v>
      </c>
      <c r="T421" s="71">
        <v>0.15857444802920023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0.74171651859639209</v>
      </c>
      <c r="AE421" s="54"/>
    </row>
    <row r="422" spans="2:31" x14ac:dyDescent="0.3">
      <c r="B422" s="4" t="s">
        <v>213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</v>
      </c>
      <c r="N422" s="71">
        <v>0</v>
      </c>
      <c r="O422" s="70">
        <v>0</v>
      </c>
      <c r="P422" s="71">
        <v>0.30016047159830728</v>
      </c>
      <c r="Q422" s="70">
        <v>6.7660391489664713</v>
      </c>
      <c r="R422" s="71">
        <v>8.6550306955973273</v>
      </c>
      <c r="S422" s="70">
        <v>12.155238087972011</v>
      </c>
      <c r="T422" s="71">
        <v>5.8477530479431161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33.724221452077231</v>
      </c>
      <c r="AE422" s="54"/>
    </row>
    <row r="423" spans="2:31" x14ac:dyDescent="0.3">
      <c r="B423" s="4" t="s">
        <v>263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264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217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218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243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265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170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171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172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173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138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2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0</v>
      </c>
      <c r="M434" s="13">
        <f t="shared" si="8"/>
        <v>1.7965506744492812</v>
      </c>
      <c r="N434" s="13">
        <f t="shared" si="8"/>
        <v>5.221741526520506</v>
      </c>
      <c r="O434" s="13">
        <f t="shared" si="8"/>
        <v>5.220402340537559</v>
      </c>
      <c r="P434" s="13">
        <f t="shared" si="8"/>
        <v>14.874983864907772</v>
      </c>
      <c r="Q434" s="13">
        <f t="shared" si="8"/>
        <v>59.484516451378845</v>
      </c>
      <c r="R434" s="13">
        <f t="shared" si="8"/>
        <v>76.495641490017121</v>
      </c>
      <c r="S434" s="13">
        <f t="shared" si="8"/>
        <v>86.204190980818709</v>
      </c>
      <c r="T434" s="13">
        <f t="shared" si="8"/>
        <v>43.009897119956172</v>
      </c>
      <c r="U434" s="13">
        <f t="shared" si="8"/>
        <v>0.92116669828420028</v>
      </c>
      <c r="V434" s="13">
        <f t="shared" si="8"/>
        <v>6.8226482688057824E-2</v>
      </c>
      <c r="W434" s="13">
        <f t="shared" si="8"/>
        <v>0</v>
      </c>
      <c r="X434" s="13">
        <f t="shared" si="8"/>
        <v>0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16">
        <f>SUM(AC296:AE433)</f>
        <v>293.29731762955817</v>
      </c>
      <c r="AD434" s="116"/>
      <c r="AE434" s="116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45904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100" t="s">
        <v>2</v>
      </c>
      <c r="AD439" s="100"/>
      <c r="AE439" s="100"/>
    </row>
    <row r="440" spans="2:31" x14ac:dyDescent="0.3">
      <c r="B440" s="4" t="s">
        <v>245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1.7931421205833378</v>
      </c>
      <c r="O440" s="68">
        <v>5.061733398186993</v>
      </c>
      <c r="P440" s="69">
        <v>5.0698864135621289</v>
      </c>
      <c r="Q440" s="68">
        <v>5.0674347533264079</v>
      </c>
      <c r="R440" s="69">
        <v>5.0648812208054776</v>
      </c>
      <c r="S440" s="68">
        <v>5.0554070305420593</v>
      </c>
      <c r="T440" s="69">
        <v>5.0571824888173333</v>
      </c>
      <c r="U440" s="68">
        <v>5.0679889056561711</v>
      </c>
      <c r="V440" s="69">
        <v>3.6315431174628725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40.869199448942787</v>
      </c>
      <c r="AE440" s="56"/>
    </row>
    <row r="441" spans="2:31" x14ac:dyDescent="0.3">
      <c r="B441" s="4" t="s">
        <v>246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1.7931421205833378</v>
      </c>
      <c r="O441" s="70">
        <v>5.061733398186993</v>
      </c>
      <c r="P441" s="71">
        <v>5.0698864135621289</v>
      </c>
      <c r="Q441" s="70">
        <v>5.0674347533264079</v>
      </c>
      <c r="R441" s="71">
        <v>5.0648812208054776</v>
      </c>
      <c r="S441" s="70">
        <v>5.0554070305420593</v>
      </c>
      <c r="T441" s="71">
        <v>5.0571824888173333</v>
      </c>
      <c r="U441" s="70">
        <v>5.0679889056561711</v>
      </c>
      <c r="V441" s="71">
        <v>3.6315431174628725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40.869199448942787</v>
      </c>
      <c r="AE441" s="54"/>
    </row>
    <row r="442" spans="2:31" x14ac:dyDescent="0.3">
      <c r="B442" s="4" t="s">
        <v>247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1.7931421205833378</v>
      </c>
      <c r="O442" s="70">
        <v>5.061733398186993</v>
      </c>
      <c r="P442" s="71">
        <v>5.0698864135621289</v>
      </c>
      <c r="Q442" s="70">
        <v>5.0674347533264079</v>
      </c>
      <c r="R442" s="71">
        <v>5.0648812208054776</v>
      </c>
      <c r="S442" s="70">
        <v>5.0554070305420593</v>
      </c>
      <c r="T442" s="71">
        <v>5.0571824888173333</v>
      </c>
      <c r="U442" s="70">
        <v>5.0679889056561711</v>
      </c>
      <c r="V442" s="71">
        <v>3.6315431174628725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40.869199448942787</v>
      </c>
      <c r="AE442" s="54"/>
    </row>
    <row r="443" spans="2:31" x14ac:dyDescent="0.3">
      <c r="B443" s="4" t="s">
        <v>248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1.7931421205833378</v>
      </c>
      <c r="O443" s="70">
        <v>5.061733398186993</v>
      </c>
      <c r="P443" s="71">
        <v>5.0698864135621289</v>
      </c>
      <c r="Q443" s="70">
        <v>5.0674347533264079</v>
      </c>
      <c r="R443" s="71">
        <v>5.0648812208054776</v>
      </c>
      <c r="S443" s="70">
        <v>5.0554070305420593</v>
      </c>
      <c r="T443" s="71">
        <v>5.0571824888173333</v>
      </c>
      <c r="U443" s="70">
        <v>5.0679889056561711</v>
      </c>
      <c r="V443" s="71">
        <v>3.6315431174628725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40.869199448942787</v>
      </c>
      <c r="AE443" s="54"/>
    </row>
    <row r="444" spans="2:31" x14ac:dyDescent="0.3">
      <c r="B444" s="4" t="s">
        <v>239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139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140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128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129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196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207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9.5674588282903053E-2</v>
      </c>
      <c r="M450" s="70">
        <v>0.11136479258537298</v>
      </c>
      <c r="N450" s="71">
        <v>0.12658479283253357</v>
      </c>
      <c r="O450" s="70">
        <v>0.14011702577273055</v>
      </c>
      <c r="P450" s="71">
        <v>7.0397227605183951E-2</v>
      </c>
      <c r="Q450" s="70">
        <v>0.11614544063806539</v>
      </c>
      <c r="R450" s="71">
        <v>0.15114318400621418</v>
      </c>
      <c r="S450" s="70">
        <v>9.1903311212857594E-2</v>
      </c>
      <c r="T450" s="71">
        <v>0.19358601883053778</v>
      </c>
      <c r="U450" s="70">
        <v>7.4841536780198448E-2</v>
      </c>
      <c r="V450" s="71">
        <v>2.8543297449747746E-3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1.1746122482915722</v>
      </c>
      <c r="AE450" s="54"/>
    </row>
    <row r="451" spans="2:31" x14ac:dyDescent="0.3">
      <c r="B451" s="4" t="s">
        <v>208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9.5674588282903053E-2</v>
      </c>
      <c r="M451" s="70">
        <v>0.11136479258537298</v>
      </c>
      <c r="N451" s="71">
        <v>0.12658479283253357</v>
      </c>
      <c r="O451" s="70">
        <v>0.14011702577273055</v>
      </c>
      <c r="P451" s="71">
        <v>7.0397227605183951E-2</v>
      </c>
      <c r="Q451" s="70">
        <v>0.11614544063806539</v>
      </c>
      <c r="R451" s="71">
        <v>0.15114318400621418</v>
      </c>
      <c r="S451" s="70">
        <v>9.1903311212857594E-2</v>
      </c>
      <c r="T451" s="71">
        <v>0.19358601883053778</v>
      </c>
      <c r="U451" s="70">
        <v>7.4841536780198448E-2</v>
      </c>
      <c r="V451" s="71">
        <v>2.8543297449747746E-3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1.1746122482915722</v>
      </c>
      <c r="AE451" s="54"/>
    </row>
    <row r="452" spans="2:31" x14ac:dyDescent="0.3">
      <c r="B452" s="4" t="s">
        <v>147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220</v>
      </c>
      <c r="C453" s="14"/>
      <c r="D453" s="14"/>
      <c r="E453" s="70">
        <v>3.3820237153883111E-2</v>
      </c>
      <c r="F453" s="71">
        <v>3.4507740968580378E-2</v>
      </c>
      <c r="G453" s="70">
        <v>3.519524279645616E-2</v>
      </c>
      <c r="H453" s="71">
        <v>1.3472820651705038E-3</v>
      </c>
      <c r="I453" s="70">
        <v>8.2132807306008844E-4</v>
      </c>
      <c r="J453" s="71">
        <v>3.8267519542270971E-2</v>
      </c>
      <c r="K453" s="70">
        <v>3.8129624162232229E-2</v>
      </c>
      <c r="L453" s="71">
        <v>3.9192121658837141E-2</v>
      </c>
      <c r="M453" s="70">
        <v>4.0254620148852803E-2</v>
      </c>
      <c r="N453" s="71">
        <v>4.1317117645457715E-2</v>
      </c>
      <c r="O453" s="70">
        <v>4.2379614148651899E-2</v>
      </c>
      <c r="P453" s="71">
        <v>4.3442111645256812E-2</v>
      </c>
      <c r="Q453" s="70">
        <v>4.4504611128683216E-2</v>
      </c>
      <c r="R453" s="71">
        <v>4.5567107631877393E-2</v>
      </c>
      <c r="S453" s="70">
        <v>4.6322313382342786E-2</v>
      </c>
      <c r="T453" s="71">
        <v>4.6759824389333862E-2</v>
      </c>
      <c r="U453" s="70">
        <v>4.7197329435860455E-2</v>
      </c>
      <c r="V453" s="71">
        <v>2.3713507967251211E-3</v>
      </c>
      <c r="W453" s="70">
        <v>4.5679118794609681E-2</v>
      </c>
      <c r="X453" s="71">
        <v>4.8509843582029477E-2</v>
      </c>
      <c r="Y453" s="70">
        <v>4.8947348628556063E-2</v>
      </c>
      <c r="Z453" s="71">
        <v>3.9472887861025603E-2</v>
      </c>
      <c r="AA453" s="70">
        <v>0</v>
      </c>
      <c r="AB453" s="71">
        <v>0</v>
      </c>
      <c r="AC453" s="54"/>
      <c r="AD453" s="55">
        <f t="shared" si="9"/>
        <v>0.80400629563975357</v>
      </c>
      <c r="AE453" s="54"/>
    </row>
    <row r="454" spans="2:31" x14ac:dyDescent="0.3">
      <c r="B454" s="4" t="s">
        <v>221</v>
      </c>
      <c r="C454" s="14"/>
      <c r="D454" s="14"/>
      <c r="E454" s="70">
        <v>3.3820237153883111E-2</v>
      </c>
      <c r="F454" s="71">
        <v>3.4507740968580378E-2</v>
      </c>
      <c r="G454" s="70">
        <v>3.519524279645616E-2</v>
      </c>
      <c r="H454" s="71">
        <v>1.3472820651705038E-3</v>
      </c>
      <c r="I454" s="70">
        <v>8.2132807306008844E-4</v>
      </c>
      <c r="J454" s="71">
        <v>3.8267519542270971E-2</v>
      </c>
      <c r="K454" s="70">
        <v>3.8129624162232229E-2</v>
      </c>
      <c r="L454" s="71">
        <v>3.9192121658837141E-2</v>
      </c>
      <c r="M454" s="70">
        <v>4.0254620148852803E-2</v>
      </c>
      <c r="N454" s="71">
        <v>4.1317117645457715E-2</v>
      </c>
      <c r="O454" s="70">
        <v>4.2379614148651899E-2</v>
      </c>
      <c r="P454" s="71">
        <v>4.3442111645256812E-2</v>
      </c>
      <c r="Q454" s="70">
        <v>4.4504611128683216E-2</v>
      </c>
      <c r="R454" s="71">
        <v>4.5567107631877393E-2</v>
      </c>
      <c r="S454" s="70">
        <v>4.6322313382342786E-2</v>
      </c>
      <c r="T454" s="71">
        <v>4.6759824389333862E-2</v>
      </c>
      <c r="U454" s="70">
        <v>4.7197329435860455E-2</v>
      </c>
      <c r="V454" s="71">
        <v>2.3713507967251211E-3</v>
      </c>
      <c r="W454" s="70">
        <v>4.5679118794609681E-2</v>
      </c>
      <c r="X454" s="71">
        <v>4.8509843582029477E-2</v>
      </c>
      <c r="Y454" s="70">
        <v>4.8947348628556063E-2</v>
      </c>
      <c r="Z454" s="71">
        <v>3.9472887861025603E-2</v>
      </c>
      <c r="AA454" s="70">
        <v>0</v>
      </c>
      <c r="AB454" s="71">
        <v>0</v>
      </c>
      <c r="AC454" s="54"/>
      <c r="AD454" s="55">
        <f t="shared" si="9"/>
        <v>0.80400629563975357</v>
      </c>
      <c r="AE454" s="54"/>
    </row>
    <row r="455" spans="2:31" x14ac:dyDescent="0.3">
      <c r="B455" s="4" t="s">
        <v>144</v>
      </c>
      <c r="C455" s="14"/>
      <c r="D455" s="14"/>
      <c r="E455" s="70">
        <v>7.0203606287638706E-2</v>
      </c>
      <c r="F455" s="71">
        <v>0.13570335706075071</v>
      </c>
      <c r="G455" s="70">
        <v>0.23389908472696974</v>
      </c>
      <c r="H455" s="71">
        <v>0.29755741755167675</v>
      </c>
      <c r="I455" s="70">
        <v>0.29350746472676631</v>
      </c>
      <c r="J455" s="71">
        <v>0.29250753720601441</v>
      </c>
      <c r="K455" s="70">
        <v>0.29249086380004918</v>
      </c>
      <c r="L455" s="71">
        <v>0.29349080721537302</v>
      </c>
      <c r="M455" s="70">
        <v>0.29154117902119991</v>
      </c>
      <c r="N455" s="71">
        <v>0.28987097740173373</v>
      </c>
      <c r="O455" s="70">
        <v>2.2162833690643309</v>
      </c>
      <c r="P455" s="71">
        <v>3.4782061894734708</v>
      </c>
      <c r="Q455" s="70">
        <v>3.4597849527994802</v>
      </c>
      <c r="R455" s="71">
        <v>3.4413637161254882</v>
      </c>
      <c r="S455" s="70">
        <v>3.4285579363505048</v>
      </c>
      <c r="T455" s="71">
        <v>3.4215579668680829</v>
      </c>
      <c r="U455" s="70">
        <v>3.421131587028504</v>
      </c>
      <c r="V455" s="71">
        <v>0.17122379461924236</v>
      </c>
      <c r="W455" s="70">
        <v>0</v>
      </c>
      <c r="X455" s="71">
        <v>0.35501382509867374</v>
      </c>
      <c r="Y455" s="70">
        <v>0.76250686645507848</v>
      </c>
      <c r="Z455" s="71">
        <v>0.66173978169759151</v>
      </c>
      <c r="AA455" s="70">
        <v>0</v>
      </c>
      <c r="AB455" s="71">
        <v>0</v>
      </c>
      <c r="AC455" s="54"/>
      <c r="AD455" s="55">
        <f t="shared" si="9"/>
        <v>27.308142280578622</v>
      </c>
      <c r="AE455" s="54"/>
    </row>
    <row r="456" spans="2:31" x14ac:dyDescent="0.3">
      <c r="B456" s="4" t="s">
        <v>188</v>
      </c>
      <c r="C456" s="14"/>
      <c r="D456" s="14"/>
      <c r="E456" s="70">
        <v>0.38189344008763637</v>
      </c>
      <c r="F456" s="71">
        <v>0.50392423868179326</v>
      </c>
      <c r="G456" s="70">
        <v>0.49867757956186926</v>
      </c>
      <c r="H456" s="71">
        <v>0.49693262378374736</v>
      </c>
      <c r="I456" s="70">
        <v>0.49880806406339018</v>
      </c>
      <c r="J456" s="71">
        <v>0.50068349639574683</v>
      </c>
      <c r="K456" s="70">
        <v>0.50255893866221113</v>
      </c>
      <c r="L456" s="71">
        <v>0.50443437894185383</v>
      </c>
      <c r="M456" s="70">
        <v>0.50617928703625992</v>
      </c>
      <c r="N456" s="71">
        <v>0.67792565822601325</v>
      </c>
      <c r="O456" s="70">
        <v>0.82545411984125772</v>
      </c>
      <c r="P456" s="71">
        <v>0.81860966483751929</v>
      </c>
      <c r="Q456" s="70">
        <v>0.81081178387006136</v>
      </c>
      <c r="R456" s="71">
        <v>0.12165483633677165</v>
      </c>
      <c r="S456" s="70">
        <v>0</v>
      </c>
      <c r="T456" s="71">
        <v>0</v>
      </c>
      <c r="U456" s="70">
        <v>0</v>
      </c>
      <c r="V456" s="71">
        <v>0</v>
      </c>
      <c r="W456" s="70">
        <v>0.4861521363258362</v>
      </c>
      <c r="X456" s="71">
        <v>0.51058066884676612</v>
      </c>
      <c r="Y456" s="70">
        <v>0.50939254164695724</v>
      </c>
      <c r="Z456" s="71">
        <v>0.40665859182675684</v>
      </c>
      <c r="AA456" s="70">
        <v>0</v>
      </c>
      <c r="AB456" s="71">
        <v>0</v>
      </c>
      <c r="AC456" s="54"/>
      <c r="AD456" s="55">
        <f t="shared" si="9"/>
        <v>9.5613320489724458</v>
      </c>
      <c r="AE456" s="54"/>
    </row>
    <row r="457" spans="2:31" x14ac:dyDescent="0.3">
      <c r="B457" s="4" t="s">
        <v>189</v>
      </c>
      <c r="C457" s="14"/>
      <c r="D457" s="14"/>
      <c r="E457" s="70">
        <v>0.38189344008763637</v>
      </c>
      <c r="F457" s="71">
        <v>0.50392423868179326</v>
      </c>
      <c r="G457" s="70">
        <v>0.49867757956186926</v>
      </c>
      <c r="H457" s="71">
        <v>0.49693262378374736</v>
      </c>
      <c r="I457" s="70">
        <v>0.49880806406339018</v>
      </c>
      <c r="J457" s="71">
        <v>0.50068349639574683</v>
      </c>
      <c r="K457" s="70">
        <v>0.50255893866221113</v>
      </c>
      <c r="L457" s="71">
        <v>0.50443437894185383</v>
      </c>
      <c r="M457" s="70">
        <v>0.50617928703625992</v>
      </c>
      <c r="N457" s="71">
        <v>0.67792565822601325</v>
      </c>
      <c r="O457" s="70">
        <v>0.82545411984125772</v>
      </c>
      <c r="P457" s="71">
        <v>0.81860966483751929</v>
      </c>
      <c r="Q457" s="70">
        <v>0.81081178387006136</v>
      </c>
      <c r="R457" s="71">
        <v>0.12165483633677165</v>
      </c>
      <c r="S457" s="70">
        <v>0</v>
      </c>
      <c r="T457" s="71">
        <v>0</v>
      </c>
      <c r="U457" s="70">
        <v>0</v>
      </c>
      <c r="V457" s="71">
        <v>0</v>
      </c>
      <c r="W457" s="70">
        <v>0.4861521363258362</v>
      </c>
      <c r="X457" s="71">
        <v>0.51058066884676612</v>
      </c>
      <c r="Y457" s="70">
        <v>0.50939254164695724</v>
      </c>
      <c r="Z457" s="71">
        <v>0.40665859182675684</v>
      </c>
      <c r="AA457" s="70">
        <v>0</v>
      </c>
      <c r="AB457" s="71">
        <v>0</v>
      </c>
      <c r="AC457" s="54"/>
      <c r="AD457" s="55">
        <f t="shared" si="9"/>
        <v>9.5613320489724458</v>
      </c>
      <c r="AE457" s="54"/>
    </row>
    <row r="458" spans="2:31" x14ac:dyDescent="0.3">
      <c r="B458" s="4" t="s">
        <v>235</v>
      </c>
      <c r="C458" s="14"/>
      <c r="D458" s="14"/>
      <c r="E458" s="70">
        <v>0.65167478124413902</v>
      </c>
      <c r="F458" s="71">
        <v>0.66056201402599624</v>
      </c>
      <c r="G458" s="70">
        <v>0.68022866193706777</v>
      </c>
      <c r="H458" s="71">
        <v>0.71869156709644988</v>
      </c>
      <c r="I458" s="70">
        <v>0.75277045512452712</v>
      </c>
      <c r="J458" s="71">
        <v>0.77842871292685445</v>
      </c>
      <c r="K458" s="70">
        <v>0.78754520360882097</v>
      </c>
      <c r="L458" s="71">
        <v>0.78983475134937875</v>
      </c>
      <c r="M458" s="70">
        <v>0.78808682704225164</v>
      </c>
      <c r="N458" s="71">
        <v>0.82016387710359662</v>
      </c>
      <c r="O458" s="70">
        <v>0.84759171748414619</v>
      </c>
      <c r="P458" s="71">
        <v>0.872307824534724</v>
      </c>
      <c r="Q458" s="70">
        <v>0.89969563428814192</v>
      </c>
      <c r="R458" s="71">
        <v>0.92729148809368411</v>
      </c>
      <c r="S458" s="70">
        <v>0.95488731805736815</v>
      </c>
      <c r="T458" s="71">
        <v>0.97670047323117215</v>
      </c>
      <c r="U458" s="70">
        <v>0.98077650014812734</v>
      </c>
      <c r="V458" s="71">
        <v>4.9110435219732421E-2</v>
      </c>
      <c r="W458" s="70">
        <v>0.9368673852382845</v>
      </c>
      <c r="X458" s="71">
        <v>0.98403428750549748</v>
      </c>
      <c r="Y458" s="70">
        <v>0.97548169646543748</v>
      </c>
      <c r="Z458" s="71">
        <v>0.77568386563455061</v>
      </c>
      <c r="AA458" s="70">
        <v>0</v>
      </c>
      <c r="AB458" s="71">
        <v>0</v>
      </c>
      <c r="AC458" s="54"/>
      <c r="AD458" s="55">
        <f t="shared" si="9"/>
        <v>17.608415477359951</v>
      </c>
      <c r="AE458" s="54"/>
    </row>
    <row r="459" spans="2:31" x14ac:dyDescent="0.3">
      <c r="B459" s="4" t="s">
        <v>244</v>
      </c>
      <c r="C459" s="14"/>
      <c r="D459" s="14"/>
      <c r="E459" s="70">
        <v>7.5138999463013015E-2</v>
      </c>
      <c r="F459" s="71">
        <v>8.0777208644103371E-2</v>
      </c>
      <c r="G459" s="70">
        <v>8.7948154050063468E-2</v>
      </c>
      <c r="H459" s="71">
        <v>9.2171028627680965E-2</v>
      </c>
      <c r="I459" s="70">
        <v>9.5531605321120552E-2</v>
      </c>
      <c r="J459" s="71">
        <v>0.10198716385955749</v>
      </c>
      <c r="K459" s="70">
        <v>0.10866155489082259</v>
      </c>
      <c r="L459" s="71">
        <v>0.11035344765296859</v>
      </c>
      <c r="M459" s="70">
        <v>0.11511711342925963</v>
      </c>
      <c r="N459" s="71">
        <v>0.12432977504259582</v>
      </c>
      <c r="O459" s="70">
        <v>0.12240748667513467</v>
      </c>
      <c r="P459" s="71">
        <v>0.12119719449475544</v>
      </c>
      <c r="Q459" s="70">
        <v>0.12237658365364013</v>
      </c>
      <c r="R459" s="71">
        <v>0.12374635799522338</v>
      </c>
      <c r="S459" s="70">
        <v>0.12511612637634215</v>
      </c>
      <c r="T459" s="71">
        <v>0.12664059524409607</v>
      </c>
      <c r="U459" s="70">
        <v>0.12785566512540122</v>
      </c>
      <c r="V459" s="71">
        <v>6.4287395595486645E-3</v>
      </c>
      <c r="W459" s="70">
        <v>0.12714577057658236</v>
      </c>
      <c r="X459" s="71">
        <v>0.1389705520307129</v>
      </c>
      <c r="Y459" s="70">
        <v>0.13860597118159357</v>
      </c>
      <c r="Z459" s="71">
        <v>0.11063880355929075</v>
      </c>
      <c r="AA459" s="70">
        <v>0</v>
      </c>
      <c r="AB459" s="71">
        <v>0</v>
      </c>
      <c r="AC459" s="54"/>
      <c r="AD459" s="55">
        <f t="shared" si="9"/>
        <v>2.3831458974535065</v>
      </c>
      <c r="AE459" s="54"/>
    </row>
    <row r="460" spans="2:31" x14ac:dyDescent="0.3">
      <c r="B460" s="4" t="s">
        <v>148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149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150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151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194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195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179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0.36746548494944975</v>
      </c>
      <c r="P466" s="71">
        <v>0.47710022167302657</v>
      </c>
      <c r="Q466" s="70">
        <v>0.48068836779954521</v>
      </c>
      <c r="R466" s="71">
        <v>0.47992075265695661</v>
      </c>
      <c r="S466" s="70">
        <v>0.2888689701445401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2.0940437972235184</v>
      </c>
      <c r="AE466" s="54"/>
    </row>
    <row r="467" spans="2:31" x14ac:dyDescent="0.3">
      <c r="B467" s="4" t="s">
        <v>180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0.36746548494944975</v>
      </c>
      <c r="P467" s="71">
        <v>0.47710022167302657</v>
      </c>
      <c r="Q467" s="70">
        <v>0.48068836779954521</v>
      </c>
      <c r="R467" s="71">
        <v>0.47992075265695661</v>
      </c>
      <c r="S467" s="70">
        <v>0.2888689701445401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2.0940437972235184</v>
      </c>
      <c r="AE467" s="54"/>
    </row>
    <row r="468" spans="2:31" x14ac:dyDescent="0.3">
      <c r="B468" s="4" t="s">
        <v>251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152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153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154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141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222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240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223</v>
      </c>
      <c r="C475" s="14"/>
      <c r="D475" s="14"/>
      <c r="E475" s="70">
        <v>0.17802794774373443</v>
      </c>
      <c r="F475" s="71">
        <v>0.24044001897176176</v>
      </c>
      <c r="G475" s="70">
        <v>0.24743998845418369</v>
      </c>
      <c r="H475" s="71">
        <v>0.28327658085293306</v>
      </c>
      <c r="I475" s="70">
        <v>0.25949014027913481</v>
      </c>
      <c r="J475" s="71">
        <v>0.25406516393025774</v>
      </c>
      <c r="K475" s="70">
        <v>0.31788202921549547</v>
      </c>
      <c r="L475" s="71">
        <v>0.31814252933926124</v>
      </c>
      <c r="M475" s="70">
        <v>0.35808973312377995</v>
      </c>
      <c r="N475" s="71">
        <v>0.37781315994262771</v>
      </c>
      <c r="O475" s="70">
        <v>0.36402727762858145</v>
      </c>
      <c r="P475" s="71">
        <v>0.47358947594960582</v>
      </c>
      <c r="Q475" s="70">
        <v>6.5217634836832988E-2</v>
      </c>
      <c r="R475" s="71">
        <v>2.9144439697265885E-2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2.9537328084310435E-2</v>
      </c>
      <c r="Z475" s="71">
        <v>9.7677714029948473E-2</v>
      </c>
      <c r="AA475" s="70">
        <v>0</v>
      </c>
      <c r="AB475" s="71">
        <v>0</v>
      </c>
      <c r="AC475" s="54"/>
      <c r="AD475" s="55">
        <f t="shared" si="9"/>
        <v>3.8938611620797152</v>
      </c>
      <c r="AE475" s="54"/>
    </row>
    <row r="476" spans="2:31" x14ac:dyDescent="0.3">
      <c r="B476" s="4" t="s">
        <v>284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236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237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249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214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215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216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250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238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181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182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200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201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202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3.2666941483815068E-3</v>
      </c>
      <c r="M489" s="70">
        <v>4.8752377430597051E-3</v>
      </c>
      <c r="N489" s="71">
        <v>7.117709517478853E-3</v>
      </c>
      <c r="O489" s="70">
        <v>9.7436040639876428E-3</v>
      </c>
      <c r="P489" s="71">
        <v>1.236949662367494E-2</v>
      </c>
      <c r="Q489" s="70">
        <v>1.4995390176772984E-2</v>
      </c>
      <c r="R489" s="71">
        <v>1.7621283729871026E-2</v>
      </c>
      <c r="S489" s="70">
        <v>2.0247178276379809E-2</v>
      </c>
      <c r="T489" s="71">
        <v>2.2873070836067107E-2</v>
      </c>
      <c r="U489" s="70">
        <v>2.3682186007499603E-2</v>
      </c>
      <c r="V489" s="71">
        <v>1.0750007629394488E-3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0.13786685188611264</v>
      </c>
      <c r="AE489" s="54"/>
    </row>
    <row r="490" spans="2:31" x14ac:dyDescent="0.3">
      <c r="B490" s="4" t="s">
        <v>203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3.2666941483815068E-3</v>
      </c>
      <c r="M490" s="70">
        <v>4.8752377430597051E-3</v>
      </c>
      <c r="N490" s="71">
        <v>7.117709517478853E-3</v>
      </c>
      <c r="O490" s="70">
        <v>9.7436040639876428E-3</v>
      </c>
      <c r="P490" s="71">
        <v>1.236949662367494E-2</v>
      </c>
      <c r="Q490" s="70">
        <v>1.4995390176772984E-2</v>
      </c>
      <c r="R490" s="71">
        <v>1.7621283729871026E-2</v>
      </c>
      <c r="S490" s="70">
        <v>2.0247178276379809E-2</v>
      </c>
      <c r="T490" s="71">
        <v>2.2873070836067107E-2</v>
      </c>
      <c r="U490" s="70">
        <v>2.3682186007499603E-2</v>
      </c>
      <c r="V490" s="71">
        <v>1.0750007629394488E-3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0.13786685188611264</v>
      </c>
      <c r="AE490" s="54"/>
    </row>
    <row r="491" spans="2:31" x14ac:dyDescent="0.3">
      <c r="B491" s="4" t="s">
        <v>130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2.4913025856018046E-2</v>
      </c>
      <c r="M491" s="70">
        <v>9.2644671519597349E-2</v>
      </c>
      <c r="N491" s="71">
        <v>0.24917640876770017</v>
      </c>
      <c r="O491" s="70">
        <v>0.24407039078076684</v>
      </c>
      <c r="P491" s="71">
        <v>1.1107590962648393</v>
      </c>
      <c r="Q491" s="70">
        <v>1.1430410672426226</v>
      </c>
      <c r="R491" s="71">
        <v>1.2370630104541778</v>
      </c>
      <c r="S491" s="70">
        <v>0.67254128511216915</v>
      </c>
      <c r="T491" s="71">
        <v>4.988855134646096E-2</v>
      </c>
      <c r="U491" s="70">
        <v>1.0864776486357055</v>
      </c>
      <c r="V491" s="71">
        <v>7.7654066578547162E-2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5.9882292225586049</v>
      </c>
      <c r="AE491" s="54"/>
    </row>
    <row r="492" spans="2:31" x14ac:dyDescent="0.3">
      <c r="B492" s="4" t="s">
        <v>131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2.4913025856018046E-2</v>
      </c>
      <c r="M492" s="70">
        <v>9.2644671519597349E-2</v>
      </c>
      <c r="N492" s="71">
        <v>0.24917640876770017</v>
      </c>
      <c r="O492" s="70">
        <v>0.24407039078076684</v>
      </c>
      <c r="P492" s="71">
        <v>1.1107590962648393</v>
      </c>
      <c r="Q492" s="70">
        <v>1.1430410672426226</v>
      </c>
      <c r="R492" s="71">
        <v>1.2370630104541778</v>
      </c>
      <c r="S492" s="70">
        <v>0.67254128511216915</v>
      </c>
      <c r="T492" s="71">
        <v>4.988855134646096E-2</v>
      </c>
      <c r="U492" s="70">
        <v>1.0864776486357055</v>
      </c>
      <c r="V492" s="71">
        <v>7.7654066578547162E-2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5.9882292225586049</v>
      </c>
      <c r="AE492" s="54"/>
    </row>
    <row r="493" spans="2:31" x14ac:dyDescent="0.3">
      <c r="B493" s="4" t="s">
        <v>219</v>
      </c>
      <c r="C493" s="14"/>
      <c r="D493" s="14"/>
      <c r="E493" s="70">
        <v>0.77788576285044297</v>
      </c>
      <c r="F493" s="71">
        <v>0.87135577996571767</v>
      </c>
      <c r="G493" s="70">
        <v>0.91885568300882903</v>
      </c>
      <c r="H493" s="71">
        <v>0.95574176394144628</v>
      </c>
      <c r="I493" s="70">
        <v>1.0102848768234245</v>
      </c>
      <c r="J493" s="71">
        <v>1.0589183012644441</v>
      </c>
      <c r="K493" s="70">
        <v>1.0807183742523188</v>
      </c>
      <c r="L493" s="71">
        <v>1.137737398995293</v>
      </c>
      <c r="M493" s="70">
        <v>1.1618629693984979</v>
      </c>
      <c r="N493" s="71">
        <v>1.1159049230151701</v>
      </c>
      <c r="O493" s="70">
        <v>1.0468674182891839</v>
      </c>
      <c r="P493" s="71">
        <v>0.93827431996663335</v>
      </c>
      <c r="Q493" s="70">
        <v>0.82968119780222516</v>
      </c>
      <c r="R493" s="71">
        <v>0.72108808358510257</v>
      </c>
      <c r="S493" s="70">
        <v>0.61798142153421942</v>
      </c>
      <c r="T493" s="71">
        <v>0.56881603647867751</v>
      </c>
      <c r="U493" s="70">
        <v>0.59202881882985359</v>
      </c>
      <c r="V493" s="71">
        <v>3.0012950897216763E-2</v>
      </c>
      <c r="W493" s="70">
        <v>0.6336818450927727</v>
      </c>
      <c r="X493" s="71">
        <v>0.7370222911198927</v>
      </c>
      <c r="Y493" s="70">
        <v>0.81106157302856374</v>
      </c>
      <c r="Z493" s="71">
        <v>0.70620257218678739</v>
      </c>
      <c r="AA493" s="70">
        <v>0</v>
      </c>
      <c r="AB493" s="71">
        <v>0</v>
      </c>
      <c r="AC493" s="54"/>
      <c r="AD493" s="55">
        <f t="shared" si="9"/>
        <v>18.32198436232671</v>
      </c>
      <c r="AE493" s="54"/>
    </row>
    <row r="494" spans="2:31" x14ac:dyDescent="0.3">
      <c r="B494" s="4" t="s">
        <v>285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0.78988747531161319</v>
      </c>
      <c r="M494" s="70">
        <v>3.1137131635696194</v>
      </c>
      <c r="N494" s="71">
        <v>4.2917335815029478</v>
      </c>
      <c r="O494" s="70">
        <v>4.3134938354681998</v>
      </c>
      <c r="P494" s="71">
        <v>4.3047598189907399</v>
      </c>
      <c r="Q494" s="70">
        <v>4.2990553206997237</v>
      </c>
      <c r="R494" s="71">
        <v>4.3123298472957927</v>
      </c>
      <c r="S494" s="70">
        <v>4.3056655075944592</v>
      </c>
      <c r="T494" s="71">
        <v>4.3131891396440176</v>
      </c>
      <c r="U494" s="70">
        <v>4.3025427487291026</v>
      </c>
      <c r="V494" s="71">
        <v>0.21589506142734052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38.562265500233558</v>
      </c>
      <c r="AE494" s="54"/>
    </row>
    <row r="495" spans="2:31" x14ac:dyDescent="0.3">
      <c r="B495" s="4" t="s">
        <v>286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0.78988747531161319</v>
      </c>
      <c r="M495" s="70">
        <v>3.1137131635696194</v>
      </c>
      <c r="N495" s="71">
        <v>4.2917335815029478</v>
      </c>
      <c r="O495" s="70">
        <v>4.3134938354681998</v>
      </c>
      <c r="P495" s="71">
        <v>4.3047598189907399</v>
      </c>
      <c r="Q495" s="70">
        <v>4.2990553206997237</v>
      </c>
      <c r="R495" s="71">
        <v>4.3123298472957927</v>
      </c>
      <c r="S495" s="70">
        <v>4.3056655075944592</v>
      </c>
      <c r="T495" s="71">
        <v>4.3131891396440176</v>
      </c>
      <c r="U495" s="70">
        <v>4.3025427487291026</v>
      </c>
      <c r="V495" s="71">
        <v>0.21589506142734052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38.562265500233558</v>
      </c>
      <c r="AE495" s="54"/>
    </row>
    <row r="496" spans="2:31" x14ac:dyDescent="0.3">
      <c r="B496" s="4" t="s">
        <v>198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0.58690490722656263</v>
      </c>
      <c r="M496" s="70">
        <v>1.4223436156908671</v>
      </c>
      <c r="N496" s="71">
        <v>1.3109942793846128</v>
      </c>
      <c r="O496" s="70">
        <v>2.3587904771169033</v>
      </c>
      <c r="P496" s="71">
        <v>2.3879516959190372</v>
      </c>
      <c r="Q496" s="70">
        <v>2.3830500523249309</v>
      </c>
      <c r="R496" s="71">
        <v>2.4243605693181354</v>
      </c>
      <c r="S496" s="70">
        <v>2.4194977879524227</v>
      </c>
      <c r="T496" s="71">
        <v>2.3847249666849772</v>
      </c>
      <c r="U496" s="70">
        <v>2.3764510234196972</v>
      </c>
      <c r="V496" s="71">
        <v>0.70288147528966261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20.757950850327809</v>
      </c>
      <c r="AE496" s="54"/>
    </row>
    <row r="497" spans="2:31" x14ac:dyDescent="0.3">
      <c r="B497" s="4" t="s">
        <v>199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0.58690490722656263</v>
      </c>
      <c r="M497" s="70">
        <v>1.4223436156908671</v>
      </c>
      <c r="N497" s="71">
        <v>1.3109942793846128</v>
      </c>
      <c r="O497" s="70">
        <v>2.3587904771169033</v>
      </c>
      <c r="P497" s="71">
        <v>2.3879516959190372</v>
      </c>
      <c r="Q497" s="70">
        <v>2.3830500523249309</v>
      </c>
      <c r="R497" s="71">
        <v>2.4243605693181354</v>
      </c>
      <c r="S497" s="70">
        <v>2.4194977879524227</v>
      </c>
      <c r="T497" s="71">
        <v>2.3847249666849772</v>
      </c>
      <c r="U497" s="70">
        <v>2.3764510234196972</v>
      </c>
      <c r="V497" s="71">
        <v>0.70288147528966261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20.757950850327809</v>
      </c>
      <c r="AE497" s="54"/>
    </row>
    <row r="498" spans="2:31" x14ac:dyDescent="0.3">
      <c r="B498" s="4" t="s">
        <v>155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231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232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233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2.8081459451570283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3.4874322606871525E-2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2.8430202677639</v>
      </c>
      <c r="AE501" s="54"/>
    </row>
    <row r="502" spans="2:31" x14ac:dyDescent="0.3">
      <c r="B502" s="4" t="s">
        <v>234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2.8081459451570283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3.4874322606871525E-2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2.8430202677639</v>
      </c>
      <c r="AE502" s="54"/>
    </row>
    <row r="503" spans="2:31" x14ac:dyDescent="0.3">
      <c r="B503" s="4" t="s">
        <v>288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0.11739267576815794</v>
      </c>
      <c r="M503" s="70">
        <v>1.2347078954127922E-2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0.12973975472228585</v>
      </c>
      <c r="AE503" s="54"/>
    </row>
    <row r="504" spans="2:31" x14ac:dyDescent="0.3">
      <c r="B504" s="4" t="s">
        <v>289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0.11739267576815794</v>
      </c>
      <c r="M504" s="70">
        <v>1.2347078954127922E-2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0.12973975472228585</v>
      </c>
      <c r="AE504" s="54"/>
    </row>
    <row r="505" spans="2:31" x14ac:dyDescent="0.3">
      <c r="B505" s="4" t="s">
        <v>156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0.86939973709028928</v>
      </c>
      <c r="M505" s="70">
        <v>1.7661596075106054</v>
      </c>
      <c r="N505" s="71">
        <v>1.7565994278002177</v>
      </c>
      <c r="O505" s="70">
        <v>1.7686854258585363</v>
      </c>
      <c r="P505" s="71">
        <v>1.7629523769426734</v>
      </c>
      <c r="Q505" s="70">
        <v>2.0077263529507703</v>
      </c>
      <c r="R505" s="71">
        <v>2.0956137672472392</v>
      </c>
      <c r="S505" s="70">
        <v>2.1282436068265032</v>
      </c>
      <c r="T505" s="71">
        <v>1.5717786764510857</v>
      </c>
      <c r="U505" s="70">
        <v>1.285782553296128</v>
      </c>
      <c r="V505" s="71">
        <v>5.1978456454517402E-2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17.064919988428567</v>
      </c>
      <c r="AE505" s="54"/>
    </row>
    <row r="506" spans="2:31" x14ac:dyDescent="0.3">
      <c r="B506" s="4" t="s">
        <v>192</v>
      </c>
      <c r="C506" s="4"/>
      <c r="D506" s="4"/>
      <c r="E506" s="70">
        <v>1.3037291526794432</v>
      </c>
      <c r="F506" s="71">
        <v>1.3116717338562012</v>
      </c>
      <c r="G506" s="70">
        <v>1.2968596021334329</v>
      </c>
      <c r="H506" s="71">
        <v>1.3101705749829606</v>
      </c>
      <c r="I506" s="70">
        <v>1.2957830389340719</v>
      </c>
      <c r="J506" s="71">
        <v>1.2878351449966432</v>
      </c>
      <c r="K506" s="70">
        <v>1.3050660252571105</v>
      </c>
      <c r="L506" s="71">
        <v>1.5145982265472406</v>
      </c>
      <c r="M506" s="70">
        <v>1.9823235034942621</v>
      </c>
      <c r="N506" s="71">
        <v>1.8967132131258653</v>
      </c>
      <c r="O506" s="70">
        <v>1.9053470253944396</v>
      </c>
      <c r="P506" s="71">
        <v>3.2297571470340118</v>
      </c>
      <c r="Q506" s="70">
        <v>4.5000000000000053</v>
      </c>
      <c r="R506" s="71">
        <v>4.5000000000000053</v>
      </c>
      <c r="S506" s="70">
        <v>4.5000000000000053</v>
      </c>
      <c r="T506" s="71">
        <v>4.5000000000000053</v>
      </c>
      <c r="U506" s="70">
        <v>4.5000000000000053</v>
      </c>
      <c r="V506" s="71">
        <v>0.22499999999999998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42.364854388435717</v>
      </c>
      <c r="AE506" s="54"/>
    </row>
    <row r="507" spans="2:31" x14ac:dyDescent="0.3">
      <c r="B507" s="4" t="s">
        <v>193</v>
      </c>
      <c r="C507" s="4"/>
      <c r="D507" s="4"/>
      <c r="E507" s="70">
        <v>1.3037291526794432</v>
      </c>
      <c r="F507" s="71">
        <v>1.3116717338562012</v>
      </c>
      <c r="G507" s="70">
        <v>1.2968596021334329</v>
      </c>
      <c r="H507" s="71">
        <v>1.3101705749829606</v>
      </c>
      <c r="I507" s="70">
        <v>1.2957830389340719</v>
      </c>
      <c r="J507" s="71">
        <v>1.2878351449966432</v>
      </c>
      <c r="K507" s="70">
        <v>1.3050660252571105</v>
      </c>
      <c r="L507" s="71">
        <v>1.5145982265472406</v>
      </c>
      <c r="M507" s="70">
        <v>1.9823235034942621</v>
      </c>
      <c r="N507" s="71">
        <v>1.8967132131258653</v>
      </c>
      <c r="O507" s="70">
        <v>1.9053470253944396</v>
      </c>
      <c r="P507" s="71">
        <v>3.2297571470340118</v>
      </c>
      <c r="Q507" s="70">
        <v>4.5000000000000053</v>
      </c>
      <c r="R507" s="71">
        <v>4.5000000000000053</v>
      </c>
      <c r="S507" s="70">
        <v>4.5000000000000053</v>
      </c>
      <c r="T507" s="71">
        <v>4.5000000000000053</v>
      </c>
      <c r="U507" s="70">
        <v>4.5000000000000053</v>
      </c>
      <c r="V507" s="71">
        <v>0.22499999999999998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42.364854388435717</v>
      </c>
      <c r="AE507" s="54"/>
    </row>
    <row r="508" spans="2:31" x14ac:dyDescent="0.3">
      <c r="B508" s="4" t="s">
        <v>184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0.15184127489725749</v>
      </c>
      <c r="M508" s="70">
        <v>1.2726826469103496</v>
      </c>
      <c r="N508" s="71">
        <v>1.30671638250351</v>
      </c>
      <c r="O508" s="70">
        <v>1.297152241071065</v>
      </c>
      <c r="P508" s="71">
        <v>1.2875880797704062</v>
      </c>
      <c r="Q508" s="70">
        <v>1.2780239303906762</v>
      </c>
      <c r="R508" s="71">
        <v>1.2684597770373023</v>
      </c>
      <c r="S508" s="70">
        <v>1.2588956197102865</v>
      </c>
      <c r="T508" s="71">
        <v>1.2493314743041997</v>
      </c>
      <c r="U508" s="70">
        <v>1.2342397491137187</v>
      </c>
      <c r="V508" s="71">
        <v>6.1098953088124595E-2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11.666030128796896</v>
      </c>
      <c r="AE508" s="54"/>
    </row>
    <row r="509" spans="2:31" x14ac:dyDescent="0.3">
      <c r="B509" s="4" t="s">
        <v>185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0.15184127489725749</v>
      </c>
      <c r="M509" s="70">
        <v>1.2726826469103496</v>
      </c>
      <c r="N509" s="71">
        <v>1.30671638250351</v>
      </c>
      <c r="O509" s="70">
        <v>1.297152241071065</v>
      </c>
      <c r="P509" s="71">
        <v>1.2875880797704062</v>
      </c>
      <c r="Q509" s="70">
        <v>1.2780239303906762</v>
      </c>
      <c r="R509" s="71">
        <v>1.2684597770373023</v>
      </c>
      <c r="S509" s="70">
        <v>1.2588956197102865</v>
      </c>
      <c r="T509" s="71">
        <v>1.2493314743041997</v>
      </c>
      <c r="U509" s="70">
        <v>1.2342397491137187</v>
      </c>
      <c r="V509" s="71">
        <v>6.1098953088124595E-2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11.666030128796896</v>
      </c>
      <c r="AE509" s="54"/>
    </row>
    <row r="510" spans="2:31" x14ac:dyDescent="0.3">
      <c r="B510" s="4" t="s">
        <v>287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3">
      <c r="B511" s="4" t="s">
        <v>320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321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142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3">
      <c r="B514" s="4" t="s">
        <v>143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241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</v>
      </c>
      <c r="AE515" s="54"/>
    </row>
    <row r="516" spans="2:31" x14ac:dyDescent="0.3">
      <c r="B516" s="4" t="s">
        <v>160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161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157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158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159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132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133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134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190</v>
      </c>
      <c r="C524" s="4"/>
      <c r="D524" s="4"/>
      <c r="E524" s="70">
        <v>0.14985021750132241</v>
      </c>
      <c r="F524" s="71">
        <v>0.15157938003540034</v>
      </c>
      <c r="G524" s="70">
        <v>0.15330854058265683</v>
      </c>
      <c r="H524" s="71">
        <v>0.15421825647354126</v>
      </c>
      <c r="I524" s="70">
        <v>0.15428075393040977</v>
      </c>
      <c r="J524" s="71">
        <v>0.15434324741363525</v>
      </c>
      <c r="K524" s="70">
        <v>0.15440574288368225</v>
      </c>
      <c r="L524" s="71">
        <v>0.15446824034055073</v>
      </c>
      <c r="M524" s="70">
        <v>0.15419271787007646</v>
      </c>
      <c r="N524" s="71">
        <v>0.15356771548589068</v>
      </c>
      <c r="O524" s="70">
        <v>0.15294271707534787</v>
      </c>
      <c r="P524" s="71">
        <v>0.15146016081174216</v>
      </c>
      <c r="Q524" s="70">
        <v>0.14909097750981648</v>
      </c>
      <c r="R524" s="71">
        <v>0.32318391731629775</v>
      </c>
      <c r="S524" s="70">
        <v>1.6766473382012919</v>
      </c>
      <c r="T524" s="71">
        <v>1.6852283411217888</v>
      </c>
      <c r="U524" s="70">
        <v>1.6512560740423696</v>
      </c>
      <c r="V524" s="71">
        <v>8.1641968588034311E-2</v>
      </c>
      <c r="W524" s="70">
        <v>0.26871828635533651</v>
      </c>
      <c r="X524" s="71">
        <v>0.2054972986380259</v>
      </c>
      <c r="Y524" s="70">
        <v>0.20555965304374696</v>
      </c>
      <c r="Z524" s="71">
        <v>0.16449260115623479</v>
      </c>
      <c r="AA524" s="70">
        <v>0</v>
      </c>
      <c r="AB524" s="71">
        <v>0</v>
      </c>
      <c r="AC524" s="54"/>
      <c r="AD524" s="55">
        <f t="shared" si="10"/>
        <v>8.249934146377198</v>
      </c>
      <c r="AE524" s="54"/>
    </row>
    <row r="525" spans="2:31" x14ac:dyDescent="0.3">
      <c r="B525" s="4" t="s">
        <v>191</v>
      </c>
      <c r="C525" s="4"/>
      <c r="D525" s="4"/>
      <c r="E525" s="70">
        <v>0.14985021750132241</v>
      </c>
      <c r="F525" s="71">
        <v>0.15157938003540034</v>
      </c>
      <c r="G525" s="70">
        <v>0.15330854058265683</v>
      </c>
      <c r="H525" s="71">
        <v>0.15421825647354126</v>
      </c>
      <c r="I525" s="70">
        <v>0.15428075393040977</v>
      </c>
      <c r="J525" s="71">
        <v>0.15434324741363525</v>
      </c>
      <c r="K525" s="70">
        <v>0.15440574288368225</v>
      </c>
      <c r="L525" s="71">
        <v>0.15446824034055073</v>
      </c>
      <c r="M525" s="70">
        <v>0.15419271787007646</v>
      </c>
      <c r="N525" s="71">
        <v>0.15356771548589068</v>
      </c>
      <c r="O525" s="70">
        <v>0.15294271707534787</v>
      </c>
      <c r="P525" s="71">
        <v>0.15146016081174216</v>
      </c>
      <c r="Q525" s="70">
        <v>0.14909097750981648</v>
      </c>
      <c r="R525" s="71">
        <v>0.32318391731629775</v>
      </c>
      <c r="S525" s="70">
        <v>1.6766473382012919</v>
      </c>
      <c r="T525" s="71">
        <v>1.6852283411217888</v>
      </c>
      <c r="U525" s="70">
        <v>1.6512560740423696</v>
      </c>
      <c r="V525" s="71">
        <v>8.1641968588034311E-2</v>
      </c>
      <c r="W525" s="70">
        <v>0.26871828635533651</v>
      </c>
      <c r="X525" s="71">
        <v>0.2054972986380259</v>
      </c>
      <c r="Y525" s="70">
        <v>0.20555965304374696</v>
      </c>
      <c r="Z525" s="71">
        <v>0.16449260115623479</v>
      </c>
      <c r="AA525" s="70">
        <v>0</v>
      </c>
      <c r="AB525" s="71">
        <v>0</v>
      </c>
      <c r="AC525" s="54"/>
      <c r="AD525" s="55">
        <f t="shared" si="10"/>
        <v>8.249934146377198</v>
      </c>
      <c r="AE525" s="54"/>
    </row>
    <row r="526" spans="2:31" x14ac:dyDescent="0.3">
      <c r="B526" s="4" t="s">
        <v>175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1.4074583333333335</v>
      </c>
      <c r="R526" s="71">
        <v>1.4280000000000002</v>
      </c>
      <c r="S526" s="70">
        <v>0</v>
      </c>
      <c r="T526" s="71">
        <v>0</v>
      </c>
      <c r="U526" s="70">
        <v>2.5880568027496338E-2</v>
      </c>
      <c r="V526" s="71">
        <v>2.9960800806681322E-2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2.8912997021675113</v>
      </c>
      <c r="AE526" s="54"/>
    </row>
    <row r="527" spans="2:31" x14ac:dyDescent="0.3">
      <c r="B527" s="4" t="s">
        <v>176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1.4074583333333335</v>
      </c>
      <c r="R527" s="71">
        <v>1.4280000000000002</v>
      </c>
      <c r="S527" s="70">
        <v>0</v>
      </c>
      <c r="T527" s="71">
        <v>0</v>
      </c>
      <c r="U527" s="70">
        <v>2.5880568027496338E-2</v>
      </c>
      <c r="V527" s="71">
        <v>2.9960800806681322E-2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2.8912997021675113</v>
      </c>
      <c r="AE527" s="54"/>
    </row>
    <row r="528" spans="2:31" x14ac:dyDescent="0.3">
      <c r="B528" s="4" t="s">
        <v>183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224</v>
      </c>
      <c r="C529" s="4"/>
      <c r="D529" s="4"/>
      <c r="E529" s="70">
        <v>2.7669566207461863E-2</v>
      </c>
      <c r="F529" s="71">
        <v>4.5630440447065553E-2</v>
      </c>
      <c r="G529" s="70">
        <v>3.8664676745732603E-2</v>
      </c>
      <c r="H529" s="71">
        <v>0.35371213723486927</v>
      </c>
      <c r="I529" s="70">
        <v>0.60162115318487774</v>
      </c>
      <c r="J529" s="71">
        <v>0.56102766396023218</v>
      </c>
      <c r="K529" s="70">
        <v>0.60087708269541817</v>
      </c>
      <c r="L529" s="71">
        <v>0.60260996620872431</v>
      </c>
      <c r="M529" s="70">
        <v>0.60284242198503402</v>
      </c>
      <c r="N529" s="71">
        <v>0.60319284777340576</v>
      </c>
      <c r="O529" s="70">
        <v>0.60404045711332344</v>
      </c>
      <c r="P529" s="71">
        <v>0.60326064807508706</v>
      </c>
      <c r="Q529" s="70">
        <v>0.60423519817569815</v>
      </c>
      <c r="R529" s="71">
        <v>0.60501572034369577</v>
      </c>
      <c r="S529" s="70">
        <v>0.60490009286402957</v>
      </c>
      <c r="T529" s="71">
        <v>0.60430466459162613</v>
      </c>
      <c r="U529" s="70">
        <v>0.60391489707134227</v>
      </c>
      <c r="V529" s="71">
        <v>3.0215801731396676E-2</v>
      </c>
      <c r="W529" s="70">
        <v>0.57338327113993603</v>
      </c>
      <c r="X529" s="71">
        <v>0.60453994188824167</v>
      </c>
      <c r="Y529" s="70">
        <v>0.60561141535963092</v>
      </c>
      <c r="Z529" s="71">
        <v>0.48427401365244538</v>
      </c>
      <c r="AA529" s="70">
        <v>0</v>
      </c>
      <c r="AB529" s="71">
        <v>0</v>
      </c>
      <c r="AC529" s="54"/>
      <c r="AD529" s="55">
        <f t="shared" si="10"/>
        <v>10.565544078449273</v>
      </c>
      <c r="AE529" s="54"/>
    </row>
    <row r="530" spans="2:31" x14ac:dyDescent="0.3">
      <c r="B530" s="4" t="s">
        <v>225</v>
      </c>
      <c r="C530" s="4"/>
      <c r="D530" s="4"/>
      <c r="E530" s="70">
        <v>2.7669566207461863E-2</v>
      </c>
      <c r="F530" s="71">
        <v>4.5630440447065553E-2</v>
      </c>
      <c r="G530" s="70">
        <v>3.8664676745732603E-2</v>
      </c>
      <c r="H530" s="71">
        <v>0.35371213723486927</v>
      </c>
      <c r="I530" s="70">
        <v>0.60162115318487774</v>
      </c>
      <c r="J530" s="71">
        <v>0.56102766396023218</v>
      </c>
      <c r="K530" s="70">
        <v>0.60087708269541817</v>
      </c>
      <c r="L530" s="71">
        <v>0.60260996620872431</v>
      </c>
      <c r="M530" s="70">
        <v>0.60284242198503402</v>
      </c>
      <c r="N530" s="71">
        <v>0.60319284777340576</v>
      </c>
      <c r="O530" s="70">
        <v>0.60404045711332344</v>
      </c>
      <c r="P530" s="71">
        <v>0.60326064807508706</v>
      </c>
      <c r="Q530" s="70">
        <v>0.60423519817569815</v>
      </c>
      <c r="R530" s="71">
        <v>0.60501572034369577</v>
      </c>
      <c r="S530" s="70">
        <v>0.60490009286402957</v>
      </c>
      <c r="T530" s="71">
        <v>0.60430466459162613</v>
      </c>
      <c r="U530" s="70">
        <v>0.60391489707134227</v>
      </c>
      <c r="V530" s="71">
        <v>3.0215801731396676E-2</v>
      </c>
      <c r="W530" s="70">
        <v>0.57338327113993603</v>
      </c>
      <c r="X530" s="71">
        <v>0.60453994188824167</v>
      </c>
      <c r="Y530" s="70">
        <v>0.60561141535963092</v>
      </c>
      <c r="Z530" s="71">
        <v>0.48427401365244538</v>
      </c>
      <c r="AA530" s="70">
        <v>0</v>
      </c>
      <c r="AB530" s="71">
        <v>0</v>
      </c>
      <c r="AC530" s="54"/>
      <c r="AD530" s="55">
        <f t="shared" si="10"/>
        <v>10.565544078449273</v>
      </c>
      <c r="AE530" s="54"/>
    </row>
    <row r="531" spans="2:31" x14ac:dyDescent="0.3">
      <c r="B531" s="4" t="s">
        <v>226</v>
      </c>
      <c r="C531" s="4"/>
      <c r="D531" s="4"/>
      <c r="E531" s="70">
        <v>2.7669566207461863E-2</v>
      </c>
      <c r="F531" s="71">
        <v>4.5630440447065553E-2</v>
      </c>
      <c r="G531" s="70">
        <v>3.8664676745732603E-2</v>
      </c>
      <c r="H531" s="71">
        <v>0.35371213723486927</v>
      </c>
      <c r="I531" s="70">
        <v>0.60162115318487774</v>
      </c>
      <c r="J531" s="71">
        <v>0.56102766396023218</v>
      </c>
      <c r="K531" s="70">
        <v>0.60087708269541817</v>
      </c>
      <c r="L531" s="71">
        <v>0.60260996620872431</v>
      </c>
      <c r="M531" s="70">
        <v>0.60284242198503402</v>
      </c>
      <c r="N531" s="71">
        <v>0.60319284777340576</v>
      </c>
      <c r="O531" s="70">
        <v>0.60404045711332344</v>
      </c>
      <c r="P531" s="71">
        <v>0.60326064807508706</v>
      </c>
      <c r="Q531" s="70">
        <v>0.60423519817569815</v>
      </c>
      <c r="R531" s="71">
        <v>0.60501572034369577</v>
      </c>
      <c r="S531" s="70">
        <v>0.60490009286402957</v>
      </c>
      <c r="T531" s="71">
        <v>0.60430466459162613</v>
      </c>
      <c r="U531" s="70">
        <v>0.60391489707134227</v>
      </c>
      <c r="V531" s="71">
        <v>3.0215801731396676E-2</v>
      </c>
      <c r="W531" s="70">
        <v>0.57338327113993603</v>
      </c>
      <c r="X531" s="71">
        <v>0.60453994188824167</v>
      </c>
      <c r="Y531" s="70">
        <v>0.60561141535963092</v>
      </c>
      <c r="Z531" s="71">
        <v>0.48427401365244538</v>
      </c>
      <c r="AA531" s="70">
        <v>0</v>
      </c>
      <c r="AB531" s="71">
        <v>0</v>
      </c>
      <c r="AC531" s="54"/>
      <c r="AD531" s="55">
        <f t="shared" si="10"/>
        <v>10.565544078449273</v>
      </c>
      <c r="AE531" s="54"/>
    </row>
    <row r="532" spans="2:31" x14ac:dyDescent="0.3">
      <c r="B532" s="4" t="s">
        <v>174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242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227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228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290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177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178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162</v>
      </c>
      <c r="C539" s="4"/>
      <c r="D539" s="4"/>
      <c r="E539" s="70">
        <v>1.2750933717724973</v>
      </c>
      <c r="F539" s="71">
        <v>1.2793412088219149</v>
      </c>
      <c r="G539" s="70">
        <v>1.285618570001801</v>
      </c>
      <c r="H539" s="71">
        <v>1.2922027074645674</v>
      </c>
      <c r="I539" s="70">
        <v>1.3025676879843704</v>
      </c>
      <c r="J539" s="71">
        <v>1.30939036643803</v>
      </c>
      <c r="K539" s="70">
        <v>1.3562852907136791</v>
      </c>
      <c r="L539" s="71">
        <v>1.7574786686523896</v>
      </c>
      <c r="M539" s="70">
        <v>2.293932904267669</v>
      </c>
      <c r="N539" s="71">
        <v>2.1041618892536951</v>
      </c>
      <c r="O539" s="70">
        <v>1.8190985816812333</v>
      </c>
      <c r="P539" s="71">
        <v>1.9638074040546738</v>
      </c>
      <c r="Q539" s="70">
        <v>2.1633000055189915</v>
      </c>
      <c r="R539" s="71">
        <v>2.206995597747496</v>
      </c>
      <c r="S539" s="70">
        <v>2.3044368825015642</v>
      </c>
      <c r="T539" s="71">
        <v>2.2897939501081925</v>
      </c>
      <c r="U539" s="70">
        <v>1.710193738607265</v>
      </c>
      <c r="V539" s="71">
        <v>6.6927504141862687E-2</v>
      </c>
      <c r="W539" s="70">
        <v>1.4225651792348051</v>
      </c>
      <c r="X539" s="71">
        <v>1.6125380422173436</v>
      </c>
      <c r="Y539" s="70">
        <v>1.6385503631823042</v>
      </c>
      <c r="Z539" s="71">
        <v>1.234753959264808</v>
      </c>
      <c r="AA539" s="70">
        <v>0</v>
      </c>
      <c r="AB539" s="71">
        <v>0</v>
      </c>
      <c r="AC539" s="54"/>
      <c r="AD539" s="55">
        <f t="shared" si="10"/>
        <v>35.689033873631153</v>
      </c>
      <c r="AE539" s="54"/>
    </row>
    <row r="540" spans="2:31" x14ac:dyDescent="0.3">
      <c r="B540" s="4" t="s">
        <v>163</v>
      </c>
      <c r="C540" s="4"/>
      <c r="D540" s="4"/>
      <c r="E540" s="70">
        <v>1.2750933717724973</v>
      </c>
      <c r="F540" s="71">
        <v>1.2793412088219149</v>
      </c>
      <c r="G540" s="70">
        <v>1.285618570001801</v>
      </c>
      <c r="H540" s="71">
        <v>1.2922027074645674</v>
      </c>
      <c r="I540" s="70">
        <v>1.3025676879843704</v>
      </c>
      <c r="J540" s="71">
        <v>1.30939036643803</v>
      </c>
      <c r="K540" s="70">
        <v>1.3562852907136791</v>
      </c>
      <c r="L540" s="71">
        <v>1.7574786686523896</v>
      </c>
      <c r="M540" s="70">
        <v>2.293932904267669</v>
      </c>
      <c r="N540" s="71">
        <v>2.1041618892536951</v>
      </c>
      <c r="O540" s="70">
        <v>1.8190985816812333</v>
      </c>
      <c r="P540" s="71">
        <v>1.9638074040546738</v>
      </c>
      <c r="Q540" s="70">
        <v>2.1633000055189915</v>
      </c>
      <c r="R540" s="71">
        <v>2.206995597747496</v>
      </c>
      <c r="S540" s="70">
        <v>2.3044368825015642</v>
      </c>
      <c r="T540" s="71">
        <v>2.2897939501081925</v>
      </c>
      <c r="U540" s="70">
        <v>1.710193738607265</v>
      </c>
      <c r="V540" s="71">
        <v>6.6927504141862687E-2</v>
      </c>
      <c r="W540" s="70">
        <v>1.4225651792348051</v>
      </c>
      <c r="X540" s="71">
        <v>1.6125380422173436</v>
      </c>
      <c r="Y540" s="70">
        <v>1.6385503631823042</v>
      </c>
      <c r="Z540" s="71">
        <v>1.234753959264808</v>
      </c>
      <c r="AA540" s="70">
        <v>0</v>
      </c>
      <c r="AB540" s="71">
        <v>0</v>
      </c>
      <c r="AC540" s="54"/>
      <c r="AD540" s="55">
        <f t="shared" si="10"/>
        <v>35.689033873631153</v>
      </c>
      <c r="AE540" s="54"/>
    </row>
    <row r="541" spans="2:31" x14ac:dyDescent="0.3">
      <c r="B541" s="4" t="s">
        <v>164</v>
      </c>
      <c r="C541" s="4"/>
      <c r="D541" s="4"/>
      <c r="E541" s="70">
        <v>1.2750933717724973</v>
      </c>
      <c r="F541" s="71">
        <v>1.2793412088219149</v>
      </c>
      <c r="G541" s="70">
        <v>1.285618570001801</v>
      </c>
      <c r="H541" s="71">
        <v>1.2922027074645674</v>
      </c>
      <c r="I541" s="70">
        <v>1.3025676879843704</v>
      </c>
      <c r="J541" s="71">
        <v>1.30939036643803</v>
      </c>
      <c r="K541" s="70">
        <v>1.3562852907136791</v>
      </c>
      <c r="L541" s="71">
        <v>1.7574786686523896</v>
      </c>
      <c r="M541" s="70">
        <v>2.293932904267669</v>
      </c>
      <c r="N541" s="71">
        <v>2.1041618892536951</v>
      </c>
      <c r="O541" s="70">
        <v>1.8190985816812333</v>
      </c>
      <c r="P541" s="71">
        <v>1.9638074040546738</v>
      </c>
      <c r="Q541" s="70">
        <v>2.1633000055189915</v>
      </c>
      <c r="R541" s="71">
        <v>2.206995597747496</v>
      </c>
      <c r="S541" s="70">
        <v>2.3044368825015642</v>
      </c>
      <c r="T541" s="71">
        <v>2.2897939501081925</v>
      </c>
      <c r="U541" s="70">
        <v>1.710193738607265</v>
      </c>
      <c r="V541" s="71">
        <v>6.6927504141862687E-2</v>
      </c>
      <c r="W541" s="70">
        <v>1.4225651792348051</v>
      </c>
      <c r="X541" s="71">
        <v>1.6125380422173436</v>
      </c>
      <c r="Y541" s="70">
        <v>1.6385503631823042</v>
      </c>
      <c r="Z541" s="71">
        <v>1.234753959264808</v>
      </c>
      <c r="AA541" s="70">
        <v>0</v>
      </c>
      <c r="AB541" s="71">
        <v>0</v>
      </c>
      <c r="AC541" s="54"/>
      <c r="AD541" s="55">
        <f t="shared" si="10"/>
        <v>35.689033873631153</v>
      </c>
      <c r="AE541" s="54"/>
    </row>
    <row r="542" spans="2:31" x14ac:dyDescent="0.3">
      <c r="B542" s="4" t="s">
        <v>165</v>
      </c>
      <c r="C542" s="4"/>
      <c r="D542" s="4"/>
      <c r="E542" s="70">
        <v>2.7323429395124945</v>
      </c>
      <c r="F542" s="71">
        <v>2.7414454474755328</v>
      </c>
      <c r="G542" s="70">
        <v>2.7548969357181443</v>
      </c>
      <c r="H542" s="71">
        <v>2.7690058017097878</v>
      </c>
      <c r="I542" s="70">
        <v>2.7912164742522227</v>
      </c>
      <c r="J542" s="71">
        <v>2.8058364995100646</v>
      </c>
      <c r="K542" s="70">
        <v>2.9063256229578842</v>
      </c>
      <c r="L542" s="71">
        <v>3.7660257185408361</v>
      </c>
      <c r="M542" s="70">
        <v>4.9155705091450042</v>
      </c>
      <c r="N542" s="71">
        <v>4.5089183341150587</v>
      </c>
      <c r="O542" s="70">
        <v>3.8980683893169275</v>
      </c>
      <c r="P542" s="71">
        <v>4.2081587229743</v>
      </c>
      <c r="Q542" s="70">
        <v>4.6356428689692653</v>
      </c>
      <c r="R542" s="71">
        <v>4.7292762808874906</v>
      </c>
      <c r="S542" s="70">
        <v>4.9380790339319214</v>
      </c>
      <c r="T542" s="71">
        <v>4.9067013216604094</v>
      </c>
      <c r="U542" s="70">
        <v>3.6647008684441396</v>
      </c>
      <c r="V542" s="71">
        <v>0.14341608030399147</v>
      </c>
      <c r="W542" s="70">
        <v>3.0483539555031545</v>
      </c>
      <c r="X542" s="71">
        <v>3.4554386618943083</v>
      </c>
      <c r="Y542" s="70">
        <v>3.5111793496763641</v>
      </c>
      <c r="Z542" s="71">
        <v>2.6459013412817312</v>
      </c>
      <c r="AA542" s="70">
        <v>0</v>
      </c>
      <c r="AB542" s="71">
        <v>0</v>
      </c>
      <c r="AC542" s="54"/>
      <c r="AD542" s="55">
        <f t="shared" si="10"/>
        <v>76.47650115778103</v>
      </c>
      <c r="AE542" s="54"/>
    </row>
    <row r="543" spans="2:31" x14ac:dyDescent="0.3">
      <c r="B543" s="4" t="s">
        <v>166</v>
      </c>
      <c r="C543" s="4"/>
      <c r="D543" s="4"/>
      <c r="E543" s="70">
        <v>2.7323429395124945</v>
      </c>
      <c r="F543" s="71">
        <v>2.7414454474755328</v>
      </c>
      <c r="G543" s="70">
        <v>2.7548969357181443</v>
      </c>
      <c r="H543" s="71">
        <v>2.7690058017097878</v>
      </c>
      <c r="I543" s="70">
        <v>2.7912164742522227</v>
      </c>
      <c r="J543" s="71">
        <v>2.8058364995100646</v>
      </c>
      <c r="K543" s="70">
        <v>2.9063256229578842</v>
      </c>
      <c r="L543" s="71">
        <v>3.7660257185408361</v>
      </c>
      <c r="M543" s="70">
        <v>4.9155705091450042</v>
      </c>
      <c r="N543" s="71">
        <v>4.5089183341150587</v>
      </c>
      <c r="O543" s="70">
        <v>3.8980683893169275</v>
      </c>
      <c r="P543" s="71">
        <v>4.2081587229743</v>
      </c>
      <c r="Q543" s="70">
        <v>4.6356428689692653</v>
      </c>
      <c r="R543" s="71">
        <v>4.7292762808874906</v>
      </c>
      <c r="S543" s="70">
        <v>4.9380790339319214</v>
      </c>
      <c r="T543" s="71">
        <v>4.9067013216604094</v>
      </c>
      <c r="U543" s="70">
        <v>3.6647008684441396</v>
      </c>
      <c r="V543" s="71">
        <v>0.14341608030399147</v>
      </c>
      <c r="W543" s="70">
        <v>3.0483539555031545</v>
      </c>
      <c r="X543" s="71">
        <v>3.4554386618943083</v>
      </c>
      <c r="Y543" s="70">
        <v>3.5111793496763641</v>
      </c>
      <c r="Z543" s="71">
        <v>2.6459013412817312</v>
      </c>
      <c r="AA543" s="70">
        <v>0</v>
      </c>
      <c r="AB543" s="71">
        <v>0</v>
      </c>
      <c r="AC543" s="54"/>
      <c r="AD543" s="55">
        <f t="shared" si="10"/>
        <v>76.47650115778103</v>
      </c>
      <c r="AE543" s="54"/>
    </row>
    <row r="544" spans="2:31" x14ac:dyDescent="0.3">
      <c r="B544" s="4" t="s">
        <v>186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0.25525127847989404</v>
      </c>
      <c r="M544" s="70">
        <v>0.56430300474166872</v>
      </c>
      <c r="N544" s="71">
        <v>0.55243789156277978</v>
      </c>
      <c r="O544" s="70">
        <v>0.556000445286433</v>
      </c>
      <c r="P544" s="71">
        <v>0.55956303079922998</v>
      </c>
      <c r="Q544" s="70">
        <v>0.5631255944569904</v>
      </c>
      <c r="R544" s="71">
        <v>0.56668817003568028</v>
      </c>
      <c r="S544" s="70">
        <v>0.5702507356802623</v>
      </c>
      <c r="T544" s="71">
        <v>0.57381330728530877</v>
      </c>
      <c r="U544" s="70">
        <v>0.57489917079607655</v>
      </c>
      <c r="V544" s="71">
        <v>2.8300778071085615E-2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5.3646334071954094</v>
      </c>
      <c r="AE544" s="54"/>
    </row>
    <row r="545" spans="2:31" x14ac:dyDescent="0.3">
      <c r="B545" s="4" t="s">
        <v>187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0.25525127847989404</v>
      </c>
      <c r="M545" s="70">
        <v>0.56430300474166872</v>
      </c>
      <c r="N545" s="71">
        <v>0.55243789156277978</v>
      </c>
      <c r="O545" s="70">
        <v>0.556000445286433</v>
      </c>
      <c r="P545" s="71">
        <v>0.55956303079922998</v>
      </c>
      <c r="Q545" s="70">
        <v>0.5631255944569904</v>
      </c>
      <c r="R545" s="71">
        <v>0.56668817003568028</v>
      </c>
      <c r="S545" s="70">
        <v>0.5702507356802623</v>
      </c>
      <c r="T545" s="71">
        <v>0.57381330728530877</v>
      </c>
      <c r="U545" s="70">
        <v>0.57489917079607655</v>
      </c>
      <c r="V545" s="71">
        <v>2.8300778071085615E-2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5.3646334071954094</v>
      </c>
      <c r="AE545" s="54"/>
    </row>
    <row r="546" spans="2:31" x14ac:dyDescent="0.3">
      <c r="B546" s="4" t="s">
        <v>145</v>
      </c>
      <c r="C546" s="4"/>
      <c r="D546" s="4"/>
      <c r="E546" s="70">
        <v>0.10412115057309465</v>
      </c>
      <c r="F546" s="71">
        <v>0.18107779026031501</v>
      </c>
      <c r="G546" s="70">
        <v>0.20084910591443381</v>
      </c>
      <c r="H546" s="71">
        <v>0.2055422862370809</v>
      </c>
      <c r="I546" s="70">
        <v>6.9987173875172871E-3</v>
      </c>
      <c r="J546" s="71">
        <v>2.7278439203898054E-3</v>
      </c>
      <c r="K546" s="70">
        <v>0.19545525312423709</v>
      </c>
      <c r="L546" s="71">
        <v>0.18520785172780363</v>
      </c>
      <c r="M546" s="70">
        <v>0.19631860653559363</v>
      </c>
      <c r="N546" s="71">
        <v>0.26013711690902708</v>
      </c>
      <c r="O546" s="70">
        <v>1.1382412254810328</v>
      </c>
      <c r="P546" s="71">
        <v>1.2498723646004994</v>
      </c>
      <c r="Q546" s="70">
        <v>1.2337760746479032</v>
      </c>
      <c r="R546" s="71">
        <v>1.222598896423976</v>
      </c>
      <c r="S546" s="70">
        <v>1.2112644195556639</v>
      </c>
      <c r="T546" s="71">
        <v>1.2076428174972536</v>
      </c>
      <c r="U546" s="70">
        <v>1.1927626530329387</v>
      </c>
      <c r="V546" s="71">
        <v>5.9367769956588747E-2</v>
      </c>
      <c r="W546" s="70">
        <v>3.4910329039891615E-2</v>
      </c>
      <c r="X546" s="71">
        <v>0.3799145857493082</v>
      </c>
      <c r="Y546" s="70">
        <v>0.3790443778038024</v>
      </c>
      <c r="Z546" s="71">
        <v>0.19722094535827642</v>
      </c>
      <c r="AA546" s="70">
        <v>0</v>
      </c>
      <c r="AB546" s="71">
        <v>0</v>
      </c>
      <c r="AC546" s="54"/>
      <c r="AD546" s="55">
        <f t="shared" si="10"/>
        <v>11.045052181736628</v>
      </c>
      <c r="AE546" s="54"/>
    </row>
    <row r="547" spans="2:31" x14ac:dyDescent="0.3">
      <c r="B547" s="4" t="s">
        <v>146</v>
      </c>
      <c r="C547" s="4"/>
      <c r="D547" s="4"/>
      <c r="E547" s="70">
        <v>0.10412115057309465</v>
      </c>
      <c r="F547" s="71">
        <v>0.18107779026031501</v>
      </c>
      <c r="G547" s="70">
        <v>0.20084910591443381</v>
      </c>
      <c r="H547" s="71">
        <v>0.2055422862370809</v>
      </c>
      <c r="I547" s="70">
        <v>6.9987173875172871E-3</v>
      </c>
      <c r="J547" s="71">
        <v>2.7278439203898054E-3</v>
      </c>
      <c r="K547" s="70">
        <v>0.19545525312423709</v>
      </c>
      <c r="L547" s="71">
        <v>0.18520785172780363</v>
      </c>
      <c r="M547" s="70">
        <v>0.19631860653559363</v>
      </c>
      <c r="N547" s="71">
        <v>0.26013711690902708</v>
      </c>
      <c r="O547" s="70">
        <v>1.1382412254810328</v>
      </c>
      <c r="P547" s="71">
        <v>1.2498723646004994</v>
      </c>
      <c r="Q547" s="70">
        <v>1.2337760746479032</v>
      </c>
      <c r="R547" s="71">
        <v>1.222598896423976</v>
      </c>
      <c r="S547" s="70">
        <v>1.2112644195556639</v>
      </c>
      <c r="T547" s="71">
        <v>1.2076428174972536</v>
      </c>
      <c r="U547" s="70">
        <v>1.1927626530329387</v>
      </c>
      <c r="V547" s="71">
        <v>5.9367769956588747E-2</v>
      </c>
      <c r="W547" s="70">
        <v>3.4910329039891615E-2</v>
      </c>
      <c r="X547" s="71">
        <v>0.3799145857493082</v>
      </c>
      <c r="Y547" s="70">
        <v>0.3790443778038024</v>
      </c>
      <c r="Z547" s="71">
        <v>0.19722094535827642</v>
      </c>
      <c r="AA547" s="70">
        <v>0</v>
      </c>
      <c r="AB547" s="71">
        <v>0</v>
      </c>
      <c r="AC547" s="54"/>
      <c r="AD547" s="55">
        <f t="shared" si="10"/>
        <v>11.045052181736628</v>
      </c>
      <c r="AE547" s="54"/>
    </row>
    <row r="548" spans="2:31" x14ac:dyDescent="0.3">
      <c r="B548" s="4" t="s">
        <v>167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1.4834297021230058</v>
      </c>
      <c r="M548" s="70">
        <v>1.5835318989223908</v>
      </c>
      <c r="N548" s="71">
        <v>0</v>
      </c>
      <c r="O548" s="70">
        <v>1.6234659618801544</v>
      </c>
      <c r="P548" s="71">
        <v>2.7061163849300822</v>
      </c>
      <c r="Q548" s="70">
        <v>3.405865266588</v>
      </c>
      <c r="R548" s="71">
        <v>3.8060044553544801</v>
      </c>
      <c r="S548" s="70">
        <v>3.7882267210218648</v>
      </c>
      <c r="T548" s="71">
        <v>3.73310854918026</v>
      </c>
      <c r="U548" s="70">
        <v>1.802850444604539</v>
      </c>
      <c r="V548" s="71">
        <v>0.14478118926700614</v>
      </c>
      <c r="W548" s="70">
        <v>1.7305286619398326</v>
      </c>
      <c r="X548" s="71">
        <v>2.1255269951290554</v>
      </c>
      <c r="Y548" s="70">
        <v>2.0590332137213805</v>
      </c>
      <c r="Z548" s="71">
        <v>1.3414754125807018</v>
      </c>
      <c r="AA548" s="70">
        <v>0</v>
      </c>
      <c r="AB548" s="71">
        <v>0</v>
      </c>
      <c r="AC548" s="54"/>
      <c r="AD548" s="55">
        <f t="shared" si="10"/>
        <v>31.333944857242756</v>
      </c>
      <c r="AE548" s="54"/>
    </row>
    <row r="549" spans="2:31" x14ac:dyDescent="0.3">
      <c r="B549" s="4" t="s">
        <v>168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1.4834297021230058</v>
      </c>
      <c r="M549" s="70">
        <v>1.5835318989223908</v>
      </c>
      <c r="N549" s="71">
        <v>0</v>
      </c>
      <c r="O549" s="70">
        <v>1.6234659618801544</v>
      </c>
      <c r="P549" s="71">
        <v>2.7061163849300822</v>
      </c>
      <c r="Q549" s="70">
        <v>3.405865266588</v>
      </c>
      <c r="R549" s="71">
        <v>3.8060044553544801</v>
      </c>
      <c r="S549" s="70">
        <v>3.7882267210218648</v>
      </c>
      <c r="T549" s="71">
        <v>3.73310854918026</v>
      </c>
      <c r="U549" s="70">
        <v>1.802850444604539</v>
      </c>
      <c r="V549" s="71">
        <v>0.14478118926700614</v>
      </c>
      <c r="W549" s="70">
        <v>1.7305286619398326</v>
      </c>
      <c r="X549" s="71">
        <v>2.1255269951290554</v>
      </c>
      <c r="Y549" s="70">
        <v>2.0590332137213805</v>
      </c>
      <c r="Z549" s="71">
        <v>1.3414754125807018</v>
      </c>
      <c r="AA549" s="70">
        <v>0</v>
      </c>
      <c r="AB549" s="71">
        <v>0</v>
      </c>
      <c r="AC549" s="54"/>
      <c r="AD549" s="55">
        <f t="shared" si="10"/>
        <v>31.333944857242756</v>
      </c>
      <c r="AE549" s="54"/>
    </row>
    <row r="550" spans="2:31" x14ac:dyDescent="0.3">
      <c r="B550" s="4" t="s">
        <v>169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1.4834297021230058</v>
      </c>
      <c r="M550" s="70">
        <v>1.5835318989223908</v>
      </c>
      <c r="N550" s="71">
        <v>0</v>
      </c>
      <c r="O550" s="70">
        <v>1.6234659618801544</v>
      </c>
      <c r="P550" s="71">
        <v>2.7061163849300822</v>
      </c>
      <c r="Q550" s="70">
        <v>3.405865266588</v>
      </c>
      <c r="R550" s="71">
        <v>3.8060044553544801</v>
      </c>
      <c r="S550" s="70">
        <v>3.7882267210218648</v>
      </c>
      <c r="T550" s="71">
        <v>3.73310854918026</v>
      </c>
      <c r="U550" s="70">
        <v>1.802850444604539</v>
      </c>
      <c r="V550" s="71">
        <v>0.14478118926700614</v>
      </c>
      <c r="W550" s="70">
        <v>1.7305286619398326</v>
      </c>
      <c r="X550" s="71">
        <v>2.1255269951290554</v>
      </c>
      <c r="Y550" s="70">
        <v>2.0590332137213805</v>
      </c>
      <c r="Z550" s="71">
        <v>1.3414754125807018</v>
      </c>
      <c r="AA550" s="70">
        <v>0</v>
      </c>
      <c r="AB550" s="71">
        <v>0</v>
      </c>
      <c r="AC550" s="54"/>
      <c r="AD550" s="55">
        <f t="shared" si="10"/>
        <v>31.333944857242756</v>
      </c>
      <c r="AE550" s="54"/>
    </row>
    <row r="551" spans="2:31" x14ac:dyDescent="0.3">
      <c r="B551" s="4" t="s">
        <v>204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205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206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135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136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137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261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262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197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209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0.84095166524251308</v>
      </c>
      <c r="M560" s="70">
        <v>1.2832172050296013</v>
      </c>
      <c r="N560" s="71">
        <v>0.61978364449077183</v>
      </c>
      <c r="O560" s="70">
        <v>0.62793957193692485</v>
      </c>
      <c r="P560" s="71">
        <v>0.63987559278806039</v>
      </c>
      <c r="Q560" s="70">
        <v>0.65181161363919549</v>
      </c>
      <c r="R560" s="71">
        <v>0.66556428419219105</v>
      </c>
      <c r="S560" s="70">
        <v>0.67229845762252782</v>
      </c>
      <c r="T560" s="71">
        <v>0.66226734121640485</v>
      </c>
      <c r="U560" s="70">
        <v>0.65856520334879542</v>
      </c>
      <c r="V560" s="71">
        <v>3.2867928743362418E-2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7.3551425082503492</v>
      </c>
      <c r="AE560" s="54"/>
    </row>
    <row r="561" spans="2:31" x14ac:dyDescent="0.3">
      <c r="B561" s="4" t="s">
        <v>210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0.84095166524251308</v>
      </c>
      <c r="M561" s="70">
        <v>1.2832172050296013</v>
      </c>
      <c r="N561" s="71">
        <v>0.61978364449077183</v>
      </c>
      <c r="O561" s="70">
        <v>0.62793957193692485</v>
      </c>
      <c r="P561" s="71">
        <v>0.63987559278806039</v>
      </c>
      <c r="Q561" s="70">
        <v>0.65181161363919549</v>
      </c>
      <c r="R561" s="71">
        <v>0.66556428419219105</v>
      </c>
      <c r="S561" s="70">
        <v>0.67229845762252782</v>
      </c>
      <c r="T561" s="71">
        <v>0.66226734121640485</v>
      </c>
      <c r="U561" s="70">
        <v>0.65856520334879542</v>
      </c>
      <c r="V561" s="71">
        <v>3.2867928743362418E-2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7.3551425082503492</v>
      </c>
      <c r="AE561" s="54"/>
    </row>
    <row r="562" spans="2:31" x14ac:dyDescent="0.3">
      <c r="B562" s="4" t="s">
        <v>211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212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229</v>
      </c>
      <c r="C564" s="4"/>
      <c r="D564" s="4"/>
      <c r="E564" s="70">
        <v>0.10197065273920732</v>
      </c>
      <c r="F564" s="71">
        <v>9.9762129783630707E-2</v>
      </c>
      <c r="G564" s="70">
        <v>0.11663840214411456</v>
      </c>
      <c r="H564" s="71">
        <v>0.27373977104822839</v>
      </c>
      <c r="I564" s="70">
        <v>0.34809629122416225</v>
      </c>
      <c r="J564" s="71">
        <v>0.37070719798406004</v>
      </c>
      <c r="K564" s="70">
        <v>0.37961688041687008</v>
      </c>
      <c r="L564" s="71">
        <v>0.37961688041687008</v>
      </c>
      <c r="M564" s="70">
        <v>0.37469986677169831</v>
      </c>
      <c r="N564" s="71">
        <v>0.36217471758524611</v>
      </c>
      <c r="O564" s="70">
        <v>0.34703953663508125</v>
      </c>
      <c r="P564" s="71">
        <v>0.33190437555313151</v>
      </c>
      <c r="Q564" s="70">
        <v>0.31676919460296665</v>
      </c>
      <c r="R564" s="71">
        <v>0.30163402557373087</v>
      </c>
      <c r="S564" s="70">
        <v>0.28208690128300412</v>
      </c>
      <c r="T564" s="71">
        <v>0.26105550527572668</v>
      </c>
      <c r="U564" s="70">
        <v>0.2373869419097904</v>
      </c>
      <c r="V564" s="71">
        <v>1.1258807977040626E-2</v>
      </c>
      <c r="W564" s="70">
        <v>0.20939636309941645</v>
      </c>
      <c r="X564" s="71">
        <v>0.22892829974492432</v>
      </c>
      <c r="Y564" s="70">
        <v>0.24501282374064165</v>
      </c>
      <c r="Z564" s="71">
        <v>0.21177807966868112</v>
      </c>
      <c r="AA564" s="70">
        <v>0</v>
      </c>
      <c r="AB564" s="71">
        <v>0</v>
      </c>
      <c r="AC564" s="54"/>
      <c r="AD564" s="55">
        <f t="shared" si="10"/>
        <v>5.7912736451782241</v>
      </c>
      <c r="AE564" s="54"/>
    </row>
    <row r="565" spans="2:31" x14ac:dyDescent="0.3">
      <c r="B565" s="4" t="s">
        <v>230</v>
      </c>
      <c r="C565" s="4"/>
      <c r="D565" s="4"/>
      <c r="E565" s="70">
        <v>0.10197065273920732</v>
      </c>
      <c r="F565" s="71">
        <v>9.9762129783630707E-2</v>
      </c>
      <c r="G565" s="70">
        <v>0.11663840214411456</v>
      </c>
      <c r="H565" s="71">
        <v>0.27373977104822839</v>
      </c>
      <c r="I565" s="70">
        <v>0.34809629122416225</v>
      </c>
      <c r="J565" s="71">
        <v>0.37070719798406004</v>
      </c>
      <c r="K565" s="70">
        <v>0.37961688041687008</v>
      </c>
      <c r="L565" s="71">
        <v>0.37961688041687008</v>
      </c>
      <c r="M565" s="70">
        <v>0.37469986677169831</v>
      </c>
      <c r="N565" s="71">
        <v>0.36217471758524611</v>
      </c>
      <c r="O565" s="70">
        <v>0.34703953663508125</v>
      </c>
      <c r="P565" s="71">
        <v>0.33190437555313151</v>
      </c>
      <c r="Q565" s="70">
        <v>0.31676919460296665</v>
      </c>
      <c r="R565" s="71">
        <v>0.30163402557373087</v>
      </c>
      <c r="S565" s="70">
        <v>0.28208690128300412</v>
      </c>
      <c r="T565" s="71">
        <v>0.26105550527572668</v>
      </c>
      <c r="U565" s="70">
        <v>0.2373869419097904</v>
      </c>
      <c r="V565" s="71">
        <v>1.1258807977040626E-2</v>
      </c>
      <c r="W565" s="70">
        <v>0.20939636309941645</v>
      </c>
      <c r="X565" s="71">
        <v>0.22892829974492432</v>
      </c>
      <c r="Y565" s="70">
        <v>0.24501282374064165</v>
      </c>
      <c r="Z565" s="71">
        <v>0.21177807966868112</v>
      </c>
      <c r="AA565" s="70">
        <v>0</v>
      </c>
      <c r="AB565" s="71">
        <v>0</v>
      </c>
      <c r="AC565" s="54"/>
      <c r="AD565" s="55">
        <f t="shared" si="10"/>
        <v>5.7912736451782241</v>
      </c>
      <c r="AE565" s="54"/>
    </row>
    <row r="566" spans="2:31" x14ac:dyDescent="0.3">
      <c r="B566" s="4" t="s">
        <v>213</v>
      </c>
      <c r="C566" s="4"/>
      <c r="D566" s="4"/>
      <c r="E566" s="70">
        <v>1.2722206115722657E-2</v>
      </c>
      <c r="F566" s="71">
        <v>0</v>
      </c>
      <c r="G566" s="70">
        <v>0</v>
      </c>
      <c r="H566" s="71">
        <v>0</v>
      </c>
      <c r="I566" s="70">
        <v>0.68844000498453783</v>
      </c>
      <c r="J566" s="71">
        <v>6.134107398986818</v>
      </c>
      <c r="K566" s="70">
        <v>5.809474769552434</v>
      </c>
      <c r="L566" s="71">
        <v>7.2264669058436208</v>
      </c>
      <c r="M566" s="70">
        <v>2.1556946500142415</v>
      </c>
      <c r="N566" s="71">
        <v>6.1074705505371094</v>
      </c>
      <c r="O566" s="70">
        <v>20.8047771135966</v>
      </c>
      <c r="P566" s="71">
        <v>16.733547814687089</v>
      </c>
      <c r="Q566" s="70">
        <v>5.5226868471335822</v>
      </c>
      <c r="R566" s="71">
        <v>8.3424538564712005</v>
      </c>
      <c r="S566" s="70">
        <v>18.054603767395015</v>
      </c>
      <c r="T566" s="71">
        <v>10.390295950571698</v>
      </c>
      <c r="U566" s="70">
        <v>8.0105166117350244</v>
      </c>
      <c r="V566" s="71">
        <v>0.40977331797281902</v>
      </c>
      <c r="W566" s="70">
        <v>1.3136541366577141</v>
      </c>
      <c r="X566" s="71">
        <v>2.8119279225667317</v>
      </c>
      <c r="Y566" s="70">
        <v>2.2312594095865883</v>
      </c>
      <c r="Z566" s="71">
        <v>1.7811358133951818</v>
      </c>
      <c r="AA566" s="70">
        <v>0</v>
      </c>
      <c r="AB566" s="71">
        <v>0</v>
      </c>
      <c r="AC566" s="54"/>
      <c r="AD566" s="55">
        <f t="shared" si="10"/>
        <v>124.54100904780374</v>
      </c>
      <c r="AE566" s="54"/>
    </row>
    <row r="567" spans="2:31" x14ac:dyDescent="0.3">
      <c r="B567" s="4" t="s">
        <v>263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264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217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218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243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265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170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171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172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173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138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2</v>
      </c>
      <c r="C578" s="12"/>
      <c r="D578" s="12"/>
      <c r="E578" s="13">
        <f t="shared" ref="E578:AB578" si="11">SUM(E440:E577)</f>
        <v>15.289397698138732</v>
      </c>
      <c r="F578" s="13">
        <f t="shared" si="11"/>
        <v>16.011690248598178</v>
      </c>
      <c r="G578" s="13">
        <f t="shared" si="11"/>
        <v>16.254072130121934</v>
      </c>
      <c r="H578" s="13">
        <f t="shared" si="11"/>
        <v>17.707096084769528</v>
      </c>
      <c r="I578" s="13">
        <f t="shared" si="11"/>
        <v>19.004600406496927</v>
      </c>
      <c r="J578" s="13">
        <f t="shared" si="11"/>
        <v>24.552070268894358</v>
      </c>
      <c r="K578" s="13">
        <f t="shared" si="11"/>
        <v>25.231376090475681</v>
      </c>
      <c r="L578" s="13">
        <f t="shared" si="11"/>
        <v>46.71152648552718</v>
      </c>
      <c r="M578" s="13">
        <f t="shared" si="11"/>
        <v>52.171534810557134</v>
      </c>
      <c r="N578" s="13">
        <f t="shared" si="11"/>
        <v>58.617382511567506</v>
      </c>
      <c r="O578" s="13">
        <f t="shared" si="11"/>
        <v>96.005879812047013</v>
      </c>
      <c r="P578" s="13">
        <f t="shared" si="11"/>
        <v>102.24631177725834</v>
      </c>
      <c r="Q578" s="13">
        <f t="shared" si="11"/>
        <v>99.753090870479497</v>
      </c>
      <c r="R578" s="13">
        <f t="shared" si="11"/>
        <v>103.38440579856703</v>
      </c>
      <c r="S578" s="13">
        <f t="shared" si="11"/>
        <v>111.53284710719086</v>
      </c>
      <c r="T578" s="13">
        <f t="shared" si="11"/>
        <v>101.28026450593933</v>
      </c>
      <c r="U578" s="13">
        <f t="shared" si="11"/>
        <v>90.342692003083997</v>
      </c>
      <c r="V578" s="13">
        <f t="shared" si="11"/>
        <v>19.391511039479305</v>
      </c>
      <c r="W578" s="13">
        <f t="shared" si="11"/>
        <v>22.377200852745563</v>
      </c>
      <c r="X578" s="13">
        <f t="shared" si="11"/>
        <v>27.712522532936163</v>
      </c>
      <c r="Y578" s="13">
        <f t="shared" si="11"/>
        <v>27.656310010671653</v>
      </c>
      <c r="Z578" s="13">
        <f t="shared" si="11"/>
        <v>20.645637601302624</v>
      </c>
      <c r="AA578" s="13">
        <f t="shared" si="11"/>
        <v>0</v>
      </c>
      <c r="AB578" s="13">
        <f t="shared" si="11"/>
        <v>0</v>
      </c>
      <c r="AC578" s="116">
        <f>SUM(AC440:AE577)</f>
        <v>1113.8794206468485</v>
      </c>
      <c r="AD578" s="116"/>
      <c r="AE578" s="116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45905</v>
      </c>
    </row>
    <row r="582" spans="2:31" x14ac:dyDescent="0.3">
      <c r="B582" s="8"/>
    </row>
    <row r="583" spans="2:31" x14ac:dyDescent="0.3">
      <c r="B583" s="9" t="s">
        <v>81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100" t="s">
        <v>2</v>
      </c>
      <c r="AD583" s="100"/>
      <c r="AE583" s="100"/>
    </row>
    <row r="584" spans="2:31" x14ac:dyDescent="0.3">
      <c r="B584" s="4" t="s">
        <v>245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0</v>
      </c>
      <c r="AE584" s="56"/>
    </row>
    <row r="585" spans="2:31" x14ac:dyDescent="0.3">
      <c r="B585" s="4" t="s">
        <v>246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247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248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239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139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140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128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129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196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207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208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147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220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221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144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0</v>
      </c>
      <c r="N599" s="71">
        <v>0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188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</v>
      </c>
      <c r="N600" s="71">
        <v>0</v>
      </c>
      <c r="O600" s="70">
        <v>0</v>
      </c>
      <c r="P600" s="71">
        <v>0</v>
      </c>
      <c r="Q600" s="70">
        <v>0</v>
      </c>
      <c r="R600" s="71">
        <v>0</v>
      </c>
      <c r="S600" s="70">
        <v>0</v>
      </c>
      <c r="T600" s="71">
        <v>0</v>
      </c>
      <c r="U600" s="70">
        <v>0</v>
      </c>
      <c r="V600" s="71">
        <v>0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189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</v>
      </c>
      <c r="N601" s="71">
        <v>0</v>
      </c>
      <c r="O601" s="70">
        <v>0</v>
      </c>
      <c r="P601" s="71">
        <v>0</v>
      </c>
      <c r="Q601" s="70">
        <v>0</v>
      </c>
      <c r="R601" s="71">
        <v>0</v>
      </c>
      <c r="S601" s="70">
        <v>0</v>
      </c>
      <c r="T601" s="71">
        <v>0</v>
      </c>
      <c r="U601" s="70">
        <v>0</v>
      </c>
      <c r="V601" s="71">
        <v>0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235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244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148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149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150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151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194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195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179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180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251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152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153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154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141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222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240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223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284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236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237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249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214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215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216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250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238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181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182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200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201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202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0</v>
      </c>
      <c r="O633" s="70">
        <v>0</v>
      </c>
      <c r="P633" s="71">
        <v>0</v>
      </c>
      <c r="Q633" s="70">
        <v>0</v>
      </c>
      <c r="R633" s="71">
        <v>0</v>
      </c>
      <c r="S633" s="70">
        <v>0</v>
      </c>
      <c r="T633" s="71">
        <v>0</v>
      </c>
      <c r="U633" s="70">
        <v>0</v>
      </c>
      <c r="V633" s="71">
        <v>0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203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0</v>
      </c>
      <c r="O634" s="70">
        <v>0</v>
      </c>
      <c r="P634" s="71">
        <v>0</v>
      </c>
      <c r="Q634" s="70">
        <v>0</v>
      </c>
      <c r="R634" s="71">
        <v>0</v>
      </c>
      <c r="S634" s="70">
        <v>0</v>
      </c>
      <c r="T634" s="71">
        <v>0</v>
      </c>
      <c r="U634" s="70">
        <v>0</v>
      </c>
      <c r="V634" s="71">
        <v>0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130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131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219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285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286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198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199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155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231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232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233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234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288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289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156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192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193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184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0</v>
      </c>
      <c r="AE652" s="54"/>
    </row>
    <row r="653" spans="2:31" x14ac:dyDescent="0.3">
      <c r="B653" s="4" t="s">
        <v>185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0</v>
      </c>
      <c r="AE653" s="54"/>
    </row>
    <row r="654" spans="2:31" x14ac:dyDescent="0.3">
      <c r="B654" s="4" t="s">
        <v>287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320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321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142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143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241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0</v>
      </c>
      <c r="AE659" s="54"/>
    </row>
    <row r="660" spans="2:31" x14ac:dyDescent="0.3">
      <c r="B660" s="4" t="s">
        <v>160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161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157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158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159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132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133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134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190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191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175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176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183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224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225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226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174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242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227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228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290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177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178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162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163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164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165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166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186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187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145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146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167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168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169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204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205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206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135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136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137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262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197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209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210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211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212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229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230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213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263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264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217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218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243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265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170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171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172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173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138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2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</v>
      </c>
      <c r="M722" s="13">
        <f t="shared" si="14"/>
        <v>0</v>
      </c>
      <c r="N722" s="13">
        <f t="shared" si="14"/>
        <v>0</v>
      </c>
      <c r="O722" s="13">
        <f t="shared" si="14"/>
        <v>0</v>
      </c>
      <c r="P722" s="13">
        <f t="shared" si="14"/>
        <v>0</v>
      </c>
      <c r="Q722" s="13">
        <f t="shared" si="14"/>
        <v>0</v>
      </c>
      <c r="R722" s="13">
        <f t="shared" si="14"/>
        <v>0</v>
      </c>
      <c r="S722" s="13">
        <f t="shared" si="14"/>
        <v>0</v>
      </c>
      <c r="T722" s="13">
        <f t="shared" si="14"/>
        <v>0</v>
      </c>
      <c r="U722" s="13">
        <f t="shared" si="14"/>
        <v>0</v>
      </c>
      <c r="V722" s="13">
        <f t="shared" si="14"/>
        <v>0</v>
      </c>
      <c r="W722" s="13">
        <f t="shared" si="14"/>
        <v>0</v>
      </c>
      <c r="X722" s="13">
        <f t="shared" si="14"/>
        <v>0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6">
        <f>SUM(AC584:AE721)</f>
        <v>0</v>
      </c>
      <c r="AD722" s="116"/>
      <c r="AE722" s="116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45906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100" t="s">
        <v>2</v>
      </c>
      <c r="AD727" s="100"/>
      <c r="AE727" s="100"/>
    </row>
    <row r="728" spans="2:31" x14ac:dyDescent="0.3">
      <c r="B728" s="4" t="s">
        <v>245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0</v>
      </c>
      <c r="AE728" s="56"/>
    </row>
    <row r="729" spans="2:31" x14ac:dyDescent="0.3">
      <c r="B729" s="4" t="s">
        <v>246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247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248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0</v>
      </c>
      <c r="AE731" s="54"/>
    </row>
    <row r="732" spans="2:31" x14ac:dyDescent="0.3">
      <c r="B732" s="4" t="s">
        <v>239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139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140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128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129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196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207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1.4927975492636363</v>
      </c>
      <c r="M738" s="70">
        <v>3.780699693274499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5.2734972425381352</v>
      </c>
      <c r="AE738" s="54"/>
    </row>
    <row r="739" spans="2:31" x14ac:dyDescent="0.3">
      <c r="B739" s="4" t="s">
        <v>208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1.4927975492636363</v>
      </c>
      <c r="M739" s="70">
        <v>3.780699693274499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5.2734972425381352</v>
      </c>
      <c r="AE739" s="54"/>
    </row>
    <row r="740" spans="2:31" x14ac:dyDescent="0.3">
      <c r="B740" s="4" t="s">
        <v>147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220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1.7863905679384867E-2</v>
      </c>
      <c r="M741" s="70">
        <v>4.6050472146670018E-2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6.3914377826054886E-2</v>
      </c>
      <c r="AE741" s="54"/>
    </row>
    <row r="742" spans="2:31" x14ac:dyDescent="0.3">
      <c r="B742" s="4" t="s">
        <v>221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1.7863905679384867E-2</v>
      </c>
      <c r="M742" s="70">
        <v>4.6050472146670018E-2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6.3914377826054886E-2</v>
      </c>
      <c r="AE742" s="54"/>
    </row>
    <row r="743" spans="2:31" x14ac:dyDescent="0.3">
      <c r="B743" s="4" t="s">
        <v>144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3.1688051223754773E-2</v>
      </c>
      <c r="M743" s="70">
        <v>8.2416400909423565E-2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0.11410445213317834</v>
      </c>
      <c r="AE743" s="54"/>
    </row>
    <row r="744" spans="2:31" x14ac:dyDescent="0.3">
      <c r="B744" s="4" t="s">
        <v>188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0.29958692789077757</v>
      </c>
      <c r="M744" s="70">
        <v>0.76575714151064544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1.0653440694014229</v>
      </c>
      <c r="AE744" s="54"/>
    </row>
    <row r="745" spans="2:31" x14ac:dyDescent="0.3">
      <c r="B745" s="4" t="s">
        <v>189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0.29958692789077757</v>
      </c>
      <c r="M745" s="70">
        <v>0.76575714151064544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1.0653440694014229</v>
      </c>
      <c r="AE745" s="54"/>
    </row>
    <row r="746" spans="2:31" x14ac:dyDescent="0.3">
      <c r="B746" s="4" t="s">
        <v>235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0.21415496298472092</v>
      </c>
      <c r="M746" s="70">
        <v>0.54929571622212747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0.76345067920684839</v>
      </c>
      <c r="AE746" s="54"/>
    </row>
    <row r="747" spans="2:31" x14ac:dyDescent="0.3">
      <c r="B747" s="4" t="s">
        <v>244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3.9743999862670888E-2</v>
      </c>
      <c r="M747" s="70">
        <v>0.105923611052831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0.1456676109155019</v>
      </c>
      <c r="AE747" s="54"/>
    </row>
    <row r="748" spans="2:31" x14ac:dyDescent="0.3">
      <c r="B748" s="4" t="s">
        <v>148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149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150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151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194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195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179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1.2891763652364455E-2</v>
      </c>
      <c r="M754" s="70">
        <v>0.5111009097446999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0.52399267339706435</v>
      </c>
      <c r="AE754" s="54"/>
    </row>
    <row r="755" spans="2:31" x14ac:dyDescent="0.3">
      <c r="B755" s="4" t="s">
        <v>180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1.2891763652364455E-2</v>
      </c>
      <c r="M755" s="70">
        <v>0.5111009097446999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0.52399267339706435</v>
      </c>
      <c r="AE755" s="54"/>
    </row>
    <row r="756" spans="2:31" x14ac:dyDescent="0.3">
      <c r="B756" s="4" t="s">
        <v>251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152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153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154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141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222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240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223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284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236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237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249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214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215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216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250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238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181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182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200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201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202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5.1345419883727763E-3</v>
      </c>
      <c r="M777" s="70">
        <v>1.314715882142378E-2</v>
      </c>
      <c r="N777" s="71">
        <v>0</v>
      </c>
      <c r="O777" s="70">
        <v>0</v>
      </c>
      <c r="P777" s="71">
        <v>0</v>
      </c>
      <c r="Q777" s="70">
        <v>0</v>
      </c>
      <c r="R777" s="71">
        <v>0</v>
      </c>
      <c r="S777" s="70">
        <v>0</v>
      </c>
      <c r="T777" s="71">
        <v>0</v>
      </c>
      <c r="U777" s="70">
        <v>0</v>
      </c>
      <c r="V777" s="71">
        <v>0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1.8281700809796558E-2</v>
      </c>
      <c r="AE777" s="54"/>
    </row>
    <row r="778" spans="2:31" x14ac:dyDescent="0.3">
      <c r="B778" s="4" t="s">
        <v>203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5.1345419883727763E-3</v>
      </c>
      <c r="M778" s="70">
        <v>1.314715882142378E-2</v>
      </c>
      <c r="N778" s="71">
        <v>0</v>
      </c>
      <c r="O778" s="70">
        <v>0</v>
      </c>
      <c r="P778" s="71">
        <v>0</v>
      </c>
      <c r="Q778" s="70">
        <v>0</v>
      </c>
      <c r="R778" s="71">
        <v>0</v>
      </c>
      <c r="S778" s="70">
        <v>0</v>
      </c>
      <c r="T778" s="71">
        <v>0</v>
      </c>
      <c r="U778" s="70">
        <v>0</v>
      </c>
      <c r="V778" s="71">
        <v>0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1.8281700809796558E-2</v>
      </c>
      <c r="AE778" s="54"/>
    </row>
    <row r="779" spans="2:31" x14ac:dyDescent="0.3">
      <c r="B779" s="4" t="s">
        <v>130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131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219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0.10316944122314452</v>
      </c>
      <c r="M781" s="70">
        <v>0.27379700342814128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0.37696644465128581</v>
      </c>
      <c r="AE781" s="54"/>
    </row>
    <row r="782" spans="2:31" x14ac:dyDescent="0.3">
      <c r="B782" s="4" t="s">
        <v>285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286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198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199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155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231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232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320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321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233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234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288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0.29722030675479677</v>
      </c>
      <c r="M793" s="70">
        <v>0.51986768231301939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0.81708798906781621</v>
      </c>
      <c r="AE793" s="54"/>
    </row>
    <row r="794" spans="2:31" x14ac:dyDescent="0.3">
      <c r="B794" s="4" t="s">
        <v>289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1.1215559641520182E-2</v>
      </c>
      <c r="M794" s="70">
        <v>0.95173913041750646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0.96295469005902667</v>
      </c>
      <c r="AE794" s="54"/>
    </row>
    <row r="795" spans="2:31" x14ac:dyDescent="0.3">
      <c r="B795" s="4" t="s">
        <v>156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1.1215559641520182E-2</v>
      </c>
      <c r="M795" s="70">
        <v>0.95173913041750646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0.96295469005902667</v>
      </c>
      <c r="AE795" s="54"/>
    </row>
    <row r="796" spans="2:31" x14ac:dyDescent="0.3">
      <c r="B796" s="4" t="s">
        <v>192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0</v>
      </c>
      <c r="AE796" s="54"/>
    </row>
    <row r="797" spans="2:31" x14ac:dyDescent="0.3">
      <c r="B797" s="4" t="s">
        <v>193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0</v>
      </c>
      <c r="AE797" s="54"/>
    </row>
    <row r="798" spans="2:31" x14ac:dyDescent="0.3">
      <c r="B798" s="4" t="s">
        <v>184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185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287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142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143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241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160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161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157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158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159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132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133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134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190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0.49455795660614965</v>
      </c>
      <c r="M812" s="70">
        <v>1.2598103593414027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1.7543683159475525</v>
      </c>
      <c r="AE812" s="54"/>
    </row>
    <row r="813" spans="2:31" x14ac:dyDescent="0.3">
      <c r="B813" s="4" t="s">
        <v>191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0.49455795660614965</v>
      </c>
      <c r="M813" s="70">
        <v>1.2598103593414027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1.7543683159475525</v>
      </c>
      <c r="AE813" s="54"/>
    </row>
    <row r="814" spans="2:31" x14ac:dyDescent="0.3">
      <c r="B814" s="4" t="s">
        <v>175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1.4809692923227952E-2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1.4809692923227952E-2</v>
      </c>
      <c r="AE814" s="54"/>
    </row>
    <row r="815" spans="2:31" x14ac:dyDescent="0.3">
      <c r="B815" s="4" t="s">
        <v>176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1.4809692923227952E-2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1.4809692923227952E-2</v>
      </c>
      <c r="AE815" s="54"/>
    </row>
    <row r="816" spans="2:31" x14ac:dyDescent="0.3">
      <c r="B816" s="4" t="s">
        <v>183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224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0.15660886000530302</v>
      </c>
      <c r="M817" s="70">
        <v>0.39967412495690541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0.5562829849622084</v>
      </c>
      <c r="AE817" s="54"/>
    </row>
    <row r="818" spans="2:31" x14ac:dyDescent="0.3">
      <c r="B818" s="4" t="s">
        <v>225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0.15660886000530302</v>
      </c>
      <c r="M818" s="70">
        <v>0.39967412495690541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0.5562829849622084</v>
      </c>
      <c r="AE818" s="54"/>
    </row>
    <row r="819" spans="2:31" x14ac:dyDescent="0.3">
      <c r="B819" s="4" t="s">
        <v>226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0.15660886000530302</v>
      </c>
      <c r="M819" s="70">
        <v>0.39967412495690541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0.5562829849622084</v>
      </c>
      <c r="AE819" s="54"/>
    </row>
    <row r="820" spans="2:31" x14ac:dyDescent="0.3">
      <c r="B820" s="4" t="s">
        <v>174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242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227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228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290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177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178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162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0.17468605793179667</v>
      </c>
      <c r="M827" s="70">
        <v>0.52804350458076954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0.70272956251256624</v>
      </c>
      <c r="AE827" s="54"/>
    </row>
    <row r="828" spans="2:31" x14ac:dyDescent="0.3">
      <c r="B828" s="4" t="s">
        <v>163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0.17468605793179667</v>
      </c>
      <c r="M828" s="70">
        <v>0.52804350458076954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0.70272956251256624</v>
      </c>
      <c r="AE828" s="54"/>
    </row>
    <row r="829" spans="2:31" x14ac:dyDescent="0.3">
      <c r="B829" s="4" t="s">
        <v>164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0.17468605793179667</v>
      </c>
      <c r="M829" s="70">
        <v>0.52804350458076954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0.70272956251256624</v>
      </c>
      <c r="AE829" s="54"/>
    </row>
    <row r="830" spans="2:31" x14ac:dyDescent="0.3">
      <c r="B830" s="4" t="s">
        <v>165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0.37432726699670704</v>
      </c>
      <c r="M830" s="70">
        <v>1.1315217955302199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1.505849062526927</v>
      </c>
      <c r="AE830" s="54"/>
    </row>
    <row r="831" spans="2:31" x14ac:dyDescent="0.3">
      <c r="B831" s="4" t="s">
        <v>166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0.37432726699670704</v>
      </c>
      <c r="M831" s="70">
        <v>1.1315217955302199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1.505849062526927</v>
      </c>
      <c r="AE831" s="54"/>
    </row>
    <row r="832" spans="2:31" x14ac:dyDescent="0.3">
      <c r="B832" s="4" t="s">
        <v>186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187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145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1.093686103820803E-2</v>
      </c>
      <c r="M834" s="70">
        <v>3.0568913221359316E-2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4.1505774259567349E-2</v>
      </c>
      <c r="AE834" s="54"/>
    </row>
    <row r="835" spans="2:31" x14ac:dyDescent="0.3">
      <c r="B835" s="4" t="s">
        <v>146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1.093686103820803E-2</v>
      </c>
      <c r="M835" s="70">
        <v>3.0568913221359316E-2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4.1505774259567349E-2</v>
      </c>
      <c r="AE835" s="54"/>
    </row>
    <row r="836" spans="2:31" x14ac:dyDescent="0.3">
      <c r="B836" s="4" t="s">
        <v>167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8.1407864888509707E-3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8.1407864888509707E-3</v>
      </c>
      <c r="AE836" s="54"/>
    </row>
    <row r="837" spans="2:31" x14ac:dyDescent="0.3">
      <c r="B837" s="4" t="s">
        <v>168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8.1407864888509707E-3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8.1407864888509707E-3</v>
      </c>
      <c r="AE837" s="54"/>
    </row>
    <row r="838" spans="2:31" x14ac:dyDescent="0.3">
      <c r="B838" s="4" t="s">
        <v>169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8.1407864888509707E-3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8.1407864888509707E-3</v>
      </c>
      <c r="AE838" s="54"/>
    </row>
    <row r="839" spans="2:31" x14ac:dyDescent="0.3">
      <c r="B839" s="4" t="s">
        <v>204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205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206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135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136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137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261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262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197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209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0.74048176792015641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0.74048176792015641</v>
      </c>
      <c r="AE848" s="54"/>
    </row>
    <row r="849" spans="2:31" x14ac:dyDescent="0.3">
      <c r="B849" s="4" t="s">
        <v>210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0.74048176792015641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0.74048176792015641</v>
      </c>
      <c r="AE849" s="54"/>
    </row>
    <row r="850" spans="2:31" x14ac:dyDescent="0.3">
      <c r="B850" s="4" t="s">
        <v>211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212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229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8.8392305374145524E-2</v>
      </c>
      <c r="M852" s="70">
        <v>0.22589144706726091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0.31428375244140644</v>
      </c>
      <c r="AE852" s="54"/>
    </row>
    <row r="853" spans="2:31" x14ac:dyDescent="0.3">
      <c r="B853" s="4" t="s">
        <v>230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8.8392305374145524E-2</v>
      </c>
      <c r="M853" s="70">
        <v>0.22589144706726091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0.31428375244140644</v>
      </c>
      <c r="AE853" s="54"/>
    </row>
    <row r="854" spans="2:31" x14ac:dyDescent="0.3">
      <c r="B854" s="4" t="s">
        <v>213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6.6055297851562497E-3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6.6055297851562497E-3</v>
      </c>
      <c r="AE854" s="54"/>
    </row>
    <row r="855" spans="2:31" x14ac:dyDescent="0.3">
      <c r="B855" s="4" t="s">
        <v>263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264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217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2.9999999999999991</v>
      </c>
      <c r="M857" s="70">
        <v>7.6666666666666714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10.666666666666671</v>
      </c>
      <c r="AE857" s="54"/>
    </row>
    <row r="858" spans="2:31" x14ac:dyDescent="0.3">
      <c r="B858" s="4" t="s">
        <v>218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2.9999999999999991</v>
      </c>
      <c r="M858" s="70">
        <v>7.6666666666666714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10.666666666666671</v>
      </c>
      <c r="AE858" s="54"/>
    </row>
    <row r="859" spans="2:31" x14ac:dyDescent="0.3">
      <c r="B859" s="4" t="s">
        <v>243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265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170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171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172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173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138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2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13.301876321908072</v>
      </c>
      <c r="M866" s="13">
        <f t="shared" si="17"/>
        <v>38.615365959176607</v>
      </c>
      <c r="N866" s="13">
        <f t="shared" si="17"/>
        <v>0</v>
      </c>
      <c r="O866" s="13">
        <f t="shared" si="17"/>
        <v>0</v>
      </c>
      <c r="P866" s="13">
        <f t="shared" si="17"/>
        <v>0</v>
      </c>
      <c r="Q866" s="13">
        <f t="shared" si="17"/>
        <v>0</v>
      </c>
      <c r="R866" s="13">
        <f t="shared" si="17"/>
        <v>0</v>
      </c>
      <c r="S866" s="13">
        <f t="shared" si="17"/>
        <v>0</v>
      </c>
      <c r="T866" s="13">
        <f t="shared" si="17"/>
        <v>0</v>
      </c>
      <c r="U866" s="13">
        <f t="shared" si="17"/>
        <v>0</v>
      </c>
      <c r="V866" s="13">
        <f t="shared" si="17"/>
        <v>0</v>
      </c>
      <c r="W866" s="13">
        <f t="shared" si="17"/>
        <v>0</v>
      </c>
      <c r="X866" s="13">
        <f t="shared" si="17"/>
        <v>0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6">
        <f>SUM(AC728:AE865)</f>
        <v>51.917242281084683</v>
      </c>
      <c r="AD866" s="116"/>
      <c r="AE866" s="116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45907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100" t="s">
        <v>2</v>
      </c>
      <c r="AD871" s="100"/>
      <c r="AE871" s="100"/>
    </row>
    <row r="872" spans="2:31" x14ac:dyDescent="0.3">
      <c r="B872" s="4" t="s">
        <v>245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0</v>
      </c>
      <c r="AE872" s="56"/>
    </row>
    <row r="873" spans="2:31" x14ac:dyDescent="0.3">
      <c r="B873" s="4" t="s">
        <v>246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0</v>
      </c>
      <c r="AE873" s="54"/>
    </row>
    <row r="874" spans="2:31" x14ac:dyDescent="0.3">
      <c r="B874" s="4" t="s">
        <v>247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0</v>
      </c>
      <c r="AE874" s="54"/>
    </row>
    <row r="875" spans="2:31" x14ac:dyDescent="0.3">
      <c r="B875" s="4" t="s">
        <v>248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0</v>
      </c>
      <c r="AE875" s="54"/>
    </row>
    <row r="876" spans="2:31" x14ac:dyDescent="0.3">
      <c r="B876" s="4" t="s">
        <v>239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139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140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128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129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196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207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2.1517786449909209</v>
      </c>
      <c r="R882" s="69">
        <v>0.16323768868446348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2.3150163336753842</v>
      </c>
      <c r="AE882" s="54"/>
    </row>
    <row r="883" spans="2:31" x14ac:dyDescent="0.3">
      <c r="B883" s="4" t="s">
        <v>208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2.1517786449909209</v>
      </c>
      <c r="R883" s="71">
        <v>0.16323768868446348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2.3150163336753842</v>
      </c>
      <c r="AE883" s="54"/>
    </row>
    <row r="884" spans="2:31" x14ac:dyDescent="0.3">
      <c r="B884" s="4" t="s">
        <v>147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220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2.7430681010087308E-2</v>
      </c>
      <c r="R885" s="71">
        <v>2.1212331851323428E-3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2.9551914195219652E-2</v>
      </c>
      <c r="AE885" s="54"/>
    </row>
    <row r="886" spans="2:31" x14ac:dyDescent="0.3">
      <c r="B886" s="4" t="s">
        <v>221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2.7430681010087308E-2</v>
      </c>
      <c r="R886" s="71">
        <v>2.1212331851323428E-3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2.9551914195219652E-2</v>
      </c>
      <c r="AE886" s="54"/>
    </row>
    <row r="887" spans="2:31" x14ac:dyDescent="0.3">
      <c r="B887" s="4" t="s">
        <v>144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0.24957868258158369</v>
      </c>
      <c r="R887" s="71">
        <v>1.9065173467000325E-2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0.26864385604858404</v>
      </c>
      <c r="AE887" s="54"/>
    </row>
    <row r="888" spans="2:31" x14ac:dyDescent="0.3">
      <c r="B888" s="4" t="s">
        <v>188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0.20094382365544641</v>
      </c>
      <c r="R888" s="71">
        <v>1.5680867433547973E-2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0.21662469108899438</v>
      </c>
      <c r="AE888" s="54"/>
    </row>
    <row r="889" spans="2:31" x14ac:dyDescent="0.3">
      <c r="B889" s="4" t="s">
        <v>189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0.20094382365544641</v>
      </c>
      <c r="R889" s="71">
        <v>1.5680867433547973E-2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0.21662469108899438</v>
      </c>
      <c r="AE889" s="54"/>
    </row>
    <row r="890" spans="2:31" x14ac:dyDescent="0.3">
      <c r="B890" s="4" t="s">
        <v>235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0.29512095856984444</v>
      </c>
      <c r="R890" s="71">
        <v>2.3166342582702625E-2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0.31828730115254705</v>
      </c>
      <c r="AE890" s="54"/>
    </row>
    <row r="891" spans="2:31" x14ac:dyDescent="0.3">
      <c r="B891" s="4" t="s">
        <v>244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5.3377963434855145E-2</v>
      </c>
      <c r="R891" s="71">
        <v>4.1059971872965473E-3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5.7483960622151692E-2</v>
      </c>
      <c r="AE891" s="54"/>
    </row>
    <row r="892" spans="2:31" x14ac:dyDescent="0.3">
      <c r="B892" s="4" t="s">
        <v>148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149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150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151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194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195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179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0.87093844332794357</v>
      </c>
      <c r="R898" s="71">
        <v>6.7007231955726942E-2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0.93794567528367057</v>
      </c>
      <c r="AE898" s="54"/>
    </row>
    <row r="899" spans="2:31" x14ac:dyDescent="0.3">
      <c r="B899" s="4" t="s">
        <v>180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0.87093844332794357</v>
      </c>
      <c r="R899" s="71">
        <v>6.7007231955726942E-2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0.93794567528367057</v>
      </c>
      <c r="AE899" s="54"/>
    </row>
    <row r="900" spans="2:31" x14ac:dyDescent="0.3">
      <c r="B900" s="4" t="s">
        <v>251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152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153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154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141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222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240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223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8.2915751139325967E-3</v>
      </c>
      <c r="R907" s="71">
        <v>6.5597852071128679E-4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8.947553634643883E-3</v>
      </c>
      <c r="AE907" s="54"/>
    </row>
    <row r="908" spans="2:31" x14ac:dyDescent="0.3">
      <c r="B908" s="4" t="s">
        <v>284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236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237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249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214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215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216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250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238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181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182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200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201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202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2.5826062162717146E-2</v>
      </c>
      <c r="R921" s="71">
        <v>2.076826294263201E-3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2.7902888456980347E-2</v>
      </c>
      <c r="AE921" s="54"/>
    </row>
    <row r="922" spans="2:31" x14ac:dyDescent="0.3">
      <c r="B922" s="4" t="s">
        <v>203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2.5826062162717146E-2</v>
      </c>
      <c r="R922" s="71">
        <v>2.076826294263201E-3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2.7902888456980347E-2</v>
      </c>
      <c r="AE922" s="54"/>
    </row>
    <row r="923" spans="2:31" x14ac:dyDescent="0.3">
      <c r="B923" s="4" t="s">
        <v>130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131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219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7.6209198633829828E-2</v>
      </c>
      <c r="R925" s="71">
        <v>5.9879446029663143E-3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8.2197143236796139E-2</v>
      </c>
      <c r="AE925" s="54"/>
    </row>
    <row r="926" spans="2:31" x14ac:dyDescent="0.3">
      <c r="B926" s="4" t="s">
        <v>285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286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198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199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155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231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232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320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321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233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234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0</v>
      </c>
      <c r="AE936" s="54"/>
    </row>
    <row r="937" spans="2:31" x14ac:dyDescent="0.3">
      <c r="B937" s="4" t="s">
        <v>288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0</v>
      </c>
      <c r="AE937" s="54"/>
    </row>
    <row r="938" spans="2:31" x14ac:dyDescent="0.3">
      <c r="B938" s="4" t="s">
        <v>289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156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192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8.871082464853923E-2</v>
      </c>
      <c r="R940" s="71">
        <v>6.874962647755941E-3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9.5585787296295174E-2</v>
      </c>
      <c r="AE940" s="54"/>
    </row>
    <row r="941" spans="2:31" x14ac:dyDescent="0.3">
      <c r="B941" s="4" t="s">
        <v>193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8.871082464853923E-2</v>
      </c>
      <c r="R941" s="71">
        <v>6.874962647755941E-3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9.5585787296295174E-2</v>
      </c>
      <c r="AE941" s="54"/>
    </row>
    <row r="942" spans="2:31" x14ac:dyDescent="0.3">
      <c r="B942" s="4" t="s">
        <v>184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185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287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142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143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241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0</v>
      </c>
      <c r="AE947" s="54"/>
    </row>
    <row r="948" spans="2:31" x14ac:dyDescent="0.3">
      <c r="B948" s="4" t="s">
        <v>160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161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157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158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159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132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133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134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190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191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175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176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183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224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0.1856257398254956</v>
      </c>
      <c r="R961" s="71">
        <v>1.4277036605077727E-2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0.19990277643057333</v>
      </c>
      <c r="AE961" s="54"/>
    </row>
    <row r="962" spans="2:31" x14ac:dyDescent="0.3">
      <c r="B962" s="4" t="s">
        <v>225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0.1856257398254956</v>
      </c>
      <c r="R962" s="71">
        <v>1.4277036605077727E-2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0.19990277643057333</v>
      </c>
      <c r="AE962" s="54"/>
    </row>
    <row r="963" spans="2:31" x14ac:dyDescent="0.3">
      <c r="B963" s="4" t="s">
        <v>226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0.1856257398254956</v>
      </c>
      <c r="R963" s="71">
        <v>1.4277036605077727E-2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0.19990277643057333</v>
      </c>
      <c r="AE963" s="54"/>
    </row>
    <row r="964" spans="2:31" x14ac:dyDescent="0.3">
      <c r="B964" s="4" t="s">
        <v>174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242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227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228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290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177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178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162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0.47222179208594406</v>
      </c>
      <c r="R971" s="71">
        <v>3.6132861929979901E-2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0.50835465401592395</v>
      </c>
      <c r="AE971" s="54"/>
    </row>
    <row r="972" spans="2:31" x14ac:dyDescent="0.3">
      <c r="B972" s="4" t="s">
        <v>163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0.47222179208594406</v>
      </c>
      <c r="R972" s="71">
        <v>3.6132861929979901E-2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0.50835465401592395</v>
      </c>
      <c r="AE972" s="54"/>
    </row>
    <row r="973" spans="2:31" x14ac:dyDescent="0.3">
      <c r="B973" s="4" t="s">
        <v>164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0.47222179208594406</v>
      </c>
      <c r="R973" s="71">
        <v>3.6132861929979901E-2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0.50835465401592395</v>
      </c>
      <c r="AE973" s="54"/>
    </row>
    <row r="974" spans="2:31" x14ac:dyDescent="0.3">
      <c r="B974" s="4" t="s">
        <v>165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1.0119038401841658</v>
      </c>
      <c r="R974" s="71">
        <v>7.7427561278528345E-2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1.0893314014626942</v>
      </c>
      <c r="AE974" s="54"/>
    </row>
    <row r="975" spans="2:31" x14ac:dyDescent="0.3">
      <c r="B975" s="4" t="s">
        <v>166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1.0119038401841658</v>
      </c>
      <c r="R975" s="71">
        <v>7.7427561278528345E-2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1.0893314014626942</v>
      </c>
      <c r="AE975" s="54"/>
    </row>
    <row r="976" spans="2:31" x14ac:dyDescent="0.3">
      <c r="B976" s="4" t="s">
        <v>186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0.19378626346588135</v>
      </c>
      <c r="R976" s="71">
        <v>3.0032730102539061E-2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0.22381899356842042</v>
      </c>
      <c r="AE976" s="54"/>
    </row>
    <row r="977" spans="2:31" x14ac:dyDescent="0.3">
      <c r="B977" s="4" t="s">
        <v>187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0.19378626346588135</v>
      </c>
      <c r="R977" s="71">
        <v>3.0032730102539061E-2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0.22381899356842042</v>
      </c>
      <c r="AE977" s="54"/>
    </row>
    <row r="978" spans="2:31" x14ac:dyDescent="0.3">
      <c r="B978" s="4" t="s">
        <v>145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8.4987500000000105E-2</v>
      </c>
      <c r="R978" s="71">
        <v>6.5027777777777905E-3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9.1490277777777892E-2</v>
      </c>
      <c r="AE978" s="54"/>
    </row>
    <row r="979" spans="2:31" x14ac:dyDescent="0.3">
      <c r="B979" s="4" t="s">
        <v>146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8.4987500000000105E-2</v>
      </c>
      <c r="R979" s="71">
        <v>6.5027777777777905E-3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9.1490277777777892E-2</v>
      </c>
      <c r="AE979" s="54"/>
    </row>
    <row r="980" spans="2:31" x14ac:dyDescent="0.3">
      <c r="B980" s="4" t="s">
        <v>167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168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169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</v>
      </c>
      <c r="M982" s="70">
        <v>0</v>
      </c>
      <c r="N982" s="71">
        <v>0</v>
      </c>
      <c r="O982" s="70">
        <v>0</v>
      </c>
      <c r="P982" s="71">
        <v>0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204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205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206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135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136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137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261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262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197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209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210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211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212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229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4.9546099503834963E-2</v>
      </c>
      <c r="R996" s="71">
        <v>3.8245415687560977E-3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5.3370641072591062E-2</v>
      </c>
      <c r="AE996" s="54"/>
    </row>
    <row r="997" spans="2:31" x14ac:dyDescent="0.3">
      <c r="B997" s="4" t="s">
        <v>230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4.9546099503834963E-2</v>
      </c>
      <c r="R997" s="71">
        <v>3.8245415687560977E-3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5.3370641072591062E-2</v>
      </c>
      <c r="AE997" s="54"/>
    </row>
    <row r="998" spans="2:31" x14ac:dyDescent="0.3">
      <c r="B998" s="4" t="s">
        <v>213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7.0615957260131843</v>
      </c>
      <c r="R998" s="71">
        <v>0.56854372024536137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7.6301394462585455</v>
      </c>
      <c r="AE998" s="54"/>
    </row>
    <row r="999" spans="2:31" x14ac:dyDescent="0.3">
      <c r="B999" s="4" t="s">
        <v>263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264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217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4.3333333333333321</v>
      </c>
      <c r="R1001" s="71">
        <v>0.33333333333333331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4.6666666666666652</v>
      </c>
      <c r="AE1001" s="54"/>
    </row>
    <row r="1002" spans="2:31" x14ac:dyDescent="0.3">
      <c r="B1002" s="4" t="s">
        <v>218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4.3333333333333321</v>
      </c>
      <c r="R1002" s="71">
        <v>0.33333333333333331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4.6666666666666652</v>
      </c>
      <c r="AE1002" s="54"/>
    </row>
    <row r="1003" spans="2:31" x14ac:dyDescent="0.3">
      <c r="B1003" s="4" t="s">
        <v>243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265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170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171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172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173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138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2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0</v>
      </c>
      <c r="M1010" s="13">
        <f t="shared" si="20"/>
        <v>0</v>
      </c>
      <c r="N1010" s="13">
        <f t="shared" si="20"/>
        <v>0</v>
      </c>
      <c r="O1010" s="13">
        <f t="shared" si="20"/>
        <v>0</v>
      </c>
      <c r="P1010" s="13">
        <f t="shared" si="20"/>
        <v>0</v>
      </c>
      <c r="Q1010" s="13">
        <f t="shared" si="20"/>
        <v>27.796087732647294</v>
      </c>
      <c r="R1010" s="13">
        <f t="shared" si="20"/>
        <v>2.1889943607348603</v>
      </c>
      <c r="S1010" s="13">
        <f t="shared" si="20"/>
        <v>0</v>
      </c>
      <c r="T1010" s="13">
        <f t="shared" si="20"/>
        <v>0</v>
      </c>
      <c r="U1010" s="13">
        <f t="shared" si="20"/>
        <v>0</v>
      </c>
      <c r="V1010" s="13">
        <f t="shared" si="20"/>
        <v>0</v>
      </c>
      <c r="W1010" s="13">
        <f t="shared" si="20"/>
        <v>0</v>
      </c>
      <c r="X1010" s="13">
        <f t="shared" si="20"/>
        <v>0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16">
        <f>SUM(AC872:AE1009)</f>
        <v>29.985082093382147</v>
      </c>
      <c r="AD1010" s="116"/>
      <c r="AE1010" s="116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45908</v>
      </c>
    </row>
    <row r="1014" spans="2:31" x14ac:dyDescent="0.3">
      <c r="B1014" s="8"/>
    </row>
    <row r="1015" spans="2:31" x14ac:dyDescent="0.3">
      <c r="B1015" s="9" t="s">
        <v>81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100" t="s">
        <v>2</v>
      </c>
      <c r="AD1015" s="100"/>
      <c r="AE1015" s="100"/>
    </row>
    <row r="1016" spans="2:31" x14ac:dyDescent="0.3">
      <c r="B1016" s="4" t="s">
        <v>245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0</v>
      </c>
      <c r="AE1016" s="56"/>
    </row>
    <row r="1017" spans="2:31" x14ac:dyDescent="0.3">
      <c r="B1017" s="4" t="s">
        <v>246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0</v>
      </c>
      <c r="O1017" s="68">
        <v>0</v>
      </c>
      <c r="P1017" s="69">
        <v>0</v>
      </c>
      <c r="Q1017" s="68">
        <v>0</v>
      </c>
      <c r="R1017" s="69">
        <v>0</v>
      </c>
      <c r="S1017" s="68">
        <v>0</v>
      </c>
      <c r="T1017" s="69">
        <v>0</v>
      </c>
      <c r="U1017" s="68">
        <v>0</v>
      </c>
      <c r="V1017" s="69">
        <v>0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0</v>
      </c>
      <c r="AE1017" s="54"/>
    </row>
    <row r="1018" spans="2:31" x14ac:dyDescent="0.3">
      <c r="B1018" s="4" t="s">
        <v>247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</v>
      </c>
      <c r="Q1018" s="68">
        <v>0</v>
      </c>
      <c r="R1018" s="69">
        <v>0</v>
      </c>
      <c r="S1018" s="68">
        <v>0</v>
      </c>
      <c r="T1018" s="69">
        <v>0</v>
      </c>
      <c r="U1018" s="68">
        <v>0</v>
      </c>
      <c r="V1018" s="69">
        <v>0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0</v>
      </c>
      <c r="AE1018" s="54"/>
    </row>
    <row r="1019" spans="2:31" x14ac:dyDescent="0.3">
      <c r="B1019" s="4" t="s">
        <v>248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</v>
      </c>
      <c r="Q1019" s="68">
        <v>0</v>
      </c>
      <c r="R1019" s="69">
        <v>0</v>
      </c>
      <c r="S1019" s="68">
        <v>0</v>
      </c>
      <c r="T1019" s="69">
        <v>0</v>
      </c>
      <c r="U1019" s="68">
        <v>0</v>
      </c>
      <c r="V1019" s="69">
        <v>0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0</v>
      </c>
      <c r="AE1019" s="54"/>
    </row>
    <row r="1020" spans="2:31" x14ac:dyDescent="0.3">
      <c r="B1020" s="4" t="s">
        <v>239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139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140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128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129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196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207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1.3737447559356688</v>
      </c>
      <c r="N1026" s="69">
        <v>5.0298851215044644</v>
      </c>
      <c r="O1026" s="68">
        <v>5.1122944005529076</v>
      </c>
      <c r="P1026" s="69">
        <v>5.035905344605446</v>
      </c>
      <c r="Q1026" s="68">
        <v>5.0377433581352227</v>
      </c>
      <c r="R1026" s="69">
        <v>4.9939391397635138</v>
      </c>
      <c r="S1026" s="68">
        <v>5.0033179018100071</v>
      </c>
      <c r="T1026" s="69">
        <v>5.0685470395485552</v>
      </c>
      <c r="U1026" s="68">
        <v>5.0364572200377786</v>
      </c>
      <c r="V1026" s="69">
        <v>5.0898853836655604</v>
      </c>
      <c r="W1026" s="68">
        <v>4.6251520021080976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51.406871667667218</v>
      </c>
      <c r="AE1026" s="54"/>
    </row>
    <row r="1027" spans="2:31" x14ac:dyDescent="0.3">
      <c r="B1027" s="4" t="s">
        <v>208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1.3737447559356688</v>
      </c>
      <c r="N1027" s="71">
        <v>5.0298851215044644</v>
      </c>
      <c r="O1027" s="70">
        <v>5.1122944005529076</v>
      </c>
      <c r="P1027" s="71">
        <v>5.035905344605446</v>
      </c>
      <c r="Q1027" s="70">
        <v>5.0377433581352227</v>
      </c>
      <c r="R1027" s="71">
        <v>4.9939391397635138</v>
      </c>
      <c r="S1027" s="70">
        <v>5.0033179018100071</v>
      </c>
      <c r="T1027" s="71">
        <v>5.0685470395485552</v>
      </c>
      <c r="U1027" s="70">
        <v>5.0364572200377786</v>
      </c>
      <c r="V1027" s="71">
        <v>5.0898853836655604</v>
      </c>
      <c r="W1027" s="70">
        <v>4.6251520021080976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51.406871667667218</v>
      </c>
      <c r="AE1027" s="54"/>
    </row>
    <row r="1028" spans="2:31" x14ac:dyDescent="0.3">
      <c r="B1028" s="4" t="s">
        <v>147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220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1.2216665058930716E-2</v>
      </c>
      <c r="N1029" s="71">
        <v>4.4862494405110684E-2</v>
      </c>
      <c r="O1029" s="70">
        <v>4.3362495338916777E-2</v>
      </c>
      <c r="P1029" s="71">
        <v>4.5178341901302342E-2</v>
      </c>
      <c r="Q1029" s="70">
        <v>5.0422437028090156E-2</v>
      </c>
      <c r="R1029" s="71">
        <v>5.5666530664761876E-2</v>
      </c>
      <c r="S1029" s="70">
        <v>6.1295326586564371E-2</v>
      </c>
      <c r="T1029" s="71">
        <v>6.5880641873677565E-2</v>
      </c>
      <c r="U1029" s="70">
        <v>6.4295077856381749E-2</v>
      </c>
      <c r="V1029" s="71">
        <v>6.2575329875946051E-2</v>
      </c>
      <c r="W1029" s="70">
        <v>4.1759967335595035E-3</v>
      </c>
      <c r="X1029" s="71">
        <v>0</v>
      </c>
      <c r="Y1029" s="70">
        <v>2.6580164449214939E-2</v>
      </c>
      <c r="Z1029" s="71">
        <v>5.5696349875132251E-2</v>
      </c>
      <c r="AA1029" s="70">
        <v>3.3578011296590176E-3</v>
      </c>
      <c r="AB1029" s="71">
        <v>0</v>
      </c>
      <c r="AC1029" s="54"/>
      <c r="AD1029" s="55">
        <f t="shared" si="21"/>
        <v>0.59556565277724804</v>
      </c>
      <c r="AE1029" s="54"/>
    </row>
    <row r="1030" spans="2:31" x14ac:dyDescent="0.3">
      <c r="B1030" s="4" t="s">
        <v>221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1.2216665058930716E-2</v>
      </c>
      <c r="N1030" s="71">
        <v>4.4862494405110684E-2</v>
      </c>
      <c r="O1030" s="70">
        <v>4.3362495338916777E-2</v>
      </c>
      <c r="P1030" s="71">
        <v>4.5178341901302342E-2</v>
      </c>
      <c r="Q1030" s="70">
        <v>5.0422437028090156E-2</v>
      </c>
      <c r="R1030" s="71">
        <v>5.5666530664761876E-2</v>
      </c>
      <c r="S1030" s="70">
        <v>6.1295326586564371E-2</v>
      </c>
      <c r="T1030" s="71">
        <v>6.5880641873677565E-2</v>
      </c>
      <c r="U1030" s="70">
        <v>6.4295077856381749E-2</v>
      </c>
      <c r="V1030" s="71">
        <v>6.2575329875946051E-2</v>
      </c>
      <c r="W1030" s="70">
        <v>4.1759967335595035E-3</v>
      </c>
      <c r="X1030" s="71">
        <v>0</v>
      </c>
      <c r="Y1030" s="70">
        <v>2.6580164449214939E-2</v>
      </c>
      <c r="Z1030" s="71">
        <v>5.5696349875132251E-2</v>
      </c>
      <c r="AA1030" s="70">
        <v>3.3578011296590176E-3</v>
      </c>
      <c r="AB1030" s="71">
        <v>0</v>
      </c>
      <c r="AC1030" s="54"/>
      <c r="AD1030" s="55">
        <f t="shared" si="21"/>
        <v>0.59556565277724804</v>
      </c>
      <c r="AE1030" s="54"/>
    </row>
    <row r="1031" spans="2:31" x14ac:dyDescent="0.3">
      <c r="B1031" s="4" t="s">
        <v>144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7.7842998504638675E-2</v>
      </c>
      <c r="N1031" s="71">
        <v>0.20122019449869794</v>
      </c>
      <c r="O1031" s="70">
        <v>3.390884399414062E-3</v>
      </c>
      <c r="P1031" s="71">
        <v>2.7782742182413736E-2</v>
      </c>
      <c r="Q1031" s="70">
        <v>4.6407588322957355E-2</v>
      </c>
      <c r="R1031" s="71">
        <v>0.26372265815734869</v>
      </c>
      <c r="S1031" s="70">
        <v>1.9122794230779012</v>
      </c>
      <c r="T1031" s="71">
        <v>3.7646872679392498</v>
      </c>
      <c r="U1031" s="70">
        <v>3.9560913483301792</v>
      </c>
      <c r="V1031" s="71">
        <v>4.6637783130009947</v>
      </c>
      <c r="W1031" s="70">
        <v>4.7477104902267442</v>
      </c>
      <c r="X1031" s="71">
        <v>0</v>
      </c>
      <c r="Y1031" s="70">
        <v>0</v>
      </c>
      <c r="Z1031" s="71">
        <v>0</v>
      </c>
      <c r="AA1031" s="70">
        <v>0.85247697830200198</v>
      </c>
      <c r="AB1031" s="71">
        <v>0</v>
      </c>
      <c r="AC1031" s="54"/>
      <c r="AD1031" s="55">
        <f t="shared" si="21"/>
        <v>20.51739088694254</v>
      </c>
      <c r="AE1031" s="54"/>
    </row>
    <row r="1032" spans="2:31" x14ac:dyDescent="0.3">
      <c r="B1032" s="4" t="s">
        <v>188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0.22289148966471356</v>
      </c>
      <c r="N1032" s="71">
        <v>0.84353523055712387</v>
      </c>
      <c r="O1032" s="70">
        <v>0.85568071802457157</v>
      </c>
      <c r="P1032" s="71">
        <v>0.8678262035051979</v>
      </c>
      <c r="Q1032" s="70">
        <v>0.87970327138900739</v>
      </c>
      <c r="R1032" s="71">
        <v>0.88642692764600106</v>
      </c>
      <c r="S1032" s="70">
        <v>0.89244303536415093</v>
      </c>
      <c r="T1032" s="71">
        <v>0.9043174539407095</v>
      </c>
      <c r="U1032" s="70">
        <v>0.90599991281827363</v>
      </c>
      <c r="V1032" s="71">
        <v>0.90599968234698036</v>
      </c>
      <c r="W1032" s="70">
        <v>0.84559950033823739</v>
      </c>
      <c r="X1032" s="71">
        <v>0</v>
      </c>
      <c r="Y1032" s="70">
        <v>0.42279950380325337</v>
      </c>
      <c r="Z1032" s="71">
        <v>0.90599877238273585</v>
      </c>
      <c r="AA1032" s="70">
        <v>0.9059406379858651</v>
      </c>
      <c r="AB1032" s="71">
        <v>0</v>
      </c>
      <c r="AC1032" s="54"/>
      <c r="AD1032" s="55">
        <f t="shared" si="21"/>
        <v>11.24516233976682</v>
      </c>
      <c r="AE1032" s="54"/>
    </row>
    <row r="1033" spans="2:31" x14ac:dyDescent="0.3">
      <c r="B1033" s="4" t="s">
        <v>189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0.22289148966471356</v>
      </c>
      <c r="N1033" s="71">
        <v>0.84353523055712387</v>
      </c>
      <c r="O1033" s="70">
        <v>0.85568071802457157</v>
      </c>
      <c r="P1033" s="71">
        <v>0.8678262035051979</v>
      </c>
      <c r="Q1033" s="70">
        <v>0.87970327138900739</v>
      </c>
      <c r="R1033" s="71">
        <v>0.88642692764600106</v>
      </c>
      <c r="S1033" s="70">
        <v>0.89244303536415093</v>
      </c>
      <c r="T1033" s="71">
        <v>0.9043174539407095</v>
      </c>
      <c r="U1033" s="70">
        <v>0.90599991281827363</v>
      </c>
      <c r="V1033" s="71">
        <v>0.90599968234698036</v>
      </c>
      <c r="W1033" s="70">
        <v>0.84559950033823739</v>
      </c>
      <c r="X1033" s="71">
        <v>0</v>
      </c>
      <c r="Y1033" s="70">
        <v>0.42279950380325337</v>
      </c>
      <c r="Z1033" s="71">
        <v>0.90599877238273585</v>
      </c>
      <c r="AA1033" s="70">
        <v>0.9059406379858651</v>
      </c>
      <c r="AB1033" s="71">
        <v>0</v>
      </c>
      <c r="AC1033" s="54"/>
      <c r="AD1033" s="55">
        <f t="shared" si="21"/>
        <v>11.24516233976682</v>
      </c>
      <c r="AE1033" s="54"/>
    </row>
    <row r="1034" spans="2:31" x14ac:dyDescent="0.3">
      <c r="B1034" s="4" t="s">
        <v>235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6.7912878595988019E-2</v>
      </c>
      <c r="N1034" s="71">
        <v>0.26602298690081827</v>
      </c>
      <c r="O1034" s="70">
        <v>0.31272816708882689</v>
      </c>
      <c r="P1034" s="71">
        <v>0.36864997522679388</v>
      </c>
      <c r="Q1034" s="70">
        <v>0.42174505545379126</v>
      </c>
      <c r="R1034" s="71">
        <v>0.46906745408244993</v>
      </c>
      <c r="S1034" s="70">
        <v>0.48977269505336685</v>
      </c>
      <c r="T1034" s="71">
        <v>0.52421563939464133</v>
      </c>
      <c r="U1034" s="70">
        <v>0.53651184361339532</v>
      </c>
      <c r="V1034" s="71">
        <v>0.54905081153732105</v>
      </c>
      <c r="W1034" s="70">
        <v>0.52527682091636307</v>
      </c>
      <c r="X1034" s="71">
        <v>0</v>
      </c>
      <c r="Y1034" s="70">
        <v>0.25236164966921781</v>
      </c>
      <c r="Z1034" s="71">
        <v>0.50256489963531514</v>
      </c>
      <c r="AA1034" s="70">
        <v>0.43012317072550477</v>
      </c>
      <c r="AB1034" s="71">
        <v>0</v>
      </c>
      <c r="AC1034" s="54"/>
      <c r="AD1034" s="55">
        <f t="shared" si="21"/>
        <v>5.7160040478937937</v>
      </c>
      <c r="AE1034" s="54"/>
    </row>
    <row r="1035" spans="2:31" x14ac:dyDescent="0.3">
      <c r="B1035" s="4" t="s">
        <v>244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1.3571267522176099E-2</v>
      </c>
      <c r="N1035" s="71">
        <v>5.291827242249162E-2</v>
      </c>
      <c r="O1035" s="70">
        <v>6.4343825467427521E-2</v>
      </c>
      <c r="P1035" s="71">
        <v>8.0412613252620183E-2</v>
      </c>
      <c r="Q1035" s="70">
        <v>7.9954333067421737E-2</v>
      </c>
      <c r="R1035" s="71">
        <v>7.970179866619051E-2</v>
      </c>
      <c r="S1035" s="70">
        <v>8.0520146876976173E-2</v>
      </c>
      <c r="T1035" s="71">
        <v>8.5784526547544385E-2</v>
      </c>
      <c r="U1035" s="70">
        <v>8.8623069759402651E-2</v>
      </c>
      <c r="V1035" s="71">
        <v>8.8793183723290245E-2</v>
      </c>
      <c r="W1035" s="70">
        <v>8.1527546628494069E-2</v>
      </c>
      <c r="X1035" s="71">
        <v>0</v>
      </c>
      <c r="Y1035" s="70">
        <v>3.2754239643984183E-2</v>
      </c>
      <c r="Z1035" s="71">
        <v>5.8402134466171249E-2</v>
      </c>
      <c r="AA1035" s="70">
        <v>2.5384612369537325E-2</v>
      </c>
      <c r="AB1035" s="71">
        <v>0</v>
      </c>
      <c r="AC1035" s="54"/>
      <c r="AD1035" s="55">
        <f t="shared" si="21"/>
        <v>0.91269157041372795</v>
      </c>
      <c r="AE1035" s="54"/>
    </row>
    <row r="1036" spans="2:31" x14ac:dyDescent="0.3">
      <c r="B1036" s="4" t="s">
        <v>148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149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150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151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194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195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179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0.53640473083655038</v>
      </c>
      <c r="N1042" s="71">
        <v>2.015772475153208</v>
      </c>
      <c r="O1042" s="70">
        <v>2.0170346169018507</v>
      </c>
      <c r="P1042" s="71">
        <v>2.0116879931247493</v>
      </c>
      <c r="Q1042" s="70">
        <v>2.0150202675396574</v>
      </c>
      <c r="R1042" s="71">
        <v>2.0177126712150257</v>
      </c>
      <c r="S1042" s="70">
        <v>2.0154435173130283</v>
      </c>
      <c r="T1042" s="71">
        <v>2.0033430227761468</v>
      </c>
      <c r="U1042" s="70">
        <v>1.9951423932239414</v>
      </c>
      <c r="V1042" s="71">
        <v>1.9869417596980929</v>
      </c>
      <c r="W1042" s="70">
        <v>1.8470801859945059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20.461583633776758</v>
      </c>
      <c r="AE1042" s="54"/>
    </row>
    <row r="1043" spans="2:31" x14ac:dyDescent="0.3">
      <c r="B1043" s="4" t="s">
        <v>180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0.53640473083655038</v>
      </c>
      <c r="N1043" s="71">
        <v>2.015772475153208</v>
      </c>
      <c r="O1043" s="70">
        <v>2.0170346169018507</v>
      </c>
      <c r="P1043" s="71">
        <v>2.0116879931247493</v>
      </c>
      <c r="Q1043" s="70">
        <v>2.0150202675396574</v>
      </c>
      <c r="R1043" s="71">
        <v>2.0177126712150257</v>
      </c>
      <c r="S1043" s="70">
        <v>2.0154435173130283</v>
      </c>
      <c r="T1043" s="71">
        <v>2.0033430227761468</v>
      </c>
      <c r="U1043" s="70">
        <v>1.9951423932239414</v>
      </c>
      <c r="V1043" s="71">
        <v>1.9869417596980929</v>
      </c>
      <c r="W1043" s="70">
        <v>1.8470801859945059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20.461583633776758</v>
      </c>
      <c r="AE1043" s="54"/>
    </row>
    <row r="1044" spans="2:31" x14ac:dyDescent="0.3">
      <c r="B1044" s="4" t="s">
        <v>251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152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153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154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141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222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240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223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1.1874769846598575E-2</v>
      </c>
      <c r="N1051" s="71">
        <v>0.2359988848368334</v>
      </c>
      <c r="O1051" s="70">
        <v>0.26666606267293369</v>
      </c>
      <c r="P1051" s="71">
        <v>0.19317994117736881</v>
      </c>
      <c r="Q1051" s="70">
        <v>0.18639987309773837</v>
      </c>
      <c r="R1051" s="71">
        <v>0.1829449176788337</v>
      </c>
      <c r="S1051" s="70">
        <v>9.0553197309706498E-2</v>
      </c>
      <c r="T1051" s="71">
        <v>5.3511460367839006E-2</v>
      </c>
      <c r="U1051" s="70">
        <v>0.36033436173333111</v>
      </c>
      <c r="V1051" s="71">
        <v>1.0117893024020732</v>
      </c>
      <c r="W1051" s="70">
        <v>0.4826214599609378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3.0758742310841942</v>
      </c>
      <c r="AE1051" s="54"/>
    </row>
    <row r="1052" spans="2:31" x14ac:dyDescent="0.3">
      <c r="B1052" s="4" t="s">
        <v>284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236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237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249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214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215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216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250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238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181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182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200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201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202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2.5858346621195237E-3</v>
      </c>
      <c r="N1065" s="71">
        <v>9.9548608064650608E-3</v>
      </c>
      <c r="O1065" s="70">
        <v>1.0371532042821161E-2</v>
      </c>
      <c r="P1065" s="71">
        <v>1.0788194338480541E-2</v>
      </c>
      <c r="Q1065" s="70">
        <v>1.026249627272279E-2</v>
      </c>
      <c r="R1065" s="71">
        <v>9.1230233510334411E-3</v>
      </c>
      <c r="S1065" s="70">
        <v>8.4638653198877093E-3</v>
      </c>
      <c r="T1065" s="71">
        <v>8.0572952826816931E-3</v>
      </c>
      <c r="U1065" s="70">
        <v>9.4966997702915588E-3</v>
      </c>
      <c r="V1065" s="71">
        <v>1.0561496019363315E-2</v>
      </c>
      <c r="W1065" s="70">
        <v>9.9701736370721595E-3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9.9635471502938958E-2</v>
      </c>
      <c r="AE1065" s="54"/>
    </row>
    <row r="1066" spans="2:31" x14ac:dyDescent="0.3">
      <c r="B1066" s="4" t="s">
        <v>203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2.5858346621195237E-3</v>
      </c>
      <c r="N1066" s="71">
        <v>9.9548608064650608E-3</v>
      </c>
      <c r="O1066" s="70">
        <v>1.0371532042821161E-2</v>
      </c>
      <c r="P1066" s="71">
        <v>1.0788194338480541E-2</v>
      </c>
      <c r="Q1066" s="70">
        <v>1.026249627272279E-2</v>
      </c>
      <c r="R1066" s="71">
        <v>9.1230233510334411E-3</v>
      </c>
      <c r="S1066" s="70">
        <v>8.4638653198877093E-3</v>
      </c>
      <c r="T1066" s="71">
        <v>8.0572952826816931E-3</v>
      </c>
      <c r="U1066" s="70">
        <v>9.4966997702915588E-3</v>
      </c>
      <c r="V1066" s="71">
        <v>1.0561496019363315E-2</v>
      </c>
      <c r="W1066" s="70">
        <v>9.9701736370721595E-3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9.9635471502938958E-2</v>
      </c>
      <c r="AE1066" s="54"/>
    </row>
    <row r="1067" spans="2:31" x14ac:dyDescent="0.3">
      <c r="B1067" s="4" t="s">
        <v>130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3.4514056215286242E-2</v>
      </c>
      <c r="N1067" s="71">
        <v>0.17906466636657711</v>
      </c>
      <c r="O1067" s="70">
        <v>0.20230128679275511</v>
      </c>
      <c r="P1067" s="71">
        <v>0.22553790523211156</v>
      </c>
      <c r="Q1067" s="70">
        <v>0.32752159350713095</v>
      </c>
      <c r="R1067" s="71">
        <v>0.65782109115123744</v>
      </c>
      <c r="S1067" s="70">
        <v>0.53450047883987417</v>
      </c>
      <c r="T1067" s="71">
        <v>0.33026031169891351</v>
      </c>
      <c r="U1067" s="70">
        <v>0.32601030780474338</v>
      </c>
      <c r="V1067" s="71">
        <v>0.3350432208538055</v>
      </c>
      <c r="W1067" s="70">
        <v>0.3679586946900687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3.5205336131525038</v>
      </c>
      <c r="AE1067" s="54"/>
    </row>
    <row r="1068" spans="2:31" x14ac:dyDescent="0.3">
      <c r="B1068" s="4" t="s">
        <v>131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3.4514056215286242E-2</v>
      </c>
      <c r="N1068" s="71">
        <v>0.17906466636657711</v>
      </c>
      <c r="O1068" s="70">
        <v>0.20230128679275511</v>
      </c>
      <c r="P1068" s="71">
        <v>0.22553790523211156</v>
      </c>
      <c r="Q1068" s="70">
        <v>0.32752159350713095</v>
      </c>
      <c r="R1068" s="71">
        <v>0.65782109115123744</v>
      </c>
      <c r="S1068" s="70">
        <v>0.53450047883987417</v>
      </c>
      <c r="T1068" s="71">
        <v>0.33026031169891351</v>
      </c>
      <c r="U1068" s="70">
        <v>0.32601030780474338</v>
      </c>
      <c r="V1068" s="71">
        <v>0.3350432208538055</v>
      </c>
      <c r="W1068" s="70">
        <v>0.3679586946900687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3.5205336131525038</v>
      </c>
      <c r="AE1068" s="54"/>
    </row>
    <row r="1069" spans="2:31" x14ac:dyDescent="0.3">
      <c r="B1069" s="4" t="s">
        <v>219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7.4719665845235247E-2</v>
      </c>
      <c r="N1069" s="71">
        <v>0.2976937691370648</v>
      </c>
      <c r="O1069" s="70">
        <v>0.32353349526723246</v>
      </c>
      <c r="P1069" s="71">
        <v>0.3008013407389325</v>
      </c>
      <c r="Q1069" s="70">
        <v>0.28751692771911636</v>
      </c>
      <c r="R1069" s="71">
        <v>0.27513284683227557</v>
      </c>
      <c r="S1069" s="70">
        <v>0.26153657389746793</v>
      </c>
      <c r="T1069" s="71">
        <v>0.24987525240580263</v>
      </c>
      <c r="U1069" s="70">
        <v>0.2045005410724218</v>
      </c>
      <c r="V1069" s="71">
        <v>0.15838316997951951</v>
      </c>
      <c r="W1069" s="70">
        <v>8.7512655258178876E-2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2.5212062381532481</v>
      </c>
      <c r="AE1069" s="54"/>
    </row>
    <row r="1070" spans="2:31" x14ac:dyDescent="0.3">
      <c r="B1070" s="4" t="s">
        <v>285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286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198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199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155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231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232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233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234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288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0.1196979268391927</v>
      </c>
      <c r="J1079" s="71">
        <v>0.77209640343983998</v>
      </c>
      <c r="K1079" s="70">
        <v>0.7631388743718468</v>
      </c>
      <c r="L1079" s="71">
        <v>7.5821220874786377E-2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1.7587614940043276E-3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1.7325131870196702</v>
      </c>
      <c r="AE1079" s="54"/>
    </row>
    <row r="1080" spans="2:31" x14ac:dyDescent="0.3">
      <c r="B1080" s="4" t="s">
        <v>289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0.1196979268391927</v>
      </c>
      <c r="J1080" s="71">
        <v>0.77209640343983998</v>
      </c>
      <c r="K1080" s="70">
        <v>0.7631388743718468</v>
      </c>
      <c r="L1080" s="71">
        <v>7.5821220874786377E-2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1.7587614940043276E-3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1.7325131870196702</v>
      </c>
      <c r="AE1080" s="54"/>
    </row>
    <row r="1081" spans="2:31" x14ac:dyDescent="0.3">
      <c r="B1081" s="4" t="s">
        <v>156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0</v>
      </c>
      <c r="AE1081" s="54"/>
    </row>
    <row r="1082" spans="2:31" x14ac:dyDescent="0.3">
      <c r="B1082" s="4" t="s">
        <v>192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0.18597515424092612</v>
      </c>
      <c r="N1082" s="71">
        <v>0.57004909634590173</v>
      </c>
      <c r="O1082" s="70">
        <v>0.17762454797824223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1.2291666666666667</v>
      </c>
      <c r="V1082" s="71">
        <v>3.4833333333333334</v>
      </c>
      <c r="W1082" s="70">
        <v>3.7797480460802744</v>
      </c>
      <c r="X1082" s="71">
        <v>0</v>
      </c>
      <c r="Y1082" s="70">
        <v>1.1213611111111113</v>
      </c>
      <c r="Z1082" s="71">
        <v>2.2814957794507351</v>
      </c>
      <c r="AA1082" s="70">
        <v>1.8149291872978204</v>
      </c>
      <c r="AB1082" s="71">
        <v>0</v>
      </c>
      <c r="AC1082" s="54"/>
      <c r="AD1082" s="55">
        <f t="shared" si="21"/>
        <v>14.643682922505011</v>
      </c>
      <c r="AE1082" s="54"/>
    </row>
    <row r="1083" spans="2:31" x14ac:dyDescent="0.3">
      <c r="B1083" s="4" t="s">
        <v>193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0.18597515424092612</v>
      </c>
      <c r="N1083" s="71">
        <v>0.57004909634590173</v>
      </c>
      <c r="O1083" s="70">
        <v>0.17762454797824223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1.2291666666666667</v>
      </c>
      <c r="V1083" s="71">
        <v>3.4833333333333334</v>
      </c>
      <c r="W1083" s="70">
        <v>3.7797480460802744</v>
      </c>
      <c r="X1083" s="71">
        <v>0</v>
      </c>
      <c r="Y1083" s="70">
        <v>1.1213611111111113</v>
      </c>
      <c r="Z1083" s="71">
        <v>2.2814957794507351</v>
      </c>
      <c r="AA1083" s="70">
        <v>1.8149291872978204</v>
      </c>
      <c r="AB1083" s="71">
        <v>0</v>
      </c>
      <c r="AC1083" s="54"/>
      <c r="AD1083" s="55">
        <f t="shared" si="21"/>
        <v>14.643682922505011</v>
      </c>
      <c r="AE1083" s="54"/>
    </row>
    <row r="1084" spans="2:31" x14ac:dyDescent="0.3">
      <c r="B1084" s="4" t="s">
        <v>184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4.707612991333008E-2</v>
      </c>
      <c r="N1084" s="71">
        <v>0.17630340655644733</v>
      </c>
      <c r="O1084" s="70">
        <v>0.17590337991714478</v>
      </c>
      <c r="P1084" s="71">
        <v>0.17550336519877119</v>
      </c>
      <c r="Q1084" s="70">
        <v>0.17510335842768351</v>
      </c>
      <c r="R1084" s="71">
        <v>0.17470333178838091</v>
      </c>
      <c r="S1084" s="70">
        <v>0.20851249567667646</v>
      </c>
      <c r="T1084" s="71">
        <v>0.23595469792683912</v>
      </c>
      <c r="U1084" s="70">
        <v>0.23670472304026291</v>
      </c>
      <c r="V1084" s="71">
        <v>0.23745475212732944</v>
      </c>
      <c r="W1084" s="70">
        <v>0.22230112552642836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2.065520766099294</v>
      </c>
      <c r="AE1084" s="54"/>
    </row>
    <row r="1085" spans="2:31" x14ac:dyDescent="0.3">
      <c r="B1085" s="4" t="s">
        <v>185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4.707612991333008E-2</v>
      </c>
      <c r="N1085" s="71">
        <v>0.17630340655644733</v>
      </c>
      <c r="O1085" s="70">
        <v>0.17590337991714478</v>
      </c>
      <c r="P1085" s="71">
        <v>0.17550336519877119</v>
      </c>
      <c r="Q1085" s="70">
        <v>0.17510335842768351</v>
      </c>
      <c r="R1085" s="71">
        <v>0.17470333178838091</v>
      </c>
      <c r="S1085" s="70">
        <v>0.20851249567667646</v>
      </c>
      <c r="T1085" s="71">
        <v>0.23595469792683912</v>
      </c>
      <c r="U1085" s="70">
        <v>0.23670472304026291</v>
      </c>
      <c r="V1085" s="71">
        <v>0.23745475212732944</v>
      </c>
      <c r="W1085" s="70">
        <v>0.22230112552642836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2.065520766099294</v>
      </c>
      <c r="AE1085" s="54"/>
    </row>
    <row r="1086" spans="2:31" x14ac:dyDescent="0.3">
      <c r="B1086" s="4" t="s">
        <v>287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320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321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142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143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241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1.191666666666665E-2</v>
      </c>
      <c r="O1091" s="70">
        <v>0.42008333333333348</v>
      </c>
      <c r="P1091" s="71">
        <v>0.72983333333333367</v>
      </c>
      <c r="Q1091" s="70">
        <v>0.63675000000000015</v>
      </c>
      <c r="R1091" s="71">
        <v>0.50541666666666663</v>
      </c>
      <c r="S1091" s="70">
        <v>0.47508333333333336</v>
      </c>
      <c r="T1091" s="71">
        <v>0.44050000000000011</v>
      </c>
      <c r="U1091" s="70">
        <v>0.42474999999999968</v>
      </c>
      <c r="V1091" s="71">
        <v>0.5481666666666668</v>
      </c>
      <c r="W1091" s="70">
        <v>0.1885583333333333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4.3810583333333328</v>
      </c>
      <c r="AE1091" s="54"/>
    </row>
    <row r="1092" spans="2:31" x14ac:dyDescent="0.3">
      <c r="B1092" s="4" t="s">
        <v>160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161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157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158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159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132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133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134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190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0.1328845997651418</v>
      </c>
      <c r="N1100" s="71">
        <v>0.49834560950597123</v>
      </c>
      <c r="O1100" s="70">
        <v>0.49883867502212526</v>
      </c>
      <c r="P1100" s="71">
        <v>0.49933173656463625</v>
      </c>
      <c r="Q1100" s="70">
        <v>0.49982479810714714</v>
      </c>
      <c r="R1100" s="71">
        <v>0.50031785766283687</v>
      </c>
      <c r="S1100" s="70">
        <v>0.50060378114382431</v>
      </c>
      <c r="T1100" s="71">
        <v>0.49685362577438358</v>
      </c>
      <c r="U1100" s="70">
        <v>0.49751069943110143</v>
      </c>
      <c r="V1100" s="71">
        <v>0.4953808466593424</v>
      </c>
      <c r="W1100" s="70">
        <v>0.45255763928095499</v>
      </c>
      <c r="X1100" s="71">
        <v>0</v>
      </c>
      <c r="Y1100" s="70">
        <v>0.21462279558181763</v>
      </c>
      <c r="Z1100" s="71">
        <v>0.45194225311279296</v>
      </c>
      <c r="AA1100" s="70">
        <v>0.44106244842211412</v>
      </c>
      <c r="AB1100" s="71">
        <v>0</v>
      </c>
      <c r="AC1100" s="54"/>
      <c r="AD1100" s="55">
        <f t="shared" si="22"/>
        <v>6.1800773660341894</v>
      </c>
      <c r="AE1100" s="54"/>
    </row>
    <row r="1101" spans="2:31" x14ac:dyDescent="0.3">
      <c r="B1101" s="4" t="s">
        <v>191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0.1328845997651418</v>
      </c>
      <c r="N1101" s="71">
        <v>0.49834560950597123</v>
      </c>
      <c r="O1101" s="70">
        <v>0.49883867502212526</v>
      </c>
      <c r="P1101" s="71">
        <v>0.49933173656463625</v>
      </c>
      <c r="Q1101" s="70">
        <v>0.49982479810714714</v>
      </c>
      <c r="R1101" s="71">
        <v>0.50031785766283687</v>
      </c>
      <c r="S1101" s="70">
        <v>0.50060378114382431</v>
      </c>
      <c r="T1101" s="71">
        <v>0.49685362577438358</v>
      </c>
      <c r="U1101" s="70">
        <v>0.49751069943110143</v>
      </c>
      <c r="V1101" s="71">
        <v>0.4953808466593424</v>
      </c>
      <c r="W1101" s="70">
        <v>0.45255763928095499</v>
      </c>
      <c r="X1101" s="71">
        <v>0</v>
      </c>
      <c r="Y1101" s="70">
        <v>0.21462279558181763</v>
      </c>
      <c r="Z1101" s="71">
        <v>0.45194225311279296</v>
      </c>
      <c r="AA1101" s="70">
        <v>0.44106244842211412</v>
      </c>
      <c r="AB1101" s="71">
        <v>0</v>
      </c>
      <c r="AC1101" s="54"/>
      <c r="AD1101" s="55">
        <f t="shared" si="22"/>
        <v>6.1800773660341894</v>
      </c>
      <c r="AE1101" s="54"/>
    </row>
    <row r="1102" spans="2:31" x14ac:dyDescent="0.3">
      <c r="B1102" s="4" t="s">
        <v>175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3.488970444975628</v>
      </c>
      <c r="O1102" s="70">
        <v>3.9676566003511358</v>
      </c>
      <c r="P1102" s="71">
        <v>1.3303281067921491</v>
      </c>
      <c r="Q1102" s="70">
        <v>0</v>
      </c>
      <c r="R1102" s="71">
        <v>0</v>
      </c>
      <c r="S1102" s="70">
        <v>3.7088734173908504</v>
      </c>
      <c r="T1102" s="71">
        <v>4.0000000000000053</v>
      </c>
      <c r="U1102" s="70">
        <v>2.3092537756863747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18.805082345196144</v>
      </c>
      <c r="AE1102" s="54"/>
    </row>
    <row r="1103" spans="2:31" x14ac:dyDescent="0.3">
      <c r="B1103" s="4" t="s">
        <v>176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3.488970444975628</v>
      </c>
      <c r="O1103" s="70">
        <v>3.9676566003511358</v>
      </c>
      <c r="P1103" s="71">
        <v>1.3303281067921491</v>
      </c>
      <c r="Q1103" s="70">
        <v>0</v>
      </c>
      <c r="R1103" s="71">
        <v>0</v>
      </c>
      <c r="S1103" s="70">
        <v>3.7088734173908504</v>
      </c>
      <c r="T1103" s="71">
        <v>4.0000000000000053</v>
      </c>
      <c r="U1103" s="70">
        <v>2.3092537756863747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18.805082345196144</v>
      </c>
      <c r="AE1103" s="54"/>
    </row>
    <row r="1104" spans="2:31" x14ac:dyDescent="0.3">
      <c r="B1104" s="4" t="s">
        <v>183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224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0.12706897606573891</v>
      </c>
      <c r="N1105" s="71">
        <v>0.47566922673256118</v>
      </c>
      <c r="O1105" s="70">
        <v>0.47403117008515772</v>
      </c>
      <c r="P1105" s="71">
        <v>0.47397101104638062</v>
      </c>
      <c r="Q1105" s="70">
        <v>0.47422788222578183</v>
      </c>
      <c r="R1105" s="71">
        <v>0.47448052899142779</v>
      </c>
      <c r="S1105" s="70">
        <v>0.47471649183412529</v>
      </c>
      <c r="T1105" s="71">
        <v>0.47561896692464423</v>
      </c>
      <c r="U1105" s="70">
        <v>0.4749092543297917</v>
      </c>
      <c r="V1105" s="71">
        <v>0.47402847164792744</v>
      </c>
      <c r="W1105" s="70">
        <v>0.44254276244829976</v>
      </c>
      <c r="X1105" s="71">
        <v>0</v>
      </c>
      <c r="Y1105" s="70">
        <v>0.22070548320439579</v>
      </c>
      <c r="Z1105" s="71">
        <v>0.47147262254815459</v>
      </c>
      <c r="AA1105" s="70">
        <v>0.46955630871216453</v>
      </c>
      <c r="AB1105" s="71">
        <v>0</v>
      </c>
      <c r="AC1105" s="54"/>
      <c r="AD1105" s="55">
        <f t="shared" si="22"/>
        <v>6.0029991567965517</v>
      </c>
      <c r="AE1105" s="54"/>
    </row>
    <row r="1106" spans="2:31" x14ac:dyDescent="0.3">
      <c r="B1106" s="4" t="s">
        <v>225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0.12706897606573891</v>
      </c>
      <c r="N1106" s="71">
        <v>0.47566922673256118</v>
      </c>
      <c r="O1106" s="70">
        <v>0.47403117008515772</v>
      </c>
      <c r="P1106" s="71">
        <v>0.47397101104638062</v>
      </c>
      <c r="Q1106" s="70">
        <v>0.47422788222578183</v>
      </c>
      <c r="R1106" s="71">
        <v>0.47448052899142779</v>
      </c>
      <c r="S1106" s="70">
        <v>0.47471649183412529</v>
      </c>
      <c r="T1106" s="71">
        <v>0.47561896692464423</v>
      </c>
      <c r="U1106" s="70">
        <v>0.4749092543297917</v>
      </c>
      <c r="V1106" s="71">
        <v>0.47402847164792744</v>
      </c>
      <c r="W1106" s="70">
        <v>0.44254276244829976</v>
      </c>
      <c r="X1106" s="71">
        <v>0</v>
      </c>
      <c r="Y1106" s="70">
        <v>0.22070548320439579</v>
      </c>
      <c r="Z1106" s="71">
        <v>0.47147262254815459</v>
      </c>
      <c r="AA1106" s="70">
        <v>0.46955630871216453</v>
      </c>
      <c r="AB1106" s="71">
        <v>0</v>
      </c>
      <c r="AC1106" s="54"/>
      <c r="AD1106" s="55">
        <f t="shared" si="22"/>
        <v>6.0029991567965517</v>
      </c>
      <c r="AE1106" s="54"/>
    </row>
    <row r="1107" spans="2:31" x14ac:dyDescent="0.3">
      <c r="B1107" s="4" t="s">
        <v>226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0.12706897606573891</v>
      </c>
      <c r="N1107" s="71">
        <v>0.47566922673256118</v>
      </c>
      <c r="O1107" s="70">
        <v>0.47403117008515772</v>
      </c>
      <c r="P1107" s="71">
        <v>0.47397101104638062</v>
      </c>
      <c r="Q1107" s="70">
        <v>0.47422788222578183</v>
      </c>
      <c r="R1107" s="71">
        <v>0.47448052899142779</v>
      </c>
      <c r="S1107" s="70">
        <v>0.47471649183412529</v>
      </c>
      <c r="T1107" s="71">
        <v>0.47561896692464423</v>
      </c>
      <c r="U1107" s="70">
        <v>0.4749092543297917</v>
      </c>
      <c r="V1107" s="71">
        <v>0.47402847164792744</v>
      </c>
      <c r="W1107" s="70">
        <v>0.44254276244829976</v>
      </c>
      <c r="X1107" s="71">
        <v>0</v>
      </c>
      <c r="Y1107" s="70">
        <v>0.22070548320439579</v>
      </c>
      <c r="Z1107" s="71">
        <v>0.47147262254815459</v>
      </c>
      <c r="AA1107" s="70">
        <v>0.46955630871216453</v>
      </c>
      <c r="AB1107" s="71">
        <v>0</v>
      </c>
      <c r="AC1107" s="54"/>
      <c r="AD1107" s="55">
        <f t="shared" si="22"/>
        <v>6.0029991567965517</v>
      </c>
      <c r="AE1107" s="54"/>
    </row>
    <row r="1108" spans="2:31" x14ac:dyDescent="0.3">
      <c r="B1108" s="4" t="s">
        <v>174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4.8333333333333193E-4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4.8333333333333193E-4</v>
      </c>
      <c r="AE1108" s="54"/>
    </row>
    <row r="1109" spans="2:31" x14ac:dyDescent="0.3">
      <c r="B1109" s="4" t="s">
        <v>242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227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228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290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177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178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162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0.33337056276178911</v>
      </c>
      <c r="N1115" s="71">
        <v>2.2185057539399065</v>
      </c>
      <c r="O1115" s="70">
        <v>2.3525686724499133</v>
      </c>
      <c r="P1115" s="71">
        <v>2.5237199238179877</v>
      </c>
      <c r="Q1115" s="70">
        <v>2.4588061609981948</v>
      </c>
      <c r="R1115" s="71">
        <v>2.4652386104961881</v>
      </c>
      <c r="S1115" s="70">
        <v>2.452109607348675</v>
      </c>
      <c r="T1115" s="71">
        <v>2.4711277993786545</v>
      </c>
      <c r="U1115" s="70">
        <v>2.4646353914362811</v>
      </c>
      <c r="V1115" s="71">
        <v>2.475959966334444</v>
      </c>
      <c r="W1115" s="70">
        <v>2.2221749476913124</v>
      </c>
      <c r="X1115" s="71">
        <v>0</v>
      </c>
      <c r="Y1115" s="70">
        <v>0.49044565515580529</v>
      </c>
      <c r="Z1115" s="71">
        <v>1.3450082862299251</v>
      </c>
      <c r="AA1115" s="70">
        <v>1.824190705822597</v>
      </c>
      <c r="AB1115" s="71">
        <v>0</v>
      </c>
      <c r="AC1115" s="54"/>
      <c r="AD1115" s="55">
        <f t="shared" si="22"/>
        <v>28.097862043861671</v>
      </c>
      <c r="AE1115" s="54"/>
    </row>
    <row r="1116" spans="2:31" x14ac:dyDescent="0.3">
      <c r="B1116" s="4" t="s">
        <v>163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0.33337056276178911</v>
      </c>
      <c r="N1116" s="71">
        <v>2.2185057539399065</v>
      </c>
      <c r="O1116" s="70">
        <v>2.3525686724499133</v>
      </c>
      <c r="P1116" s="71">
        <v>2.5237199238179877</v>
      </c>
      <c r="Q1116" s="70">
        <v>2.4588061609981948</v>
      </c>
      <c r="R1116" s="71">
        <v>2.4652386104961881</v>
      </c>
      <c r="S1116" s="70">
        <v>2.452109607348675</v>
      </c>
      <c r="T1116" s="71">
        <v>2.4711277993786545</v>
      </c>
      <c r="U1116" s="70">
        <v>2.4646353914362811</v>
      </c>
      <c r="V1116" s="71">
        <v>2.475959966334444</v>
      </c>
      <c r="W1116" s="70">
        <v>2.2221749476913124</v>
      </c>
      <c r="X1116" s="71">
        <v>0</v>
      </c>
      <c r="Y1116" s="70">
        <v>0.49044565515580529</v>
      </c>
      <c r="Z1116" s="71">
        <v>1.3450082862299251</v>
      </c>
      <c r="AA1116" s="70">
        <v>1.824190705822597</v>
      </c>
      <c r="AB1116" s="71">
        <v>0</v>
      </c>
      <c r="AC1116" s="54"/>
      <c r="AD1116" s="55">
        <f t="shared" si="22"/>
        <v>28.097862043861671</v>
      </c>
      <c r="AE1116" s="54"/>
    </row>
    <row r="1117" spans="2:31" x14ac:dyDescent="0.3">
      <c r="B1117" s="4" t="s">
        <v>164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0.33337056276178911</v>
      </c>
      <c r="N1117" s="71">
        <v>2.2185057539399065</v>
      </c>
      <c r="O1117" s="70">
        <v>2.3525686724499133</v>
      </c>
      <c r="P1117" s="71">
        <v>2.5237199238179877</v>
      </c>
      <c r="Q1117" s="70">
        <v>2.4588061609981948</v>
      </c>
      <c r="R1117" s="71">
        <v>2.4652386104961881</v>
      </c>
      <c r="S1117" s="70">
        <v>2.452109607348675</v>
      </c>
      <c r="T1117" s="71">
        <v>2.4711277993786545</v>
      </c>
      <c r="U1117" s="70">
        <v>2.4646353914362811</v>
      </c>
      <c r="V1117" s="71">
        <v>2.475959966334444</v>
      </c>
      <c r="W1117" s="70">
        <v>2.2221749476913124</v>
      </c>
      <c r="X1117" s="71">
        <v>0</v>
      </c>
      <c r="Y1117" s="70">
        <v>0.49044565515580529</v>
      </c>
      <c r="Z1117" s="71">
        <v>1.3450082862299251</v>
      </c>
      <c r="AA1117" s="70">
        <v>1.824190705822597</v>
      </c>
      <c r="AB1117" s="71">
        <v>0</v>
      </c>
      <c r="AC1117" s="54"/>
      <c r="AD1117" s="55">
        <f t="shared" si="22"/>
        <v>28.097862043861671</v>
      </c>
      <c r="AE1117" s="54"/>
    </row>
    <row r="1118" spans="2:31" x14ac:dyDescent="0.3">
      <c r="B1118" s="4" t="s">
        <v>165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0.71436549163240493</v>
      </c>
      <c r="N1118" s="71">
        <v>4.7539409012997993</v>
      </c>
      <c r="O1118" s="70">
        <v>5.0412185838212409</v>
      </c>
      <c r="P1118" s="71">
        <v>5.4079712653242629</v>
      </c>
      <c r="Q1118" s="70">
        <v>5.2688703449961292</v>
      </c>
      <c r="R1118" s="71">
        <v>5.2826541653489771</v>
      </c>
      <c r="S1118" s="70">
        <v>5.2545205871757279</v>
      </c>
      <c r="T1118" s="71">
        <v>5.2952738558113994</v>
      </c>
      <c r="U1118" s="70">
        <v>5.2813615530777405</v>
      </c>
      <c r="V1118" s="71">
        <v>5.305628499288094</v>
      </c>
      <c r="W1118" s="70">
        <v>4.7618034593385259</v>
      </c>
      <c r="X1118" s="71">
        <v>0</v>
      </c>
      <c r="Y1118" s="70">
        <v>1.0509549753338683</v>
      </c>
      <c r="Z1118" s="71">
        <v>2.8821606133498401</v>
      </c>
      <c r="AA1118" s="70">
        <v>3.9089800839055648</v>
      </c>
      <c r="AB1118" s="71">
        <v>0</v>
      </c>
      <c r="AC1118" s="54"/>
      <c r="AD1118" s="55">
        <f t="shared" si="22"/>
        <v>60.209704379703567</v>
      </c>
      <c r="AE1118" s="54"/>
    </row>
    <row r="1119" spans="2:31" x14ac:dyDescent="0.3">
      <c r="B1119" s="4" t="s">
        <v>166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0.71436549163240493</v>
      </c>
      <c r="N1119" s="71">
        <v>4.7539409012997993</v>
      </c>
      <c r="O1119" s="70">
        <v>5.0412185838212409</v>
      </c>
      <c r="P1119" s="71">
        <v>5.4079712653242629</v>
      </c>
      <c r="Q1119" s="70">
        <v>5.2688703449961292</v>
      </c>
      <c r="R1119" s="71">
        <v>5.2826541653489771</v>
      </c>
      <c r="S1119" s="70">
        <v>5.2545205871757279</v>
      </c>
      <c r="T1119" s="71">
        <v>5.2952738558113994</v>
      </c>
      <c r="U1119" s="70">
        <v>5.2813615530777405</v>
      </c>
      <c r="V1119" s="71">
        <v>5.305628499288094</v>
      </c>
      <c r="W1119" s="70">
        <v>4.7618034593385259</v>
      </c>
      <c r="X1119" s="71">
        <v>0</v>
      </c>
      <c r="Y1119" s="70">
        <v>1.0509549753338683</v>
      </c>
      <c r="Z1119" s="71">
        <v>2.8821606133498401</v>
      </c>
      <c r="AA1119" s="70">
        <v>3.9089800839055648</v>
      </c>
      <c r="AB1119" s="71">
        <v>0</v>
      </c>
      <c r="AC1119" s="54"/>
      <c r="AD1119" s="55">
        <f t="shared" si="22"/>
        <v>60.209704379703567</v>
      </c>
      <c r="AE1119" s="54"/>
    </row>
    <row r="1120" spans="2:31" x14ac:dyDescent="0.3">
      <c r="B1120" s="4" t="s">
        <v>186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3.1700265407562253E-2</v>
      </c>
      <c r="N1120" s="71">
        <v>1.6528702179590857</v>
      </c>
      <c r="O1120" s="70">
        <v>1.802389337619146</v>
      </c>
      <c r="P1120" s="71">
        <v>1.8764938533306124</v>
      </c>
      <c r="Q1120" s="70">
        <v>1.9721757054328914</v>
      </c>
      <c r="R1120" s="71">
        <v>1.9943915704886119</v>
      </c>
      <c r="S1120" s="70">
        <v>1.9059757966035333</v>
      </c>
      <c r="T1120" s="71">
        <v>1.8854949176311493</v>
      </c>
      <c r="U1120" s="70">
        <v>1.9859856406847636</v>
      </c>
      <c r="V1120" s="71">
        <v>2.1877275268236791</v>
      </c>
      <c r="W1120" s="70">
        <v>2.1353674133618674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19.430572245342901</v>
      </c>
      <c r="AE1120" s="54"/>
    </row>
    <row r="1121" spans="2:31" x14ac:dyDescent="0.3">
      <c r="B1121" s="4" t="s">
        <v>187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3.1700265407562253E-2</v>
      </c>
      <c r="N1121" s="71">
        <v>1.6528702179590857</v>
      </c>
      <c r="O1121" s="70">
        <v>1.802389337619146</v>
      </c>
      <c r="P1121" s="71">
        <v>1.8764938533306124</v>
      </c>
      <c r="Q1121" s="70">
        <v>1.9721757054328914</v>
      </c>
      <c r="R1121" s="71">
        <v>1.9943915704886119</v>
      </c>
      <c r="S1121" s="70">
        <v>1.9059757966035333</v>
      </c>
      <c r="T1121" s="71">
        <v>1.8854949176311493</v>
      </c>
      <c r="U1121" s="70">
        <v>1.9859856406847636</v>
      </c>
      <c r="V1121" s="71">
        <v>2.1877275268236791</v>
      </c>
      <c r="W1121" s="70">
        <v>2.1353674133618674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19.430572245342901</v>
      </c>
      <c r="AE1121" s="54"/>
    </row>
    <row r="1122" spans="2:31" x14ac:dyDescent="0.3">
      <c r="B1122" s="4" t="s">
        <v>145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1.4972222222221941E-3</v>
      </c>
      <c r="N1122" s="71">
        <v>0</v>
      </c>
      <c r="O1122" s="70">
        <v>0</v>
      </c>
      <c r="P1122" s="71">
        <v>5.9385712941486994E-3</v>
      </c>
      <c r="Q1122" s="70">
        <v>9.1236641009648553E-2</v>
      </c>
      <c r="R1122" s="71">
        <v>0.11089877883593237</v>
      </c>
      <c r="S1122" s="70">
        <v>0.70782509446144071</v>
      </c>
      <c r="T1122" s="71">
        <v>1.1116845627625784</v>
      </c>
      <c r="U1122" s="70">
        <v>1.2374039202928542</v>
      </c>
      <c r="V1122" s="71">
        <v>1.580839484930038</v>
      </c>
      <c r="W1122" s="70">
        <v>1.5976859682798383</v>
      </c>
      <c r="X1122" s="71">
        <v>0</v>
      </c>
      <c r="Y1122" s="70">
        <v>0.12760355790456129</v>
      </c>
      <c r="Z1122" s="71">
        <v>0.46651390989621483</v>
      </c>
      <c r="AA1122" s="70">
        <v>0.47558451096216836</v>
      </c>
      <c r="AB1122" s="71">
        <v>0</v>
      </c>
      <c r="AC1122" s="54"/>
      <c r="AD1122" s="55">
        <f t="shared" si="22"/>
        <v>7.5147122228516459</v>
      </c>
      <c r="AE1122" s="54"/>
    </row>
    <row r="1123" spans="2:31" x14ac:dyDescent="0.3">
      <c r="B1123" s="4" t="s">
        <v>146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1.4972222222221941E-3</v>
      </c>
      <c r="N1123" s="71">
        <v>0</v>
      </c>
      <c r="O1123" s="70">
        <v>0</v>
      </c>
      <c r="P1123" s="71">
        <v>5.9385712941486994E-3</v>
      </c>
      <c r="Q1123" s="70">
        <v>9.1236641009648553E-2</v>
      </c>
      <c r="R1123" s="71">
        <v>0.11089877883593237</v>
      </c>
      <c r="S1123" s="70">
        <v>0.70782509446144071</v>
      </c>
      <c r="T1123" s="71">
        <v>1.1116845627625784</v>
      </c>
      <c r="U1123" s="70">
        <v>1.2374039202928542</v>
      </c>
      <c r="V1123" s="71">
        <v>1.580839484930038</v>
      </c>
      <c r="W1123" s="70">
        <v>1.5976859682798383</v>
      </c>
      <c r="X1123" s="71">
        <v>0</v>
      </c>
      <c r="Y1123" s="70">
        <v>0.12760355790456129</v>
      </c>
      <c r="Z1123" s="71">
        <v>0.46651390989621483</v>
      </c>
      <c r="AA1123" s="70">
        <v>0.47558451096216836</v>
      </c>
      <c r="AB1123" s="71">
        <v>0</v>
      </c>
      <c r="AC1123" s="54"/>
      <c r="AD1123" s="55">
        <f t="shared" si="22"/>
        <v>7.5147122228516459</v>
      </c>
      <c r="AE1123" s="54"/>
    </row>
    <row r="1124" spans="2:31" x14ac:dyDescent="0.3">
      <c r="B1124" s="4" t="s">
        <v>167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2.0754680197944659</v>
      </c>
      <c r="P1124" s="71">
        <v>4.6120140930702389</v>
      </c>
      <c r="Q1124" s="70">
        <v>6.8296199326636282</v>
      </c>
      <c r="R1124" s="71">
        <v>7.4827867861368569</v>
      </c>
      <c r="S1124" s="70">
        <v>7.3287368452692494</v>
      </c>
      <c r="T1124" s="71">
        <v>7.2307863553365079</v>
      </c>
      <c r="U1124" s="70">
        <v>8.8615511944229617</v>
      </c>
      <c r="V1124" s="71">
        <v>7.5058575822661284</v>
      </c>
      <c r="W1124" s="70">
        <v>2.9708030531803757</v>
      </c>
      <c r="X1124" s="71">
        <v>0</v>
      </c>
      <c r="Y1124" s="70">
        <v>0.38945288658142063</v>
      </c>
      <c r="Z1124" s="71">
        <v>2.0357943614323926</v>
      </c>
      <c r="AA1124" s="70">
        <v>3.1239879846572873</v>
      </c>
      <c r="AB1124" s="71">
        <v>0</v>
      </c>
      <c r="AC1124" s="54"/>
      <c r="AD1124" s="55">
        <f t="shared" si="22"/>
        <v>60.446859094811515</v>
      </c>
      <c r="AE1124" s="54"/>
    </row>
    <row r="1125" spans="2:31" x14ac:dyDescent="0.3">
      <c r="B1125" s="4" t="s">
        <v>168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2.0754680197944659</v>
      </c>
      <c r="P1125" s="71">
        <v>4.6120140930702389</v>
      </c>
      <c r="Q1125" s="70">
        <v>6.8296199326636282</v>
      </c>
      <c r="R1125" s="71">
        <v>7.4827867861368569</v>
      </c>
      <c r="S1125" s="70">
        <v>7.3287368452692494</v>
      </c>
      <c r="T1125" s="71">
        <v>7.2307863553365079</v>
      </c>
      <c r="U1125" s="70">
        <v>8.8615511944229617</v>
      </c>
      <c r="V1125" s="71">
        <v>7.5058575822661284</v>
      </c>
      <c r="W1125" s="70">
        <v>2.9708030531803757</v>
      </c>
      <c r="X1125" s="71">
        <v>0</v>
      </c>
      <c r="Y1125" s="70">
        <v>0.38945288658142063</v>
      </c>
      <c r="Z1125" s="71">
        <v>2.0357943614323926</v>
      </c>
      <c r="AA1125" s="70">
        <v>3.1239879846572873</v>
      </c>
      <c r="AB1125" s="71">
        <v>0</v>
      </c>
      <c r="AC1125" s="54"/>
      <c r="AD1125" s="55">
        <f t="shared" si="22"/>
        <v>60.446859094811515</v>
      </c>
      <c r="AE1125" s="54"/>
    </row>
    <row r="1126" spans="2:31" x14ac:dyDescent="0.3">
      <c r="B1126" s="4" t="s">
        <v>169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2.0754680197944659</v>
      </c>
      <c r="P1126" s="71">
        <v>4.6120140930702389</v>
      </c>
      <c r="Q1126" s="70">
        <v>6.8296199326636282</v>
      </c>
      <c r="R1126" s="71">
        <v>7.4827867861368569</v>
      </c>
      <c r="S1126" s="70">
        <v>7.3287368452692494</v>
      </c>
      <c r="T1126" s="71">
        <v>7.2307863553365079</v>
      </c>
      <c r="U1126" s="70">
        <v>8.8615511944229617</v>
      </c>
      <c r="V1126" s="71">
        <v>7.5058575822661284</v>
      </c>
      <c r="W1126" s="70">
        <v>2.9708030531803757</v>
      </c>
      <c r="X1126" s="71">
        <v>0</v>
      </c>
      <c r="Y1126" s="70">
        <v>0.38945288658142063</v>
      </c>
      <c r="Z1126" s="71">
        <v>2.0357943614323926</v>
      </c>
      <c r="AA1126" s="70">
        <v>3.1239879846572873</v>
      </c>
      <c r="AB1126" s="71">
        <v>0</v>
      </c>
      <c r="AC1126" s="54"/>
      <c r="AD1126" s="55">
        <f t="shared" si="22"/>
        <v>60.446859094811515</v>
      </c>
      <c r="AE1126" s="54"/>
    </row>
    <row r="1127" spans="2:31" x14ac:dyDescent="0.3">
      <c r="B1127" s="4" t="s">
        <v>204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205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206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135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136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137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261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262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197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209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0.68428737466533995</v>
      </c>
      <c r="O1136" s="70">
        <v>0.51614070932070422</v>
      </c>
      <c r="P1136" s="71">
        <v>0.51195928851763406</v>
      </c>
      <c r="Q1136" s="70">
        <v>0.50362388690312709</v>
      </c>
      <c r="R1136" s="71">
        <v>0.52239860296249385</v>
      </c>
      <c r="S1136" s="70">
        <v>0.56874060829480477</v>
      </c>
      <c r="T1136" s="71">
        <v>0.56273468732833876</v>
      </c>
      <c r="U1136" s="70">
        <v>0.62145767211914049</v>
      </c>
      <c r="V1136" s="71">
        <v>0.81107270280520105</v>
      </c>
      <c r="W1136" s="70">
        <v>1.0539957308769228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6.3564112637937074</v>
      </c>
      <c r="AE1136" s="54"/>
    </row>
    <row r="1137" spans="2:31" x14ac:dyDescent="0.3">
      <c r="B1137" s="4" t="s">
        <v>210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0.68428737466533995</v>
      </c>
      <c r="O1137" s="70">
        <v>0.51614070932070422</v>
      </c>
      <c r="P1137" s="71">
        <v>0.51195928851763406</v>
      </c>
      <c r="Q1137" s="70">
        <v>0.50362388690312709</v>
      </c>
      <c r="R1137" s="71">
        <v>0.52239860296249385</v>
      </c>
      <c r="S1137" s="70">
        <v>0.56874060829480477</v>
      </c>
      <c r="T1137" s="71">
        <v>0.56273468732833876</v>
      </c>
      <c r="U1137" s="70">
        <v>0.62145767211914049</v>
      </c>
      <c r="V1137" s="71">
        <v>0.81107270280520105</v>
      </c>
      <c r="W1137" s="70">
        <v>1.0539957308769228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6.3564112637937074</v>
      </c>
      <c r="AE1137" s="54"/>
    </row>
    <row r="1138" spans="2:31" x14ac:dyDescent="0.3">
      <c r="B1138" s="4" t="s">
        <v>211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212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229</v>
      </c>
      <c r="C1140" s="4"/>
      <c r="D1140" s="4"/>
      <c r="E1140" s="70">
        <v>0</v>
      </c>
      <c r="F1140" s="71">
        <v>0</v>
      </c>
      <c r="G1140" s="70">
        <v>0.89468323945999151</v>
      </c>
      <c r="H1140" s="71">
        <v>1.39211842417717</v>
      </c>
      <c r="I1140" s="70">
        <v>1.3671462217966717</v>
      </c>
      <c r="J1140" s="71">
        <v>1.3421740214029951</v>
      </c>
      <c r="K1140" s="70">
        <v>1.3172018210093184</v>
      </c>
      <c r="L1140" s="71">
        <v>0.13034671068191531</v>
      </c>
      <c r="M1140" s="70">
        <v>0</v>
      </c>
      <c r="N1140" s="71">
        <v>0</v>
      </c>
      <c r="O1140" s="70">
        <v>0</v>
      </c>
      <c r="P1140" s="71">
        <v>0</v>
      </c>
      <c r="Q1140" s="70">
        <v>0</v>
      </c>
      <c r="R1140" s="71">
        <v>0</v>
      </c>
      <c r="S1140" s="70">
        <v>0</v>
      </c>
      <c r="T1140" s="71">
        <v>0</v>
      </c>
      <c r="U1140" s="70">
        <v>0</v>
      </c>
      <c r="V1140" s="71">
        <v>0</v>
      </c>
      <c r="W1140" s="70">
        <v>0</v>
      </c>
      <c r="X1140" s="71">
        <v>0</v>
      </c>
      <c r="Y1140" s="70">
        <v>0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6.4436704385280619</v>
      </c>
      <c r="AE1140" s="54"/>
    </row>
    <row r="1141" spans="2:31" x14ac:dyDescent="0.3">
      <c r="B1141" s="4" t="s">
        <v>230</v>
      </c>
      <c r="C1141" s="4"/>
      <c r="D1141" s="4"/>
      <c r="E1141" s="70">
        <v>0</v>
      </c>
      <c r="F1141" s="71">
        <v>0</v>
      </c>
      <c r="G1141" s="70">
        <v>0.89468323945999151</v>
      </c>
      <c r="H1141" s="71">
        <v>1.39211842417717</v>
      </c>
      <c r="I1141" s="70">
        <v>1.3671462217966717</v>
      </c>
      <c r="J1141" s="71">
        <v>1.3421740214029951</v>
      </c>
      <c r="K1141" s="70">
        <v>1.3172018210093184</v>
      </c>
      <c r="L1141" s="71">
        <v>0.13034671068191531</v>
      </c>
      <c r="M1141" s="70">
        <v>0</v>
      </c>
      <c r="N1141" s="71">
        <v>0</v>
      </c>
      <c r="O1141" s="70">
        <v>0</v>
      </c>
      <c r="P1141" s="71">
        <v>0</v>
      </c>
      <c r="Q1141" s="70">
        <v>0</v>
      </c>
      <c r="R1141" s="71">
        <v>0</v>
      </c>
      <c r="S1141" s="70">
        <v>0</v>
      </c>
      <c r="T1141" s="71">
        <v>0</v>
      </c>
      <c r="U1141" s="70">
        <v>0</v>
      </c>
      <c r="V1141" s="71">
        <v>0</v>
      </c>
      <c r="W1141" s="70">
        <v>0</v>
      </c>
      <c r="X1141" s="71">
        <v>0</v>
      </c>
      <c r="Y1141" s="70">
        <v>0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6.4436704385280619</v>
      </c>
      <c r="AE1141" s="54"/>
    </row>
    <row r="1142" spans="2:31" x14ac:dyDescent="0.3">
      <c r="B1142" s="4" t="s">
        <v>213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2.3919094191657169</v>
      </c>
      <c r="N1142" s="71">
        <v>11.107831732432047</v>
      </c>
      <c r="O1142" s="70">
        <v>13.327733357747396</v>
      </c>
      <c r="P1142" s="71">
        <v>13.249119122823076</v>
      </c>
      <c r="Q1142" s="70">
        <v>14.687095292409259</v>
      </c>
      <c r="R1142" s="71">
        <v>17.574526786804196</v>
      </c>
      <c r="S1142" s="70">
        <v>15.73394823074341</v>
      </c>
      <c r="T1142" s="71">
        <v>15.671769682566323</v>
      </c>
      <c r="U1142" s="70">
        <v>10.660419082641601</v>
      </c>
      <c r="V1142" s="71">
        <v>3.5076627095540367</v>
      </c>
      <c r="W1142" s="70">
        <v>0.49391625722249349</v>
      </c>
      <c r="X1142" s="71">
        <v>0</v>
      </c>
      <c r="Y1142" s="70">
        <v>0.26515161302354606</v>
      </c>
      <c r="Z1142" s="71">
        <v>3.4194985071818031</v>
      </c>
      <c r="AA1142" s="70">
        <v>0.47576999664306641</v>
      </c>
      <c r="AB1142" s="71">
        <v>0</v>
      </c>
      <c r="AC1142" s="54"/>
      <c r="AD1142" s="55">
        <f t="shared" si="22"/>
        <v>122.56635179095797</v>
      </c>
      <c r="AE1142" s="54"/>
    </row>
    <row r="1143" spans="2:31" x14ac:dyDescent="0.3">
      <c r="B1143" s="4" t="s">
        <v>263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264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217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2.6666666666666661</v>
      </c>
      <c r="N1145" s="71">
        <v>9.9999999999999982</v>
      </c>
      <c r="O1145" s="70">
        <v>9.9999999999999982</v>
      </c>
      <c r="P1145" s="71">
        <v>9.9999999999999982</v>
      </c>
      <c r="Q1145" s="70">
        <v>9.9999999999999982</v>
      </c>
      <c r="R1145" s="71">
        <v>9.9999999999999982</v>
      </c>
      <c r="S1145" s="70">
        <v>9.9999999999999982</v>
      </c>
      <c r="T1145" s="71">
        <v>9.9999999999999982</v>
      </c>
      <c r="U1145" s="70">
        <v>9.9999999999999982</v>
      </c>
      <c r="V1145" s="71">
        <v>9.5809541666666664</v>
      </c>
      <c r="W1145" s="70">
        <v>7.035041902800236</v>
      </c>
      <c r="X1145" s="71">
        <v>0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99.28266273613356</v>
      </c>
      <c r="AE1145" s="54"/>
    </row>
    <row r="1146" spans="2:31" x14ac:dyDescent="0.3">
      <c r="B1146" s="4" t="s">
        <v>218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2.6666666666666661</v>
      </c>
      <c r="N1146" s="71">
        <v>9.9999999999999982</v>
      </c>
      <c r="O1146" s="70">
        <v>9.9999999999999982</v>
      </c>
      <c r="P1146" s="71">
        <v>9.9999999999999982</v>
      </c>
      <c r="Q1146" s="70">
        <v>9.9999999999999982</v>
      </c>
      <c r="R1146" s="71">
        <v>9.9999999999999982</v>
      </c>
      <c r="S1146" s="70">
        <v>9.9999999999999982</v>
      </c>
      <c r="T1146" s="71">
        <v>9.9999999999999982</v>
      </c>
      <c r="U1146" s="70">
        <v>9.9999999999999982</v>
      </c>
      <c r="V1146" s="71">
        <v>9.5809541666666664</v>
      </c>
      <c r="W1146" s="70">
        <v>7.035041902800236</v>
      </c>
      <c r="X1146" s="71">
        <v>0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99.28266273613356</v>
      </c>
      <c r="AE1146" s="54"/>
    </row>
    <row r="1147" spans="2:31" x14ac:dyDescent="0.3">
      <c r="B1147" s="4" t="s">
        <v>243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265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170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171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172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173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138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2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1.789366478919983</v>
      </c>
      <c r="H1154" s="13">
        <f t="shared" si="23"/>
        <v>2.78423684835434</v>
      </c>
      <c r="I1154" s="13">
        <f t="shared" si="23"/>
        <v>2.9736882972717287</v>
      </c>
      <c r="J1154" s="13">
        <f t="shared" si="23"/>
        <v>4.22854084968567</v>
      </c>
      <c r="K1154" s="13">
        <f t="shared" si="23"/>
        <v>4.1606813907623303</v>
      </c>
      <c r="L1154" s="13">
        <f t="shared" si="23"/>
        <v>0.41233586311340331</v>
      </c>
      <c r="M1154" s="13">
        <f t="shared" si="23"/>
        <v>15.944195740405982</v>
      </c>
      <c r="N1154" s="13">
        <f t="shared" si="23"/>
        <v>80.15181124911426</v>
      </c>
      <c r="O1154" s="13">
        <f t="shared" si="23"/>
        <v>90.266316480332279</v>
      </c>
      <c r="P1154" s="13">
        <f t="shared" si="23"/>
        <v>93.787794491997374</v>
      </c>
      <c r="Q1154" s="13">
        <f t="shared" si="23"/>
        <v>99.296847315230011</v>
      </c>
      <c r="R1154" s="13">
        <f t="shared" si="23"/>
        <v>105.03013828751901</v>
      </c>
      <c r="S1154" s="13">
        <f t="shared" si="23"/>
        <v>112.55189757894239</v>
      </c>
      <c r="T1154" s="13">
        <f t="shared" si="23"/>
        <v>115.2597474188516</v>
      </c>
      <c r="U1154" s="13">
        <f t="shared" si="23"/>
        <v>115.10701029273805</v>
      </c>
      <c r="V1154" s="13">
        <f t="shared" si="23"/>
        <v>106.04195858779629</v>
      </c>
      <c r="W1154" s="13">
        <f t="shared" si="23"/>
        <v>80.994079054587687</v>
      </c>
      <c r="X1154" s="13">
        <f t="shared" si="23"/>
        <v>0</v>
      </c>
      <c r="Y1154" s="13">
        <f t="shared" si="23"/>
        <v>9.7799237935292638</v>
      </c>
      <c r="Z1154" s="13">
        <f t="shared" si="23"/>
        <v>29.624906708049604</v>
      </c>
      <c r="AA1154" s="13">
        <f t="shared" si="23"/>
        <v>33.13666909502264</v>
      </c>
      <c r="AB1154" s="13">
        <f t="shared" si="23"/>
        <v>0</v>
      </c>
      <c r="AC1154" s="116">
        <f>SUM(AC1016:AE1153)</f>
        <v>1103.3221458222238</v>
      </c>
      <c r="AD1154" s="116"/>
      <c r="AE1154" s="116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45909</v>
      </c>
    </row>
    <row r="1158" spans="2:31" x14ac:dyDescent="0.3">
      <c r="B1158" s="8"/>
    </row>
    <row r="1159" spans="2:31" x14ac:dyDescent="0.3">
      <c r="B1159" s="9" t="s">
        <v>81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100" t="s">
        <v>2</v>
      </c>
      <c r="AD1159" s="100"/>
      <c r="AE1159" s="100"/>
    </row>
    <row r="1160" spans="2:31" x14ac:dyDescent="0.3">
      <c r="B1160" s="4" t="s">
        <v>245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0</v>
      </c>
      <c r="O1160" s="68">
        <v>2.4135489471978373E-2</v>
      </c>
      <c r="P1160" s="69">
        <v>2.1247235461601122E-3</v>
      </c>
      <c r="Q1160" s="68">
        <v>0</v>
      </c>
      <c r="R1160" s="69">
        <v>1.085828924616365</v>
      </c>
      <c r="S1160" s="68">
        <v>1.9841691469418936</v>
      </c>
      <c r="T1160" s="69">
        <v>1.9844491608654848</v>
      </c>
      <c r="U1160" s="68">
        <v>1.760500135907213</v>
      </c>
      <c r="V1160" s="69">
        <v>0.19805021816927895</v>
      </c>
      <c r="W1160" s="68">
        <v>2.9250131935818529E-2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7.0685079314541932</v>
      </c>
      <c r="AE1160" s="56"/>
    </row>
    <row r="1161" spans="2:31" x14ac:dyDescent="0.3">
      <c r="B1161" s="4" t="s">
        <v>246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0</v>
      </c>
      <c r="O1161" s="68">
        <v>2.4135489471978373E-2</v>
      </c>
      <c r="P1161" s="69">
        <v>2.1247235461601122E-3</v>
      </c>
      <c r="Q1161" s="68">
        <v>0</v>
      </c>
      <c r="R1161" s="69">
        <v>1.085828924616365</v>
      </c>
      <c r="S1161" s="68">
        <v>1.9841691469418936</v>
      </c>
      <c r="T1161" s="69">
        <v>1.9844491608654848</v>
      </c>
      <c r="U1161" s="68">
        <v>1.760500135907213</v>
      </c>
      <c r="V1161" s="69">
        <v>0.19805021816927895</v>
      </c>
      <c r="W1161" s="68">
        <v>2.9250131935818529E-2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7.0685079314541932</v>
      </c>
      <c r="AE1161" s="54"/>
    </row>
    <row r="1162" spans="2:31" x14ac:dyDescent="0.3">
      <c r="B1162" s="4" t="s">
        <v>247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0</v>
      </c>
      <c r="O1162" s="68">
        <v>2.4135489471978373E-2</v>
      </c>
      <c r="P1162" s="69">
        <v>2.1247235461601122E-3</v>
      </c>
      <c r="Q1162" s="68">
        <v>0</v>
      </c>
      <c r="R1162" s="69">
        <v>1.085828924616365</v>
      </c>
      <c r="S1162" s="68">
        <v>1.9841691469418936</v>
      </c>
      <c r="T1162" s="69">
        <v>1.9844491608654848</v>
      </c>
      <c r="U1162" s="68">
        <v>1.760500135907213</v>
      </c>
      <c r="V1162" s="69">
        <v>0.19805021816927895</v>
      </c>
      <c r="W1162" s="68">
        <v>2.9250131935818529E-2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7.0685079314541932</v>
      </c>
      <c r="AE1162" s="54"/>
    </row>
    <row r="1163" spans="2:31" x14ac:dyDescent="0.3">
      <c r="B1163" s="4" t="s">
        <v>248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0</v>
      </c>
      <c r="O1163" s="68">
        <v>2.4135489471978373E-2</v>
      </c>
      <c r="P1163" s="69">
        <v>2.1247235461601122E-3</v>
      </c>
      <c r="Q1163" s="68">
        <v>0</v>
      </c>
      <c r="R1163" s="69">
        <v>1.085828924616365</v>
      </c>
      <c r="S1163" s="68">
        <v>1.9841691469418936</v>
      </c>
      <c r="T1163" s="69">
        <v>1.9844491608654848</v>
      </c>
      <c r="U1163" s="68">
        <v>1.760500135907213</v>
      </c>
      <c r="V1163" s="69">
        <v>0.19805021816927895</v>
      </c>
      <c r="W1163" s="68">
        <v>2.9250131935818529E-2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7.0685079314541932</v>
      </c>
      <c r="AE1163" s="54"/>
    </row>
    <row r="1164" spans="2:31" x14ac:dyDescent="0.3">
      <c r="B1164" s="4" t="s">
        <v>239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139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140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128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129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196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207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1.0230869452158613E-2</v>
      </c>
      <c r="O1170" s="68">
        <v>6.8150716423988372E-2</v>
      </c>
      <c r="P1170" s="69">
        <v>0.11896159032980605</v>
      </c>
      <c r="Q1170" s="68">
        <v>0.1238101869821549</v>
      </c>
      <c r="R1170" s="69">
        <v>9.3624335527420069E-2</v>
      </c>
      <c r="S1170" s="68">
        <v>9.2156622211138461E-2</v>
      </c>
      <c r="T1170" s="69">
        <v>0.152622308532397</v>
      </c>
      <c r="U1170" s="68">
        <v>0.18636269966761276</v>
      </c>
      <c r="V1170" s="69">
        <v>0.16816695183515545</v>
      </c>
      <c r="W1170" s="68">
        <v>6.9616499543190061E-2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1.0837027805050217</v>
      </c>
      <c r="AE1170" s="54"/>
    </row>
    <row r="1171" spans="2:31" x14ac:dyDescent="0.3">
      <c r="B1171" s="4" t="s">
        <v>208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1.0230869452158613E-2</v>
      </c>
      <c r="O1171" s="70">
        <v>6.8150716423988372E-2</v>
      </c>
      <c r="P1171" s="71">
        <v>0.11896159032980605</v>
      </c>
      <c r="Q1171" s="70">
        <v>0.1238101869821549</v>
      </c>
      <c r="R1171" s="71">
        <v>9.3624335527420069E-2</v>
      </c>
      <c r="S1171" s="70">
        <v>9.2156622211138461E-2</v>
      </c>
      <c r="T1171" s="71">
        <v>0.152622308532397</v>
      </c>
      <c r="U1171" s="70">
        <v>0.18636269966761276</v>
      </c>
      <c r="V1171" s="71">
        <v>0.16816695183515545</v>
      </c>
      <c r="W1171" s="70">
        <v>6.9616499543190061E-2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1.0837027805050217</v>
      </c>
      <c r="AE1171" s="54"/>
    </row>
    <row r="1172" spans="2:31" x14ac:dyDescent="0.3">
      <c r="B1172" s="4" t="s">
        <v>147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220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221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144</v>
      </c>
      <c r="C1175" s="14"/>
      <c r="D1175" s="14"/>
      <c r="E1175" s="70">
        <v>1.1526438236236576</v>
      </c>
      <c r="F1175" s="71">
        <v>1.0435585975646975</v>
      </c>
      <c r="G1175" s="70">
        <v>1.0431877454121905</v>
      </c>
      <c r="H1175" s="71">
        <v>1.0417700608571367</v>
      </c>
      <c r="I1175" s="70">
        <v>1.0392700195312501</v>
      </c>
      <c r="J1175" s="71">
        <v>1.283324648539226</v>
      </c>
      <c r="K1175" s="70">
        <v>3.2198272307713833</v>
      </c>
      <c r="L1175" s="71">
        <v>0.86371387322743742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1.6489890161090428</v>
      </c>
      <c r="W1175" s="70">
        <v>1.8417757791943017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14.178060794830325</v>
      </c>
      <c r="AE1175" s="54"/>
    </row>
    <row r="1176" spans="2:31" x14ac:dyDescent="0.3">
      <c r="B1176" s="4" t="s">
        <v>188</v>
      </c>
      <c r="C1176" s="14"/>
      <c r="D1176" s="14"/>
      <c r="E1176" s="70">
        <v>2.5548969149589538</v>
      </c>
      <c r="F1176" s="71">
        <v>2.4923988600571958</v>
      </c>
      <c r="G1176" s="70">
        <v>2.1908944706122075</v>
      </c>
      <c r="H1176" s="71">
        <v>2.0052637716134387</v>
      </c>
      <c r="I1176" s="70">
        <v>1.9712853193283078</v>
      </c>
      <c r="J1176" s="71">
        <v>1.9414792974789941</v>
      </c>
      <c r="K1176" s="70">
        <v>1.5676039179166159</v>
      </c>
      <c r="L1176" s="71">
        <v>0.19264324506123862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0.43064274390538537</v>
      </c>
      <c r="U1176" s="70">
        <v>0.81531906127929688</v>
      </c>
      <c r="V1176" s="71">
        <v>0.93673440615336112</v>
      </c>
      <c r="W1176" s="70">
        <v>0.23973291158676147</v>
      </c>
      <c r="X1176" s="71">
        <v>0</v>
      </c>
      <c r="Y1176" s="70">
        <v>0.18334981401761374</v>
      </c>
      <c r="Z1176" s="71">
        <v>0.80686952471733087</v>
      </c>
      <c r="AA1176" s="70">
        <v>4.8941810925801589E-3</v>
      </c>
      <c r="AB1176" s="71">
        <v>0</v>
      </c>
      <c r="AC1176" s="54"/>
      <c r="AD1176" s="55">
        <f t="shared" si="24"/>
        <v>18.334008439779286</v>
      </c>
      <c r="AE1176" s="54"/>
    </row>
    <row r="1177" spans="2:31" x14ac:dyDescent="0.3">
      <c r="B1177" s="4" t="s">
        <v>189</v>
      </c>
      <c r="C1177" s="14"/>
      <c r="D1177" s="14"/>
      <c r="E1177" s="70">
        <v>2.5548969149589538</v>
      </c>
      <c r="F1177" s="71">
        <v>2.4923988600571958</v>
      </c>
      <c r="G1177" s="70">
        <v>2.1908944706122075</v>
      </c>
      <c r="H1177" s="71">
        <v>2.0052637716134387</v>
      </c>
      <c r="I1177" s="70">
        <v>1.9712853193283078</v>
      </c>
      <c r="J1177" s="71">
        <v>1.9414792974789941</v>
      </c>
      <c r="K1177" s="70">
        <v>1.5676039179166159</v>
      </c>
      <c r="L1177" s="71">
        <v>0.19264324506123862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0.43064274390538537</v>
      </c>
      <c r="U1177" s="70">
        <v>0.81531906127929688</v>
      </c>
      <c r="V1177" s="71">
        <v>0.93673440615336112</v>
      </c>
      <c r="W1177" s="70">
        <v>0.23973291158676147</v>
      </c>
      <c r="X1177" s="71">
        <v>0</v>
      </c>
      <c r="Y1177" s="70">
        <v>0.18334981401761374</v>
      </c>
      <c r="Z1177" s="71">
        <v>0.80686952471733087</v>
      </c>
      <c r="AA1177" s="70">
        <v>4.8941810925801589E-3</v>
      </c>
      <c r="AB1177" s="71">
        <v>0</v>
      </c>
      <c r="AC1177" s="54"/>
      <c r="AD1177" s="55">
        <f t="shared" si="24"/>
        <v>18.334008439779286</v>
      </c>
      <c r="AE1177" s="54"/>
    </row>
    <row r="1178" spans="2:31" x14ac:dyDescent="0.3">
      <c r="B1178" s="4" t="s">
        <v>235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0.21951599605023994</v>
      </c>
      <c r="U1178" s="70">
        <v>0.43823555344786208</v>
      </c>
      <c r="V1178" s="71">
        <v>0.66153088362584112</v>
      </c>
      <c r="W1178" s="70">
        <v>1.3295353568990143</v>
      </c>
      <c r="X1178" s="71">
        <v>5.3622535419036561E-2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2.702440325441994</v>
      </c>
      <c r="AE1178" s="54"/>
    </row>
    <row r="1179" spans="2:31" x14ac:dyDescent="0.3">
      <c r="B1179" s="4" t="s">
        <v>244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0.10598025230840813</v>
      </c>
      <c r="W1179" s="70">
        <v>0.24010684335882895</v>
      </c>
      <c r="X1179" s="71">
        <v>2.0021258471573841E-4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0.34628730825195281</v>
      </c>
      <c r="AE1179" s="54"/>
    </row>
    <row r="1180" spans="2:31" x14ac:dyDescent="0.3">
      <c r="B1180" s="4" t="s">
        <v>148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149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150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151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194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195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179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2.4507968313992025E-2</v>
      </c>
      <c r="O1186" s="70">
        <v>0.4836531010766823</v>
      </c>
      <c r="P1186" s="71">
        <v>0.47994235800579266</v>
      </c>
      <c r="Q1186" s="70">
        <v>0.47302292934494727</v>
      </c>
      <c r="R1186" s="71">
        <v>0.1516716524368773</v>
      </c>
      <c r="S1186" s="70">
        <v>0.14941705901020519</v>
      </c>
      <c r="T1186" s="71">
        <v>9.6355907389273257E-2</v>
      </c>
      <c r="U1186" s="70">
        <v>0</v>
      </c>
      <c r="V1186" s="71">
        <v>1.0208333333333331E-2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1.8687793089111036</v>
      </c>
      <c r="AE1186" s="54"/>
    </row>
    <row r="1187" spans="2:31" x14ac:dyDescent="0.3">
      <c r="B1187" s="4" t="s">
        <v>180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2.4507968313992025E-2</v>
      </c>
      <c r="O1187" s="70">
        <v>0.4836531010766823</v>
      </c>
      <c r="P1187" s="71">
        <v>0.47994235800579266</v>
      </c>
      <c r="Q1187" s="70">
        <v>0.47302292934494727</v>
      </c>
      <c r="R1187" s="71">
        <v>0.1516716524368773</v>
      </c>
      <c r="S1187" s="70">
        <v>0.14941705901020519</v>
      </c>
      <c r="T1187" s="71">
        <v>9.6355907389273257E-2</v>
      </c>
      <c r="U1187" s="70">
        <v>0</v>
      </c>
      <c r="V1187" s="71">
        <v>1.0208333333333331E-2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1.8687793089111036</v>
      </c>
      <c r="AE1187" s="54"/>
    </row>
    <row r="1188" spans="2:31" x14ac:dyDescent="0.3">
      <c r="B1188" s="4" t="s">
        <v>251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152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153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154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141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222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240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223</v>
      </c>
      <c r="C1195" s="14"/>
      <c r="D1195" s="14"/>
      <c r="E1195" s="70">
        <v>4.4119768984476719</v>
      </c>
      <c r="F1195" s="71">
        <v>4.4607165336608894</v>
      </c>
      <c r="G1195" s="70">
        <v>4.4996571063995354</v>
      </c>
      <c r="H1195" s="71">
        <v>4.0768528839111324</v>
      </c>
      <c r="I1195" s="70">
        <v>3.3138333333333323</v>
      </c>
      <c r="J1195" s="71">
        <v>2.1064999999999992</v>
      </c>
      <c r="K1195" s="70">
        <v>0.2095499999999999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23.079086755752563</v>
      </c>
      <c r="AE1195" s="54"/>
    </row>
    <row r="1196" spans="2:31" x14ac:dyDescent="0.3">
      <c r="B1196" s="4" t="s">
        <v>284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236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237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249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214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215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216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250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238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181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182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200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201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202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0</v>
      </c>
      <c r="N1209" s="71">
        <v>6.4999878406524214E-4</v>
      </c>
      <c r="O1209" s="70">
        <v>1.2155056993166529E-2</v>
      </c>
      <c r="P1209" s="71">
        <v>1.138345102469117E-2</v>
      </c>
      <c r="Q1209" s="70">
        <v>3.3466983834902347E-2</v>
      </c>
      <c r="R1209" s="71">
        <v>1.8967755238215071E-3</v>
      </c>
      <c r="S1209" s="70">
        <v>0</v>
      </c>
      <c r="T1209" s="71">
        <v>4.5921832323073484E-3</v>
      </c>
      <c r="U1209" s="70">
        <v>4.779685537020276E-3</v>
      </c>
      <c r="V1209" s="71">
        <v>4.9671868483224628E-3</v>
      </c>
      <c r="W1209" s="70">
        <v>5.067241787910369E-3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7.8958563566207257E-2</v>
      </c>
      <c r="AE1209" s="54"/>
    </row>
    <row r="1210" spans="2:31" x14ac:dyDescent="0.3">
      <c r="B1210" s="4" t="s">
        <v>203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0</v>
      </c>
      <c r="N1210" s="71">
        <v>6.4999878406524214E-4</v>
      </c>
      <c r="O1210" s="70">
        <v>1.2155056993166529E-2</v>
      </c>
      <c r="P1210" s="71">
        <v>1.138345102469117E-2</v>
      </c>
      <c r="Q1210" s="70">
        <v>3.3466983834902347E-2</v>
      </c>
      <c r="R1210" s="71">
        <v>1.8967755238215071E-3</v>
      </c>
      <c r="S1210" s="70">
        <v>0</v>
      </c>
      <c r="T1210" s="71">
        <v>4.5921832323073484E-3</v>
      </c>
      <c r="U1210" s="70">
        <v>4.779685537020276E-3</v>
      </c>
      <c r="V1210" s="71">
        <v>4.9671868483224628E-3</v>
      </c>
      <c r="W1210" s="70">
        <v>5.067241787910369E-3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7.8958563566207257E-2</v>
      </c>
      <c r="AE1210" s="54"/>
    </row>
    <row r="1211" spans="2:31" x14ac:dyDescent="0.3">
      <c r="B1211" s="4" t="s">
        <v>130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1.0990226316452108E-2</v>
      </c>
      <c r="O1211" s="70">
        <v>0.22832426921526744</v>
      </c>
      <c r="P1211" s="71">
        <v>0.21167511638005729</v>
      </c>
      <c r="Q1211" s="70">
        <v>0.19660109575589654</v>
      </c>
      <c r="R1211" s="71">
        <v>7.8351683044434704E-3</v>
      </c>
      <c r="S1211" s="70">
        <v>1.0508252493540925E-3</v>
      </c>
      <c r="T1211" s="71">
        <v>9.236728048324748E-2</v>
      </c>
      <c r="U1211" s="70">
        <v>8.820697760582133E-2</v>
      </c>
      <c r="V1211" s="71">
        <v>8.9176943858466196E-2</v>
      </c>
      <c r="W1211" s="70">
        <v>8.863651515113144E-2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1.0148644183201372</v>
      </c>
      <c r="AE1211" s="54"/>
    </row>
    <row r="1212" spans="2:31" x14ac:dyDescent="0.3">
      <c r="B1212" s="4" t="s">
        <v>131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1.0990226316452108E-2</v>
      </c>
      <c r="O1212" s="70">
        <v>0.22832426921526744</v>
      </c>
      <c r="P1212" s="71">
        <v>0.21167511638005729</v>
      </c>
      <c r="Q1212" s="70">
        <v>0.19660109575589654</v>
      </c>
      <c r="R1212" s="71">
        <v>7.8351683044434704E-3</v>
      </c>
      <c r="S1212" s="70">
        <v>1.0508252493540925E-3</v>
      </c>
      <c r="T1212" s="71">
        <v>9.236728048324748E-2</v>
      </c>
      <c r="U1212" s="70">
        <v>8.820697760582133E-2</v>
      </c>
      <c r="V1212" s="71">
        <v>8.9176943858466196E-2</v>
      </c>
      <c r="W1212" s="70">
        <v>8.863651515113144E-2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1.0148644183201372</v>
      </c>
      <c r="AE1212" s="54"/>
    </row>
    <row r="1213" spans="2:31" x14ac:dyDescent="0.3">
      <c r="B1213" s="4" t="s">
        <v>219</v>
      </c>
      <c r="C1213" s="14"/>
      <c r="D1213" s="14"/>
      <c r="E1213" s="70">
        <v>6.9101890909194958</v>
      </c>
      <c r="F1213" s="71">
        <v>6.6897723674774161</v>
      </c>
      <c r="G1213" s="70">
        <v>6.8117096900939984</v>
      </c>
      <c r="H1213" s="71">
        <v>6.8671232709248864</v>
      </c>
      <c r="I1213" s="70">
        <v>5.7164999999999999</v>
      </c>
      <c r="J1213" s="71">
        <v>3.2595833333333335</v>
      </c>
      <c r="K1213" s="70">
        <v>0.90116666666666678</v>
      </c>
      <c r="L1213" s="71">
        <v>2.6666666666666564E-2</v>
      </c>
      <c r="M1213" s="70">
        <v>0</v>
      </c>
      <c r="N1213" s="71">
        <v>4.9999999999999819E-3</v>
      </c>
      <c r="O1213" s="70">
        <v>2.0633939788818356</v>
      </c>
      <c r="P1213" s="71">
        <v>5.0976863066355387</v>
      </c>
      <c r="Q1213" s="70">
        <v>6.1804232597351092</v>
      </c>
      <c r="R1213" s="71">
        <v>6.2211464564005539</v>
      </c>
      <c r="S1213" s="70">
        <v>6.2160024483998635</v>
      </c>
      <c r="T1213" s="71">
        <v>6.1989723364512104</v>
      </c>
      <c r="U1213" s="70">
        <v>6.1801998933156304</v>
      </c>
      <c r="V1213" s="71">
        <v>6.1839094003041577</v>
      </c>
      <c r="W1213" s="70">
        <v>6.1091664314270018</v>
      </c>
      <c r="X1213" s="71">
        <v>2.7034747753143304</v>
      </c>
      <c r="Y1213" s="70">
        <v>5.7165292494455988</v>
      </c>
      <c r="Z1213" s="71">
        <v>5.1168864250183113</v>
      </c>
      <c r="AA1213" s="70">
        <v>1.7620920499165855</v>
      </c>
      <c r="AB1213" s="71">
        <v>0</v>
      </c>
      <c r="AC1213" s="54"/>
      <c r="AD1213" s="55">
        <f t="shared" si="24"/>
        <v>102.93759409732819</v>
      </c>
      <c r="AE1213" s="54"/>
    </row>
    <row r="1214" spans="2:31" x14ac:dyDescent="0.3">
      <c r="B1214" s="4" t="s">
        <v>285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286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198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0.14689071729903422</v>
      </c>
      <c r="O1216" s="70">
        <v>2.9404954171584272</v>
      </c>
      <c r="P1216" s="71">
        <v>2.9410000003874277</v>
      </c>
      <c r="Q1216" s="70">
        <v>3.2974583337207632</v>
      </c>
      <c r="R1216" s="71">
        <v>1.8972333336432776</v>
      </c>
      <c r="S1216" s="70">
        <v>1.0369080784183409</v>
      </c>
      <c r="T1216" s="71">
        <v>2.9541074194014074</v>
      </c>
      <c r="U1216" s="70">
        <v>2.9571864842474458</v>
      </c>
      <c r="V1216" s="71">
        <v>4.109792007091972</v>
      </c>
      <c r="W1216" s="70">
        <v>3.8446283009524151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26.12570009232051</v>
      </c>
      <c r="AE1216" s="54"/>
    </row>
    <row r="1217" spans="2:31" x14ac:dyDescent="0.3">
      <c r="B1217" s="4" t="s">
        <v>199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0.14689071729903422</v>
      </c>
      <c r="O1217" s="70">
        <v>2.9404954171584272</v>
      </c>
      <c r="P1217" s="71">
        <v>2.9410000003874277</v>
      </c>
      <c r="Q1217" s="70">
        <v>3.2974583337207632</v>
      </c>
      <c r="R1217" s="71">
        <v>1.8972333336432776</v>
      </c>
      <c r="S1217" s="70">
        <v>1.0369080784183409</v>
      </c>
      <c r="T1217" s="71">
        <v>2.9541074194014074</v>
      </c>
      <c r="U1217" s="70">
        <v>2.9571864842474458</v>
      </c>
      <c r="V1217" s="71">
        <v>4.109792007091972</v>
      </c>
      <c r="W1217" s="70">
        <v>3.8446283009524151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26.12570009232051</v>
      </c>
      <c r="AE1217" s="54"/>
    </row>
    <row r="1218" spans="2:31" x14ac:dyDescent="0.3">
      <c r="B1218" s="4" t="s">
        <v>155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231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232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233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0</v>
      </c>
      <c r="AE1221" s="54"/>
    </row>
    <row r="1222" spans="2:31" x14ac:dyDescent="0.3">
      <c r="B1222" s="4" t="s">
        <v>234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0</v>
      </c>
      <c r="AE1222" s="54"/>
    </row>
    <row r="1223" spans="2:31" x14ac:dyDescent="0.3">
      <c r="B1223" s="4" t="s">
        <v>288</v>
      </c>
      <c r="C1223" s="4"/>
      <c r="D1223" s="4"/>
      <c r="E1223" s="70">
        <v>0.34989408607822892</v>
      </c>
      <c r="F1223" s="71">
        <v>0.66053446234251956</v>
      </c>
      <c r="G1223" s="70">
        <v>0.66220078568643215</v>
      </c>
      <c r="H1223" s="71">
        <v>0.66766914626941964</v>
      </c>
      <c r="I1223" s="70">
        <v>0.67468013069019617</v>
      </c>
      <c r="J1223" s="71">
        <v>1.1402395119367625</v>
      </c>
      <c r="K1223" s="70">
        <v>2.2090541631081297</v>
      </c>
      <c r="L1223" s="71">
        <v>0.58072034345993961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0.3234427173029058</v>
      </c>
      <c r="X1223" s="71">
        <v>0.64314918305315583</v>
      </c>
      <c r="Y1223" s="70">
        <v>0.75042789082711847</v>
      </c>
      <c r="Z1223" s="71">
        <v>0.76727993985996512</v>
      </c>
      <c r="AA1223" s="70">
        <v>0.39980765334940005</v>
      </c>
      <c r="AB1223" s="71">
        <v>0</v>
      </c>
      <c r="AC1223" s="54"/>
      <c r="AD1223" s="55">
        <f t="shared" si="24"/>
        <v>9.8291000139641742</v>
      </c>
      <c r="AE1223" s="54"/>
    </row>
    <row r="1224" spans="2:31" x14ac:dyDescent="0.3">
      <c r="B1224" s="4" t="s">
        <v>289</v>
      </c>
      <c r="C1224" s="4"/>
      <c r="D1224" s="4"/>
      <c r="E1224" s="70">
        <v>0.34989408607822892</v>
      </c>
      <c r="F1224" s="71">
        <v>0.66053446234251956</v>
      </c>
      <c r="G1224" s="70">
        <v>0.66220078568643215</v>
      </c>
      <c r="H1224" s="71">
        <v>0.66766914626941964</v>
      </c>
      <c r="I1224" s="70">
        <v>0.67468013069019617</v>
      </c>
      <c r="J1224" s="71">
        <v>1.1402395119367625</v>
      </c>
      <c r="K1224" s="70">
        <v>2.2090541631081297</v>
      </c>
      <c r="L1224" s="71">
        <v>0.58072034345993961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0.3234427173029058</v>
      </c>
      <c r="X1224" s="71">
        <v>0.64314918305315583</v>
      </c>
      <c r="Y1224" s="70">
        <v>0.75042789082711847</v>
      </c>
      <c r="Z1224" s="71">
        <v>0.76727993985996512</v>
      </c>
      <c r="AA1224" s="70">
        <v>0.39980765334940005</v>
      </c>
      <c r="AB1224" s="71">
        <v>0</v>
      </c>
      <c r="AC1224" s="54"/>
      <c r="AD1224" s="55">
        <f t="shared" si="24"/>
        <v>9.8291000139641742</v>
      </c>
      <c r="AE1224" s="54"/>
    </row>
    <row r="1225" spans="2:31" x14ac:dyDescent="0.3">
      <c r="B1225" s="4" t="s">
        <v>156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0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0</v>
      </c>
      <c r="AE1225" s="54"/>
    </row>
    <row r="1226" spans="2:31" x14ac:dyDescent="0.3">
      <c r="B1226" s="4" t="s">
        <v>192</v>
      </c>
      <c r="C1226" s="4"/>
      <c r="D1226" s="4"/>
      <c r="E1226" s="70">
        <v>1.816539601484934</v>
      </c>
      <c r="F1226" s="71">
        <v>1.8187538226445521</v>
      </c>
      <c r="G1226" s="70">
        <v>2.0906305770079299</v>
      </c>
      <c r="H1226" s="71">
        <v>2.4752934535344435</v>
      </c>
      <c r="I1226" s="70">
        <v>2.4662170986334484</v>
      </c>
      <c r="J1226" s="71">
        <v>2.4766867617607109</v>
      </c>
      <c r="K1226" s="70">
        <v>2.1020176790025498</v>
      </c>
      <c r="L1226" s="71">
        <v>0.59333451986312868</v>
      </c>
      <c r="M1226" s="70">
        <v>0</v>
      </c>
      <c r="N1226" s="71">
        <v>0.107</v>
      </c>
      <c r="O1226" s="70">
        <v>2.297333333333333</v>
      </c>
      <c r="P1226" s="71">
        <v>1.7943494578467472</v>
      </c>
      <c r="Q1226" s="70">
        <v>0.32670998573303234</v>
      </c>
      <c r="R1226" s="71">
        <v>0</v>
      </c>
      <c r="S1226" s="70">
        <v>0.37750685214996332</v>
      </c>
      <c r="T1226" s="71">
        <v>2.1641095558802284</v>
      </c>
      <c r="U1226" s="70">
        <v>2.4589585880438478</v>
      </c>
      <c r="V1226" s="71">
        <v>2.5386894424756372</v>
      </c>
      <c r="W1226" s="70">
        <v>0.98396939714749654</v>
      </c>
      <c r="X1226" s="71">
        <v>0</v>
      </c>
      <c r="Y1226" s="70">
        <v>0.6398791618624845</v>
      </c>
      <c r="Z1226" s="71">
        <v>2.0377719879150389</v>
      </c>
      <c r="AA1226" s="70">
        <v>1.0559770663579304</v>
      </c>
      <c r="AB1226" s="71">
        <v>0</v>
      </c>
      <c r="AC1226" s="54"/>
      <c r="AD1226" s="55">
        <f t="shared" si="24"/>
        <v>32.621728342677436</v>
      </c>
      <c r="AE1226" s="54"/>
    </row>
    <row r="1227" spans="2:31" x14ac:dyDescent="0.3">
      <c r="B1227" s="4" t="s">
        <v>193</v>
      </c>
      <c r="C1227" s="4"/>
      <c r="D1227" s="4"/>
      <c r="E1227" s="70">
        <v>1.816539601484934</v>
      </c>
      <c r="F1227" s="71">
        <v>1.8187538226445521</v>
      </c>
      <c r="G1227" s="70">
        <v>2.0906305770079299</v>
      </c>
      <c r="H1227" s="71">
        <v>2.4752934535344435</v>
      </c>
      <c r="I1227" s="70">
        <v>2.4662170986334484</v>
      </c>
      <c r="J1227" s="71">
        <v>2.4766867617607109</v>
      </c>
      <c r="K1227" s="70">
        <v>2.1020176790025498</v>
      </c>
      <c r="L1227" s="71">
        <v>0.59333451986312868</v>
      </c>
      <c r="M1227" s="70">
        <v>0</v>
      </c>
      <c r="N1227" s="71">
        <v>0.107</v>
      </c>
      <c r="O1227" s="70">
        <v>2.297333333333333</v>
      </c>
      <c r="P1227" s="71">
        <v>1.7943494578467472</v>
      </c>
      <c r="Q1227" s="70">
        <v>0.32670998573303234</v>
      </c>
      <c r="R1227" s="71">
        <v>0</v>
      </c>
      <c r="S1227" s="70">
        <v>0.37750685214996332</v>
      </c>
      <c r="T1227" s="71">
        <v>2.1641095558802284</v>
      </c>
      <c r="U1227" s="70">
        <v>2.4589585880438478</v>
      </c>
      <c r="V1227" s="71">
        <v>2.5386894424756372</v>
      </c>
      <c r="W1227" s="70">
        <v>0.98396939714749654</v>
      </c>
      <c r="X1227" s="71">
        <v>0</v>
      </c>
      <c r="Y1227" s="70">
        <v>0.6398791618624845</v>
      </c>
      <c r="Z1227" s="71">
        <v>2.0377719879150389</v>
      </c>
      <c r="AA1227" s="70">
        <v>1.0559770663579304</v>
      </c>
      <c r="AB1227" s="71">
        <v>0</v>
      </c>
      <c r="AC1227" s="54"/>
      <c r="AD1227" s="55">
        <f t="shared" si="24"/>
        <v>32.621728342677436</v>
      </c>
      <c r="AE1227" s="54"/>
    </row>
    <row r="1228" spans="2:31" x14ac:dyDescent="0.3">
      <c r="B1228" s="4" t="s">
        <v>184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0</v>
      </c>
      <c r="N1228" s="71">
        <v>1.1536598205566406E-2</v>
      </c>
      <c r="O1228" s="70">
        <v>0.22666745185852052</v>
      </c>
      <c r="P1228" s="71">
        <v>0.22227843205134079</v>
      </c>
      <c r="Q1228" s="70">
        <v>0.23426671822865799</v>
      </c>
      <c r="R1228" s="71">
        <v>0.24038761059443156</v>
      </c>
      <c r="S1228" s="70">
        <v>0.23519594669342045</v>
      </c>
      <c r="T1228" s="71">
        <v>0.23794356584548948</v>
      </c>
      <c r="U1228" s="70">
        <v>0.23681160211563113</v>
      </c>
      <c r="V1228" s="71">
        <v>0.23567963441212969</v>
      </c>
      <c r="W1228" s="70">
        <v>0.23064781427383424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2.1114153742790225</v>
      </c>
      <c r="AE1228" s="54"/>
    </row>
    <row r="1229" spans="2:31" x14ac:dyDescent="0.3">
      <c r="B1229" s="4" t="s">
        <v>185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0</v>
      </c>
      <c r="N1229" s="71">
        <v>1.1536598205566406E-2</v>
      </c>
      <c r="O1229" s="70">
        <v>0.22666745185852052</v>
      </c>
      <c r="P1229" s="71">
        <v>0.22227843205134079</v>
      </c>
      <c r="Q1229" s="70">
        <v>0.23426671822865799</v>
      </c>
      <c r="R1229" s="71">
        <v>0.24038761059443156</v>
      </c>
      <c r="S1229" s="70">
        <v>0.23519594669342045</v>
      </c>
      <c r="T1229" s="71">
        <v>0.23794356584548948</v>
      </c>
      <c r="U1229" s="70">
        <v>0.23681160211563113</v>
      </c>
      <c r="V1229" s="71">
        <v>0.23567963441212969</v>
      </c>
      <c r="W1229" s="70">
        <v>0.23064781427383424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2.1114153742790225</v>
      </c>
      <c r="AE1229" s="54"/>
    </row>
    <row r="1230" spans="2:31" x14ac:dyDescent="0.3">
      <c r="B1230" s="4" t="s">
        <v>287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320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321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142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143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241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4.9402777777777789E-2</v>
      </c>
      <c r="T1235" s="71">
        <v>0.73308333333333353</v>
      </c>
      <c r="U1235" s="70">
        <v>1.0810833333333334</v>
      </c>
      <c r="V1235" s="71">
        <v>1.1724999999999999</v>
      </c>
      <c r="W1235" s="70">
        <v>0.34850000000000003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3.3845694444444447</v>
      </c>
      <c r="AE1235" s="54"/>
    </row>
    <row r="1236" spans="2:31" x14ac:dyDescent="0.3">
      <c r="B1236" s="4" t="s">
        <v>160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1.844148922174496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1.844148922174496</v>
      </c>
      <c r="AE1236" s="54"/>
    </row>
    <row r="1237" spans="2:31" x14ac:dyDescent="0.3">
      <c r="B1237" s="4" t="s">
        <v>161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1.844148922174496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1.844148922174496</v>
      </c>
      <c r="AE1237" s="54"/>
    </row>
    <row r="1238" spans="2:31" x14ac:dyDescent="0.3">
      <c r="B1238" s="4" t="s">
        <v>157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158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159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132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133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134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190</v>
      </c>
      <c r="C1244" s="4"/>
      <c r="D1244" s="4"/>
      <c r="E1244" s="70">
        <v>0.92798285881678266</v>
      </c>
      <c r="F1244" s="71">
        <v>0.95535643696784978</v>
      </c>
      <c r="G1244" s="70">
        <v>1.1536132951577505</v>
      </c>
      <c r="H1244" s="71">
        <v>1.3600593427817025</v>
      </c>
      <c r="I1244" s="70">
        <v>1.3587644398212435</v>
      </c>
      <c r="J1244" s="71">
        <v>1.3574695507685339</v>
      </c>
      <c r="K1244" s="70">
        <v>1.1593664010365803</v>
      </c>
      <c r="L1244" s="71">
        <v>0.18872871001561484</v>
      </c>
      <c r="M1244" s="70">
        <v>0</v>
      </c>
      <c r="N1244" s="71">
        <v>2.0234233140945433E-2</v>
      </c>
      <c r="O1244" s="70">
        <v>0.37142936786015829</v>
      </c>
      <c r="P1244" s="71">
        <v>0.37042068243026732</v>
      </c>
      <c r="Q1244" s="70">
        <v>2.2630107402801504E-2</v>
      </c>
      <c r="R1244" s="71">
        <v>0</v>
      </c>
      <c r="S1244" s="70">
        <v>4.6258211135864251E-2</v>
      </c>
      <c r="T1244" s="71">
        <v>0.65861559112866719</v>
      </c>
      <c r="U1244" s="70">
        <v>0.69204689065615344</v>
      </c>
      <c r="V1244" s="71">
        <v>0.84003987510999034</v>
      </c>
      <c r="W1244" s="70">
        <v>0.29501760019196399</v>
      </c>
      <c r="X1244" s="71">
        <v>4.74438005023529E-4</v>
      </c>
      <c r="Y1244" s="70">
        <v>0.73885203599929816</v>
      </c>
      <c r="Z1244" s="71">
        <v>1.1105420192082722</v>
      </c>
      <c r="AA1244" s="70">
        <v>0.45897714296976722</v>
      </c>
      <c r="AB1244" s="71">
        <v>0</v>
      </c>
      <c r="AC1244" s="54"/>
      <c r="AD1244" s="55">
        <f t="shared" si="25"/>
        <v>14.086879230605229</v>
      </c>
      <c r="AE1244" s="54"/>
    </row>
    <row r="1245" spans="2:31" x14ac:dyDescent="0.3">
      <c r="B1245" s="4" t="s">
        <v>191</v>
      </c>
      <c r="C1245" s="4"/>
      <c r="D1245" s="4"/>
      <c r="E1245" s="70">
        <v>0.92798285881678266</v>
      </c>
      <c r="F1245" s="71">
        <v>0.95535643696784978</v>
      </c>
      <c r="G1245" s="70">
        <v>1.1536132951577505</v>
      </c>
      <c r="H1245" s="71">
        <v>1.3600593427817025</v>
      </c>
      <c r="I1245" s="70">
        <v>1.3587644398212435</v>
      </c>
      <c r="J1245" s="71">
        <v>1.3574695507685339</v>
      </c>
      <c r="K1245" s="70">
        <v>1.1593664010365803</v>
      </c>
      <c r="L1245" s="71">
        <v>0.18872871001561484</v>
      </c>
      <c r="M1245" s="70">
        <v>0</v>
      </c>
      <c r="N1245" s="71">
        <v>2.0234233140945433E-2</v>
      </c>
      <c r="O1245" s="70">
        <v>0.37142936786015829</v>
      </c>
      <c r="P1245" s="71">
        <v>0.37042068243026732</v>
      </c>
      <c r="Q1245" s="70">
        <v>2.2630107402801504E-2</v>
      </c>
      <c r="R1245" s="71">
        <v>0</v>
      </c>
      <c r="S1245" s="70">
        <v>4.6258211135864251E-2</v>
      </c>
      <c r="T1245" s="71">
        <v>0.65861559112866719</v>
      </c>
      <c r="U1245" s="70">
        <v>0.69204689065615344</v>
      </c>
      <c r="V1245" s="71">
        <v>0.84003987510999034</v>
      </c>
      <c r="W1245" s="70">
        <v>0.29501760019196399</v>
      </c>
      <c r="X1245" s="71">
        <v>4.74438005023529E-4</v>
      </c>
      <c r="Y1245" s="70">
        <v>0.73885203599929816</v>
      </c>
      <c r="Z1245" s="71">
        <v>1.1105420192082722</v>
      </c>
      <c r="AA1245" s="70">
        <v>0.45897714296976722</v>
      </c>
      <c r="AB1245" s="71">
        <v>0</v>
      </c>
      <c r="AC1245" s="54"/>
      <c r="AD1245" s="55">
        <f t="shared" si="25"/>
        <v>14.086879230605229</v>
      </c>
      <c r="AE1245" s="54"/>
    </row>
    <row r="1246" spans="2:31" x14ac:dyDescent="0.3">
      <c r="B1246" s="4" t="s">
        <v>175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0.25001977682113646</v>
      </c>
      <c r="O1246" s="70">
        <v>1.5234870919333563</v>
      </c>
      <c r="P1246" s="71">
        <v>0</v>
      </c>
      <c r="Q1246" s="70">
        <v>3.4045782395830617</v>
      </c>
      <c r="R1246" s="71">
        <v>4.0000000000000053</v>
      </c>
      <c r="S1246" s="70">
        <v>2.8524960157461456</v>
      </c>
      <c r="T1246" s="71">
        <v>0</v>
      </c>
      <c r="U1246" s="70">
        <v>0</v>
      </c>
      <c r="V1246" s="71">
        <v>1.9286637608078303</v>
      </c>
      <c r="W1246" s="70">
        <v>11.500270104836154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25.45951498972769</v>
      </c>
      <c r="AE1246" s="54"/>
    </row>
    <row r="1247" spans="2:31" x14ac:dyDescent="0.3">
      <c r="B1247" s="4" t="s">
        <v>176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0.25001977682113646</v>
      </c>
      <c r="O1247" s="70">
        <v>1.5234870919333563</v>
      </c>
      <c r="P1247" s="71">
        <v>0</v>
      </c>
      <c r="Q1247" s="70">
        <v>3.4045782395830617</v>
      </c>
      <c r="R1247" s="71">
        <v>4.0000000000000053</v>
      </c>
      <c r="S1247" s="70">
        <v>2.8524960157461456</v>
      </c>
      <c r="T1247" s="71">
        <v>0</v>
      </c>
      <c r="U1247" s="70">
        <v>0</v>
      </c>
      <c r="V1247" s="71">
        <v>1.9286637608078303</v>
      </c>
      <c r="W1247" s="70">
        <v>11.500270104836154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25.45951498972769</v>
      </c>
      <c r="AE1247" s="54"/>
    </row>
    <row r="1248" spans="2:31" x14ac:dyDescent="0.3">
      <c r="B1248" s="4" t="s">
        <v>183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224</v>
      </c>
      <c r="C1249" s="4"/>
      <c r="D1249" s="4"/>
      <c r="E1249" s="70">
        <v>1.4019482660402813</v>
      </c>
      <c r="F1249" s="71">
        <v>1.3788402668841804</v>
      </c>
      <c r="G1249" s="70">
        <v>1.3743671301594464</v>
      </c>
      <c r="H1249" s="71">
        <v>1.3616273026122938</v>
      </c>
      <c r="I1249" s="70">
        <v>1.3271006351325298</v>
      </c>
      <c r="J1249" s="71">
        <v>1.2489469233974635</v>
      </c>
      <c r="K1249" s="70">
        <v>0.89278229188126346</v>
      </c>
      <c r="L1249" s="71">
        <v>0.15419926908281112</v>
      </c>
      <c r="M1249" s="70">
        <v>0</v>
      </c>
      <c r="N1249" s="71">
        <v>8.7956492106119818E-3</v>
      </c>
      <c r="O1249" s="70">
        <v>0.17137946022881409</v>
      </c>
      <c r="P1249" s="71">
        <v>0.17108326355616257</v>
      </c>
      <c r="Q1249" s="70">
        <v>0.17087478505240553</v>
      </c>
      <c r="R1249" s="71">
        <v>0.17066630787319609</v>
      </c>
      <c r="S1249" s="70">
        <v>0.17045782936943904</v>
      </c>
      <c r="T1249" s="71">
        <v>0.17024935152795584</v>
      </c>
      <c r="U1249" s="70">
        <v>0.17004087368647264</v>
      </c>
      <c r="V1249" s="71">
        <v>0.16983239584498944</v>
      </c>
      <c r="W1249" s="70">
        <v>0.1668972980976105</v>
      </c>
      <c r="X1249" s="71">
        <v>0.14444332334730361</v>
      </c>
      <c r="Y1249" s="70">
        <v>0.17012603084246322</v>
      </c>
      <c r="Z1249" s="71">
        <v>0.17033436298370361</v>
      </c>
      <c r="AA1249" s="70">
        <v>8.8087713850869095E-2</v>
      </c>
      <c r="AB1249" s="71">
        <v>0</v>
      </c>
      <c r="AC1249" s="54"/>
      <c r="AD1249" s="55">
        <f t="shared" si="25"/>
        <v>11.253080730662267</v>
      </c>
      <c r="AE1249" s="54"/>
    </row>
    <row r="1250" spans="2:31" x14ac:dyDescent="0.3">
      <c r="B1250" s="4" t="s">
        <v>225</v>
      </c>
      <c r="C1250" s="4"/>
      <c r="D1250" s="4"/>
      <c r="E1250" s="70">
        <v>1.4019482660402813</v>
      </c>
      <c r="F1250" s="71">
        <v>1.3788402668841804</v>
      </c>
      <c r="G1250" s="70">
        <v>1.3743671301594464</v>
      </c>
      <c r="H1250" s="71">
        <v>1.3616273026122938</v>
      </c>
      <c r="I1250" s="70">
        <v>1.3271006351325298</v>
      </c>
      <c r="J1250" s="71">
        <v>1.2489469233974635</v>
      </c>
      <c r="K1250" s="70">
        <v>0.89278229188126346</v>
      </c>
      <c r="L1250" s="71">
        <v>0.15419926908281112</v>
      </c>
      <c r="M1250" s="70">
        <v>0</v>
      </c>
      <c r="N1250" s="71">
        <v>8.7956492106119818E-3</v>
      </c>
      <c r="O1250" s="70">
        <v>0.17137946022881409</v>
      </c>
      <c r="P1250" s="71">
        <v>0.17108326355616257</v>
      </c>
      <c r="Q1250" s="70">
        <v>0.17087478505240553</v>
      </c>
      <c r="R1250" s="71">
        <v>0.17066630787319609</v>
      </c>
      <c r="S1250" s="70">
        <v>0.17045782936943904</v>
      </c>
      <c r="T1250" s="71">
        <v>0.17024935152795584</v>
      </c>
      <c r="U1250" s="70">
        <v>0.17004087368647264</v>
      </c>
      <c r="V1250" s="71">
        <v>0.16983239584498944</v>
      </c>
      <c r="W1250" s="70">
        <v>0.1668972980976105</v>
      </c>
      <c r="X1250" s="71">
        <v>0.14444332334730361</v>
      </c>
      <c r="Y1250" s="70">
        <v>0.17012603084246322</v>
      </c>
      <c r="Z1250" s="71">
        <v>0.17033436298370361</v>
      </c>
      <c r="AA1250" s="70">
        <v>8.8087713850869095E-2</v>
      </c>
      <c r="AB1250" s="71">
        <v>0</v>
      </c>
      <c r="AC1250" s="54"/>
      <c r="AD1250" s="55">
        <f t="shared" si="25"/>
        <v>11.253080730662267</v>
      </c>
      <c r="AE1250" s="54"/>
    </row>
    <row r="1251" spans="2:31" x14ac:dyDescent="0.3">
      <c r="B1251" s="4" t="s">
        <v>226</v>
      </c>
      <c r="C1251" s="4"/>
      <c r="D1251" s="4"/>
      <c r="E1251" s="70">
        <v>1.4019482660402813</v>
      </c>
      <c r="F1251" s="71">
        <v>1.3788402668841804</v>
      </c>
      <c r="G1251" s="70">
        <v>1.3743671301594464</v>
      </c>
      <c r="H1251" s="71">
        <v>1.3616273026122938</v>
      </c>
      <c r="I1251" s="70">
        <v>1.3271006351325298</v>
      </c>
      <c r="J1251" s="71">
        <v>1.2489469233974635</v>
      </c>
      <c r="K1251" s="70">
        <v>0.89278229188126346</v>
      </c>
      <c r="L1251" s="71">
        <v>0.15419926908281112</v>
      </c>
      <c r="M1251" s="70">
        <v>0</v>
      </c>
      <c r="N1251" s="71">
        <v>8.7956492106119818E-3</v>
      </c>
      <c r="O1251" s="70">
        <v>0.17137946022881409</v>
      </c>
      <c r="P1251" s="71">
        <v>0.17108326355616257</v>
      </c>
      <c r="Q1251" s="70">
        <v>0.17087478505240553</v>
      </c>
      <c r="R1251" s="71">
        <v>0.17066630787319609</v>
      </c>
      <c r="S1251" s="70">
        <v>0.17045782936943904</v>
      </c>
      <c r="T1251" s="71">
        <v>0.17024935152795584</v>
      </c>
      <c r="U1251" s="70">
        <v>0.17004087368647264</v>
      </c>
      <c r="V1251" s="71">
        <v>0.16983239584498944</v>
      </c>
      <c r="W1251" s="70">
        <v>0.1668972980976105</v>
      </c>
      <c r="X1251" s="71">
        <v>0.14444332334730361</v>
      </c>
      <c r="Y1251" s="70">
        <v>0.17012603084246322</v>
      </c>
      <c r="Z1251" s="71">
        <v>0.17033436298370361</v>
      </c>
      <c r="AA1251" s="70">
        <v>8.8087713850869095E-2</v>
      </c>
      <c r="AB1251" s="71">
        <v>0</v>
      </c>
      <c r="AC1251" s="54"/>
      <c r="AD1251" s="55">
        <f t="shared" si="25"/>
        <v>11.253080730662267</v>
      </c>
      <c r="AE1251" s="54"/>
    </row>
    <row r="1252" spans="2:31" x14ac:dyDescent="0.3">
      <c r="B1252" s="4" t="s">
        <v>174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242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227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228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290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177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178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162</v>
      </c>
      <c r="C1259" s="4"/>
      <c r="D1259" s="4"/>
      <c r="E1259" s="70">
        <v>1.6262005641072681</v>
      </c>
      <c r="F1259" s="71">
        <v>1.965685812964312</v>
      </c>
      <c r="G1259" s="70">
        <v>2.1357846707365211</v>
      </c>
      <c r="H1259" s="71">
        <v>2.4149098299399996</v>
      </c>
      <c r="I1259" s="70">
        <v>2.3618933125034784</v>
      </c>
      <c r="J1259" s="71">
        <v>2.196720515585282</v>
      </c>
      <c r="K1259" s="70">
        <v>1.9553841784109478</v>
      </c>
      <c r="L1259" s="71">
        <v>0.63458066178010952</v>
      </c>
      <c r="M1259" s="70">
        <v>0</v>
      </c>
      <c r="N1259" s="71">
        <v>9.400330578912669E-2</v>
      </c>
      <c r="O1259" s="70">
        <v>1.8132282530173398</v>
      </c>
      <c r="P1259" s="71">
        <v>1.1605505500885367</v>
      </c>
      <c r="Q1259" s="70">
        <v>1.372140177122984</v>
      </c>
      <c r="R1259" s="71">
        <v>2.0204831071042348</v>
      </c>
      <c r="S1259" s="70">
        <v>2.4143755171238785</v>
      </c>
      <c r="T1259" s="71">
        <v>2.6654023692933291</v>
      </c>
      <c r="U1259" s="70">
        <v>2.6239934640522873</v>
      </c>
      <c r="V1259" s="71">
        <v>2.308266820453674</v>
      </c>
      <c r="W1259" s="70">
        <v>0.64790000438814188</v>
      </c>
      <c r="X1259" s="71">
        <v>0.43034261955311576</v>
      </c>
      <c r="Y1259" s="70">
        <v>1.9024453415353069</v>
      </c>
      <c r="Z1259" s="71">
        <v>1.9057556295314226</v>
      </c>
      <c r="AA1259" s="70">
        <v>0.79702791611302226</v>
      </c>
      <c r="AB1259" s="71">
        <v>0</v>
      </c>
      <c r="AC1259" s="54"/>
      <c r="AD1259" s="55">
        <f t="shared" si="25"/>
        <v>37.447074621194311</v>
      </c>
      <c r="AE1259" s="54"/>
    </row>
    <row r="1260" spans="2:31" x14ac:dyDescent="0.3">
      <c r="B1260" s="4" t="s">
        <v>163</v>
      </c>
      <c r="C1260" s="4"/>
      <c r="D1260" s="4"/>
      <c r="E1260" s="70">
        <v>1.6262005641072681</v>
      </c>
      <c r="F1260" s="71">
        <v>1.965685812964312</v>
      </c>
      <c r="G1260" s="70">
        <v>2.1357846707365211</v>
      </c>
      <c r="H1260" s="71">
        <v>2.4149098299399996</v>
      </c>
      <c r="I1260" s="70">
        <v>2.3618933125034784</v>
      </c>
      <c r="J1260" s="71">
        <v>2.196720515585282</v>
      </c>
      <c r="K1260" s="70">
        <v>1.9553841784109478</v>
      </c>
      <c r="L1260" s="71">
        <v>0.63458066178010952</v>
      </c>
      <c r="M1260" s="70">
        <v>0</v>
      </c>
      <c r="N1260" s="71">
        <v>9.400330578912669E-2</v>
      </c>
      <c r="O1260" s="70">
        <v>1.8132282530173398</v>
      </c>
      <c r="P1260" s="71">
        <v>1.1605505500885367</v>
      </c>
      <c r="Q1260" s="70">
        <v>1.372140177122984</v>
      </c>
      <c r="R1260" s="71">
        <v>2.0204831071042348</v>
      </c>
      <c r="S1260" s="70">
        <v>2.4143755171238785</v>
      </c>
      <c r="T1260" s="71">
        <v>2.6654023692933291</v>
      </c>
      <c r="U1260" s="70">
        <v>2.6239934640522873</v>
      </c>
      <c r="V1260" s="71">
        <v>2.308266820453674</v>
      </c>
      <c r="W1260" s="70">
        <v>0.64790000438814188</v>
      </c>
      <c r="X1260" s="71">
        <v>0.43034261955311576</v>
      </c>
      <c r="Y1260" s="70">
        <v>1.9024453415353069</v>
      </c>
      <c r="Z1260" s="71">
        <v>1.9057556295314226</v>
      </c>
      <c r="AA1260" s="70">
        <v>0.79702791611302226</v>
      </c>
      <c r="AB1260" s="71">
        <v>0</v>
      </c>
      <c r="AC1260" s="54"/>
      <c r="AD1260" s="55">
        <f t="shared" si="25"/>
        <v>37.447074621194311</v>
      </c>
      <c r="AE1260" s="54"/>
    </row>
    <row r="1261" spans="2:31" x14ac:dyDescent="0.3">
      <c r="B1261" s="4" t="s">
        <v>164</v>
      </c>
      <c r="C1261" s="4"/>
      <c r="D1261" s="4"/>
      <c r="E1261" s="70">
        <v>1.6262005641072681</v>
      </c>
      <c r="F1261" s="71">
        <v>1.965685812964312</v>
      </c>
      <c r="G1261" s="70">
        <v>2.1357846707365211</v>
      </c>
      <c r="H1261" s="71">
        <v>2.4149098299399996</v>
      </c>
      <c r="I1261" s="70">
        <v>2.3618933125034784</v>
      </c>
      <c r="J1261" s="71">
        <v>2.196720515585282</v>
      </c>
      <c r="K1261" s="70">
        <v>1.9553841784109478</v>
      </c>
      <c r="L1261" s="71">
        <v>0.63458066178010952</v>
      </c>
      <c r="M1261" s="70">
        <v>0</v>
      </c>
      <c r="N1261" s="71">
        <v>9.400330578912669E-2</v>
      </c>
      <c r="O1261" s="70">
        <v>1.8132282530173398</v>
      </c>
      <c r="P1261" s="71">
        <v>1.1605505500885367</v>
      </c>
      <c r="Q1261" s="70">
        <v>1.372140177122984</v>
      </c>
      <c r="R1261" s="71">
        <v>2.0204831071042348</v>
      </c>
      <c r="S1261" s="70">
        <v>2.4143755171238785</v>
      </c>
      <c r="T1261" s="71">
        <v>2.6654023692933291</v>
      </c>
      <c r="U1261" s="70">
        <v>2.6239934640522873</v>
      </c>
      <c r="V1261" s="71">
        <v>2.308266820453674</v>
      </c>
      <c r="W1261" s="70">
        <v>0.64790000438814188</v>
      </c>
      <c r="X1261" s="71">
        <v>0.43034261955311576</v>
      </c>
      <c r="Y1261" s="70">
        <v>1.9024453415353069</v>
      </c>
      <c r="Z1261" s="71">
        <v>1.9057556295314226</v>
      </c>
      <c r="AA1261" s="70">
        <v>0.79702791611302226</v>
      </c>
      <c r="AB1261" s="71">
        <v>0</v>
      </c>
      <c r="AC1261" s="54"/>
      <c r="AD1261" s="55">
        <f t="shared" si="25"/>
        <v>37.447074621194311</v>
      </c>
      <c r="AE1261" s="54"/>
    </row>
    <row r="1262" spans="2:31" x14ac:dyDescent="0.3">
      <c r="B1262" s="4" t="s">
        <v>165</v>
      </c>
      <c r="C1262" s="4"/>
      <c r="D1262" s="4"/>
      <c r="E1262" s="70">
        <v>3.4847154945155743</v>
      </c>
      <c r="F1262" s="71">
        <v>4.2121838849235251</v>
      </c>
      <c r="G1262" s="70">
        <v>4.5766814372925415</v>
      </c>
      <c r="H1262" s="71">
        <v>5.1748067784428562</v>
      </c>
      <c r="I1262" s="70">
        <v>5.0611999553645939</v>
      </c>
      <c r="J1262" s="71">
        <v>4.7072582476827449</v>
      </c>
      <c r="K1262" s="70">
        <v>4.1901089537377452</v>
      </c>
      <c r="L1262" s="71">
        <v>1.3598157038145204</v>
      </c>
      <c r="M1262" s="70">
        <v>0</v>
      </c>
      <c r="N1262" s="71">
        <v>0.20143565526241436</v>
      </c>
      <c r="O1262" s="70">
        <v>3.8854891136085823</v>
      </c>
      <c r="P1262" s="71">
        <v>2.4868940359040073</v>
      </c>
      <c r="Q1262" s="70">
        <v>2.9403003795492526</v>
      </c>
      <c r="R1262" s="71">
        <v>4.329606658080503</v>
      </c>
      <c r="S1262" s="70">
        <v>5.1736618224083113</v>
      </c>
      <c r="T1262" s="71">
        <v>5.7115765056285621</v>
      </c>
      <c r="U1262" s="70">
        <v>5.6228431372549013</v>
      </c>
      <c r="V1262" s="71">
        <v>4.9462860438292964</v>
      </c>
      <c r="W1262" s="70">
        <v>1.3883571522603038</v>
      </c>
      <c r="X1262" s="71">
        <v>0.9221627561852479</v>
      </c>
      <c r="Y1262" s="70">
        <v>4.0766685890042291</v>
      </c>
      <c r="Z1262" s="71">
        <v>4.0837620632816209</v>
      </c>
      <c r="AA1262" s="70">
        <v>1.7079169630993334</v>
      </c>
      <c r="AB1262" s="71">
        <v>0</v>
      </c>
      <c r="AC1262" s="54"/>
      <c r="AD1262" s="55">
        <f t="shared" si="25"/>
        <v>80.243731331130661</v>
      </c>
      <c r="AE1262" s="54"/>
    </row>
    <row r="1263" spans="2:31" x14ac:dyDescent="0.3">
      <c r="B1263" s="4" t="s">
        <v>166</v>
      </c>
      <c r="C1263" s="4"/>
      <c r="D1263" s="4"/>
      <c r="E1263" s="70">
        <v>3.4847154945155743</v>
      </c>
      <c r="F1263" s="71">
        <v>4.2121838849235251</v>
      </c>
      <c r="G1263" s="70">
        <v>4.5766814372925415</v>
      </c>
      <c r="H1263" s="71">
        <v>5.1748067784428562</v>
      </c>
      <c r="I1263" s="70">
        <v>5.0611999553645939</v>
      </c>
      <c r="J1263" s="71">
        <v>4.7072582476827449</v>
      </c>
      <c r="K1263" s="70">
        <v>4.1901089537377452</v>
      </c>
      <c r="L1263" s="71">
        <v>1.3598157038145204</v>
      </c>
      <c r="M1263" s="70">
        <v>0</v>
      </c>
      <c r="N1263" s="71">
        <v>0.20143565526241436</v>
      </c>
      <c r="O1263" s="70">
        <v>3.8854891136085823</v>
      </c>
      <c r="P1263" s="71">
        <v>2.4868940359040073</v>
      </c>
      <c r="Q1263" s="70">
        <v>2.9403003795492526</v>
      </c>
      <c r="R1263" s="71">
        <v>4.329606658080503</v>
      </c>
      <c r="S1263" s="70">
        <v>5.1736618224083113</v>
      </c>
      <c r="T1263" s="71">
        <v>5.7115765056285621</v>
      </c>
      <c r="U1263" s="70">
        <v>5.6228431372549013</v>
      </c>
      <c r="V1263" s="71">
        <v>4.9462860438292964</v>
      </c>
      <c r="W1263" s="70">
        <v>1.3883571522603038</v>
      </c>
      <c r="X1263" s="71">
        <v>0.9221627561852479</v>
      </c>
      <c r="Y1263" s="70">
        <v>4.0766685890042291</v>
      </c>
      <c r="Z1263" s="71">
        <v>4.0837620632816209</v>
      </c>
      <c r="AA1263" s="70">
        <v>1.7079169630993334</v>
      </c>
      <c r="AB1263" s="71">
        <v>0</v>
      </c>
      <c r="AC1263" s="54"/>
      <c r="AD1263" s="55">
        <f t="shared" si="25"/>
        <v>80.243731331130661</v>
      </c>
      <c r="AE1263" s="54"/>
    </row>
    <row r="1264" spans="2:31" x14ac:dyDescent="0.3">
      <c r="B1264" s="4" t="s">
        <v>186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9.1956893603006989E-3</v>
      </c>
      <c r="O1264" s="70">
        <v>0.99133015871048002</v>
      </c>
      <c r="P1264" s="71">
        <v>1.4589918653170275</v>
      </c>
      <c r="Q1264" s="70">
        <v>1.4934249957402546</v>
      </c>
      <c r="R1264" s="71">
        <v>0.34658861398696905</v>
      </c>
      <c r="S1264" s="70">
        <v>0.35016749024391175</v>
      </c>
      <c r="T1264" s="71">
        <v>1.72053705851237</v>
      </c>
      <c r="U1264" s="70">
        <v>1.9030070046583814</v>
      </c>
      <c r="V1264" s="71">
        <v>2.1409996807575227</v>
      </c>
      <c r="W1264" s="70">
        <v>2.1274226188659675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12.541665176153186</v>
      </c>
      <c r="AE1264" s="54"/>
    </row>
    <row r="1265" spans="2:31" x14ac:dyDescent="0.3">
      <c r="B1265" s="4" t="s">
        <v>187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9.1956893603006989E-3</v>
      </c>
      <c r="O1265" s="70">
        <v>0.99133015871048002</v>
      </c>
      <c r="P1265" s="71">
        <v>1.4589918653170275</v>
      </c>
      <c r="Q1265" s="70">
        <v>1.4934249957402546</v>
      </c>
      <c r="R1265" s="71">
        <v>0.34658861398696905</v>
      </c>
      <c r="S1265" s="70">
        <v>0.35016749024391175</v>
      </c>
      <c r="T1265" s="71">
        <v>1.72053705851237</v>
      </c>
      <c r="U1265" s="70">
        <v>1.9030070046583814</v>
      </c>
      <c r="V1265" s="71">
        <v>2.1409996807575227</v>
      </c>
      <c r="W1265" s="70">
        <v>2.1274226188659675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12.541665176153186</v>
      </c>
      <c r="AE1265" s="54"/>
    </row>
    <row r="1266" spans="2:31" x14ac:dyDescent="0.3">
      <c r="B1266" s="4" t="s">
        <v>145</v>
      </c>
      <c r="C1266" s="4"/>
      <c r="D1266" s="4"/>
      <c r="E1266" s="70">
        <v>0.80547508200009632</v>
      </c>
      <c r="F1266" s="71">
        <v>0.80358284910519906</v>
      </c>
      <c r="G1266" s="70">
        <v>0.7986660877863565</v>
      </c>
      <c r="H1266" s="71">
        <v>0.80729616681734695</v>
      </c>
      <c r="I1266" s="70">
        <v>0.80574349761009201</v>
      </c>
      <c r="J1266" s="71">
        <v>0.63830866614977511</v>
      </c>
      <c r="K1266" s="70">
        <v>2.1499801208575562</v>
      </c>
      <c r="L1266" s="71">
        <v>0.35770394484202062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0.14951043287912996</v>
      </c>
      <c r="V1266" s="71">
        <v>1.3950120312929155</v>
      </c>
      <c r="W1266" s="70">
        <v>0.77284776508808151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9.4841266444285708</v>
      </c>
      <c r="AE1266" s="54"/>
    </row>
    <row r="1267" spans="2:31" x14ac:dyDescent="0.3">
      <c r="B1267" s="4" t="s">
        <v>146</v>
      </c>
      <c r="C1267" s="4"/>
      <c r="D1267" s="4"/>
      <c r="E1267" s="70">
        <v>0.80547508200009632</v>
      </c>
      <c r="F1267" s="71">
        <v>0.80358284910519906</v>
      </c>
      <c r="G1267" s="70">
        <v>0.7986660877863565</v>
      </c>
      <c r="H1267" s="71">
        <v>0.80729616681734695</v>
      </c>
      <c r="I1267" s="70">
        <v>0.80574349761009201</v>
      </c>
      <c r="J1267" s="71">
        <v>0.63830866614977511</v>
      </c>
      <c r="K1267" s="70">
        <v>2.1499801208575562</v>
      </c>
      <c r="L1267" s="71">
        <v>0.35770394484202062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0.14951043287912996</v>
      </c>
      <c r="V1267" s="71">
        <v>1.3950120312929155</v>
      </c>
      <c r="W1267" s="70">
        <v>0.77284776508808151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9.4841266444285708</v>
      </c>
      <c r="AE1267" s="54"/>
    </row>
    <row r="1268" spans="2:31" x14ac:dyDescent="0.3">
      <c r="B1268" s="4" t="s">
        <v>167</v>
      </c>
      <c r="C1268" s="4"/>
      <c r="D1268" s="4"/>
      <c r="E1268" s="70">
        <v>0</v>
      </c>
      <c r="F1268" s="71">
        <v>0</v>
      </c>
      <c r="G1268" s="70">
        <v>0.54648645316354083</v>
      </c>
      <c r="H1268" s="71">
        <v>1.433561918166621</v>
      </c>
      <c r="I1268" s="70">
        <v>1.5013241628003817</v>
      </c>
      <c r="J1268" s="71">
        <v>1.5285838035840755</v>
      </c>
      <c r="K1268" s="70">
        <v>1.536974274816586</v>
      </c>
      <c r="L1268" s="71">
        <v>0.51709597191980305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0.60171150631374826</v>
      </c>
      <c r="S1268" s="70">
        <v>1.2222634368472631</v>
      </c>
      <c r="T1268" s="71">
        <v>1.2047622548209302</v>
      </c>
      <c r="U1268" s="70">
        <v>3.3390114303518215</v>
      </c>
      <c r="V1268" s="71">
        <v>4.5758802996741386</v>
      </c>
      <c r="W1268" s="70">
        <v>2.6955546442005365</v>
      </c>
      <c r="X1268" s="71">
        <v>1.8681351993853845</v>
      </c>
      <c r="Y1268" s="70">
        <v>2.7969011333253633</v>
      </c>
      <c r="Z1268" s="71">
        <v>4.4487206300099684</v>
      </c>
      <c r="AA1268" s="70">
        <v>0.85241654890554919</v>
      </c>
      <c r="AB1268" s="71">
        <v>0</v>
      </c>
      <c r="AC1268" s="54"/>
      <c r="AD1268" s="55">
        <f t="shared" si="25"/>
        <v>30.669383668285715</v>
      </c>
      <c r="AE1268" s="54"/>
    </row>
    <row r="1269" spans="2:31" x14ac:dyDescent="0.3">
      <c r="B1269" s="4" t="s">
        <v>168</v>
      </c>
      <c r="C1269" s="4"/>
      <c r="D1269" s="4"/>
      <c r="E1269" s="70">
        <v>0</v>
      </c>
      <c r="F1269" s="71">
        <v>0</v>
      </c>
      <c r="G1269" s="70">
        <v>0.54648645316354083</v>
      </c>
      <c r="H1269" s="71">
        <v>1.433561918166621</v>
      </c>
      <c r="I1269" s="70">
        <v>1.5013241628003817</v>
      </c>
      <c r="J1269" s="71">
        <v>1.5285838035840755</v>
      </c>
      <c r="K1269" s="70">
        <v>1.536974274816586</v>
      </c>
      <c r="L1269" s="71">
        <v>0.51709597191980305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0.60171150631374826</v>
      </c>
      <c r="S1269" s="70">
        <v>1.2222634368472631</v>
      </c>
      <c r="T1269" s="71">
        <v>1.2047622548209302</v>
      </c>
      <c r="U1269" s="70">
        <v>3.3390114303518215</v>
      </c>
      <c r="V1269" s="71">
        <v>4.5758802996741386</v>
      </c>
      <c r="W1269" s="70">
        <v>2.6955546442005365</v>
      </c>
      <c r="X1269" s="71">
        <v>1.8681351993853845</v>
      </c>
      <c r="Y1269" s="70">
        <v>2.7969011333253633</v>
      </c>
      <c r="Z1269" s="71">
        <v>4.4487206300099684</v>
      </c>
      <c r="AA1269" s="70">
        <v>0.85241654890554919</v>
      </c>
      <c r="AB1269" s="71">
        <v>0</v>
      </c>
      <c r="AC1269" s="54"/>
      <c r="AD1269" s="55">
        <f t="shared" si="25"/>
        <v>30.669383668285715</v>
      </c>
      <c r="AE1269" s="54"/>
    </row>
    <row r="1270" spans="2:31" x14ac:dyDescent="0.3">
      <c r="B1270" s="4" t="s">
        <v>169</v>
      </c>
      <c r="C1270" s="4"/>
      <c r="D1270" s="4"/>
      <c r="E1270" s="70">
        <v>0</v>
      </c>
      <c r="F1270" s="71">
        <v>0</v>
      </c>
      <c r="G1270" s="70">
        <v>0.54648645316354083</v>
      </c>
      <c r="H1270" s="71">
        <v>1.433561918166621</v>
      </c>
      <c r="I1270" s="70">
        <v>1.5013241628003817</v>
      </c>
      <c r="J1270" s="71">
        <v>1.5285838035840755</v>
      </c>
      <c r="K1270" s="70">
        <v>1.536974274816586</v>
      </c>
      <c r="L1270" s="71">
        <v>0.51709597191980305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0.60171150631374826</v>
      </c>
      <c r="S1270" s="70">
        <v>1.2222634368472631</v>
      </c>
      <c r="T1270" s="71">
        <v>1.2047622548209302</v>
      </c>
      <c r="U1270" s="70">
        <v>3.3390114303518215</v>
      </c>
      <c r="V1270" s="71">
        <v>4.5758802996741386</v>
      </c>
      <c r="W1270" s="70">
        <v>2.6955546442005365</v>
      </c>
      <c r="X1270" s="71">
        <v>1.8681351993853845</v>
      </c>
      <c r="Y1270" s="70">
        <v>2.7969011333253633</v>
      </c>
      <c r="Z1270" s="71">
        <v>4.4487206300099684</v>
      </c>
      <c r="AA1270" s="70">
        <v>0.85241654890554919</v>
      </c>
      <c r="AB1270" s="71">
        <v>0</v>
      </c>
      <c r="AC1270" s="54"/>
      <c r="AD1270" s="55">
        <f t="shared" si="25"/>
        <v>30.669383668285715</v>
      </c>
      <c r="AE1270" s="54"/>
    </row>
    <row r="1271" spans="2:31" x14ac:dyDescent="0.3">
      <c r="B1271" s="4" t="s">
        <v>204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205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206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135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136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137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261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262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197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209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8.4245920181273963E-4</v>
      </c>
      <c r="O1280" s="70">
        <v>1.3869025173286593</v>
      </c>
      <c r="P1280" s="71">
        <v>3.8123811745395266</v>
      </c>
      <c r="Q1280" s="70">
        <v>3.8342357974499461</v>
      </c>
      <c r="R1280" s="71">
        <v>2.2409654203603684</v>
      </c>
      <c r="S1280" s="70">
        <v>2.20807004322422</v>
      </c>
      <c r="T1280" s="71">
        <v>3.8969805192446074</v>
      </c>
      <c r="U1280" s="70">
        <v>3.8984599712042831</v>
      </c>
      <c r="V1280" s="71">
        <v>3.8969056948786602</v>
      </c>
      <c r="W1280" s="70">
        <v>3.8025365364247312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28.978280133856813</v>
      </c>
      <c r="AE1280" s="54"/>
    </row>
    <row r="1281" spans="2:31" x14ac:dyDescent="0.3">
      <c r="B1281" s="4" t="s">
        <v>210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8.4245920181273963E-4</v>
      </c>
      <c r="O1281" s="70">
        <v>1.3869025173286593</v>
      </c>
      <c r="P1281" s="71">
        <v>3.8123811745395266</v>
      </c>
      <c r="Q1281" s="70">
        <v>3.8342357974499461</v>
      </c>
      <c r="R1281" s="71">
        <v>2.2409654203603684</v>
      </c>
      <c r="S1281" s="70">
        <v>2.20807004322422</v>
      </c>
      <c r="T1281" s="71">
        <v>3.8969805192446074</v>
      </c>
      <c r="U1281" s="70">
        <v>3.8984599712042831</v>
      </c>
      <c r="V1281" s="71">
        <v>3.8969056948786602</v>
      </c>
      <c r="W1281" s="70">
        <v>3.8025365364247312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28.978280133856813</v>
      </c>
      <c r="AE1281" s="54"/>
    </row>
    <row r="1282" spans="2:31" x14ac:dyDescent="0.3">
      <c r="B1282" s="4" t="s">
        <v>211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212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229</v>
      </c>
      <c r="C1284" s="4"/>
      <c r="D1284" s="4"/>
      <c r="E1284" s="70">
        <v>4.1347953836123148</v>
      </c>
      <c r="F1284" s="71">
        <v>4.0975841999053948</v>
      </c>
      <c r="G1284" s="70">
        <v>4.0040631731351208</v>
      </c>
      <c r="H1284" s="71">
        <v>3.8633440812428783</v>
      </c>
      <c r="I1284" s="70">
        <v>3.7002481619517011</v>
      </c>
      <c r="J1284" s="71">
        <v>3.4559308926264447</v>
      </c>
      <c r="K1284" s="70">
        <v>3.143407158056895</v>
      </c>
      <c r="L1284" s="71">
        <v>0.78546462853749599</v>
      </c>
      <c r="M1284" s="70">
        <v>0</v>
      </c>
      <c r="N1284" s="71">
        <v>2.2928373018900557E-2</v>
      </c>
      <c r="O1284" s="70">
        <v>1.7756620685259501</v>
      </c>
      <c r="P1284" s="71">
        <v>3.0076232155164084</v>
      </c>
      <c r="Q1284" s="70">
        <v>3.0005839745203651</v>
      </c>
      <c r="R1284" s="71">
        <v>3.0091013480550335</v>
      </c>
      <c r="S1284" s="70">
        <v>3.0020838459332784</v>
      </c>
      <c r="T1284" s="71">
        <v>2.9808498620986943</v>
      </c>
      <c r="U1284" s="70">
        <v>2.9428319732348123</v>
      </c>
      <c r="V1284" s="71">
        <v>2.9048140923182175</v>
      </c>
      <c r="W1284" s="70">
        <v>2.8193277994791663</v>
      </c>
      <c r="X1284" s="71">
        <v>0.16967354615529379</v>
      </c>
      <c r="Y1284" s="70">
        <v>1.2669818878173826</v>
      </c>
      <c r="Z1284" s="71">
        <v>3.7939686139424653</v>
      </c>
      <c r="AA1284" s="70">
        <v>1.9194809317588806</v>
      </c>
      <c r="AB1284" s="71">
        <v>0</v>
      </c>
      <c r="AC1284" s="54"/>
      <c r="AD1284" s="55">
        <f t="shared" si="25"/>
        <v>59.800749211443097</v>
      </c>
      <c r="AE1284" s="54"/>
    </row>
    <row r="1285" spans="2:31" x14ac:dyDescent="0.3">
      <c r="B1285" s="4" t="s">
        <v>230</v>
      </c>
      <c r="C1285" s="4"/>
      <c r="D1285" s="4"/>
      <c r="E1285" s="70">
        <v>4.1347953836123148</v>
      </c>
      <c r="F1285" s="71">
        <v>4.0975841999053948</v>
      </c>
      <c r="G1285" s="70">
        <v>4.0040631731351208</v>
      </c>
      <c r="H1285" s="71">
        <v>3.8633440812428783</v>
      </c>
      <c r="I1285" s="70">
        <v>3.7002481619517011</v>
      </c>
      <c r="J1285" s="71">
        <v>3.4559308926264447</v>
      </c>
      <c r="K1285" s="70">
        <v>3.143407158056895</v>
      </c>
      <c r="L1285" s="71">
        <v>0.78546462853749599</v>
      </c>
      <c r="M1285" s="70">
        <v>0</v>
      </c>
      <c r="N1285" s="71">
        <v>2.2928373018900557E-2</v>
      </c>
      <c r="O1285" s="70">
        <v>1.7756620685259501</v>
      </c>
      <c r="P1285" s="71">
        <v>3.0076232155164084</v>
      </c>
      <c r="Q1285" s="70">
        <v>3.0005839745203651</v>
      </c>
      <c r="R1285" s="71">
        <v>3.0091013480550335</v>
      </c>
      <c r="S1285" s="70">
        <v>3.0020838459332784</v>
      </c>
      <c r="T1285" s="71">
        <v>2.9808498620986943</v>
      </c>
      <c r="U1285" s="70">
        <v>2.9428319732348123</v>
      </c>
      <c r="V1285" s="71">
        <v>2.9048140923182175</v>
      </c>
      <c r="W1285" s="70">
        <v>2.8193277994791663</v>
      </c>
      <c r="X1285" s="71">
        <v>0.16967354615529379</v>
      </c>
      <c r="Y1285" s="70">
        <v>1.2669818878173826</v>
      </c>
      <c r="Z1285" s="71">
        <v>3.7939686139424653</v>
      </c>
      <c r="AA1285" s="70">
        <v>1.9194809317588806</v>
      </c>
      <c r="AB1285" s="71">
        <v>0</v>
      </c>
      <c r="AC1285" s="54"/>
      <c r="AD1285" s="55">
        <f t="shared" si="25"/>
        <v>59.800749211443097</v>
      </c>
      <c r="AE1285" s="54"/>
    </row>
    <row r="1286" spans="2:31" x14ac:dyDescent="0.3">
      <c r="B1286" s="4" t="s">
        <v>213</v>
      </c>
      <c r="C1286" s="4"/>
      <c r="D1286" s="4"/>
      <c r="E1286" s="70">
        <v>0</v>
      </c>
      <c r="F1286" s="71">
        <v>0.24409634908040359</v>
      </c>
      <c r="G1286" s="70">
        <v>6.2199322382609026</v>
      </c>
      <c r="H1286" s="71">
        <v>8.572503217061362</v>
      </c>
      <c r="I1286" s="70">
        <v>1.7294512112935385</v>
      </c>
      <c r="J1286" s="71">
        <v>1.7108165740966799</v>
      </c>
      <c r="K1286" s="70">
        <v>7.1047724723815913</v>
      </c>
      <c r="L1286" s="71">
        <v>2.0322806994120279</v>
      </c>
      <c r="M1286" s="70">
        <v>0</v>
      </c>
      <c r="N1286" s="71">
        <v>0.56492989857991538</v>
      </c>
      <c r="O1286" s="70">
        <v>2.1013015619913737</v>
      </c>
      <c r="P1286" s="71">
        <v>5.2510800043741863</v>
      </c>
      <c r="Q1286" s="70">
        <v>27.07585353851319</v>
      </c>
      <c r="R1286" s="71">
        <v>24.601127926508589</v>
      </c>
      <c r="S1286" s="70">
        <v>10.395419343312584</v>
      </c>
      <c r="T1286" s="71">
        <v>2.0955863613552523</v>
      </c>
      <c r="U1286" s="70">
        <v>3.6916732788085938E-3</v>
      </c>
      <c r="V1286" s="71">
        <v>4.5217196146647147E-2</v>
      </c>
      <c r="W1286" s="70">
        <v>12.457382670508496</v>
      </c>
      <c r="X1286" s="71">
        <v>1.9130601247151686</v>
      </c>
      <c r="Y1286" s="70">
        <v>9.8359983444213857</v>
      </c>
      <c r="Z1286" s="71">
        <v>7.0032389958699515</v>
      </c>
      <c r="AA1286" s="70">
        <v>0.44076162974039712</v>
      </c>
      <c r="AB1286" s="71">
        <v>0</v>
      </c>
      <c r="AC1286" s="54"/>
      <c r="AD1286" s="55">
        <f t="shared" si="25"/>
        <v>131.39850203090245</v>
      </c>
      <c r="AE1286" s="54"/>
    </row>
    <row r="1287" spans="2:31" x14ac:dyDescent="0.3">
      <c r="B1287" s="4" t="s">
        <v>263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264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217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4.3337117519388624</v>
      </c>
      <c r="W1289" s="70">
        <v>6.7449401042287542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11.078651856167617</v>
      </c>
      <c r="AE1289" s="54"/>
    </row>
    <row r="1290" spans="2:31" x14ac:dyDescent="0.3">
      <c r="B1290" s="4" t="s">
        <v>218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4.3337117519388624</v>
      </c>
      <c r="W1290" s="70">
        <v>6.7449401042287542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11.078651856167617</v>
      </c>
      <c r="AE1290" s="54"/>
    </row>
    <row r="1291" spans="2:31" x14ac:dyDescent="0.3">
      <c r="B1291" s="4" t="s">
        <v>243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265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170</v>
      </c>
      <c r="C1293" s="4"/>
      <c r="D1293" s="4"/>
      <c r="E1293" s="70">
        <v>0</v>
      </c>
      <c r="F1293" s="71">
        <v>0</v>
      </c>
      <c r="G1293" s="70">
        <v>0</v>
      </c>
      <c r="H1293" s="71">
        <v>0</v>
      </c>
      <c r="I1293" s="70">
        <v>0</v>
      </c>
      <c r="J1293" s="71">
        <v>0</v>
      </c>
      <c r="K1293" s="70">
        <v>0</v>
      </c>
      <c r="L1293" s="71">
        <v>0</v>
      </c>
      <c r="M1293" s="70">
        <v>0</v>
      </c>
      <c r="N1293" s="71">
        <v>0</v>
      </c>
      <c r="O1293" s="70">
        <v>0</v>
      </c>
      <c r="P1293" s="71">
        <v>0</v>
      </c>
      <c r="Q1293" s="70">
        <v>0</v>
      </c>
      <c r="R1293" s="71">
        <v>0</v>
      </c>
      <c r="S1293" s="70">
        <v>0</v>
      </c>
      <c r="T1293" s="71">
        <v>0</v>
      </c>
      <c r="U1293" s="70">
        <v>0</v>
      </c>
      <c r="V1293" s="71">
        <v>0</v>
      </c>
      <c r="W1293" s="70">
        <v>0</v>
      </c>
      <c r="X1293" s="71">
        <v>0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171</v>
      </c>
      <c r="C1294" s="4"/>
      <c r="D1294" s="4"/>
      <c r="E1294" s="70">
        <v>0</v>
      </c>
      <c r="F1294" s="71">
        <v>0</v>
      </c>
      <c r="G1294" s="70">
        <v>0</v>
      </c>
      <c r="H1294" s="71">
        <v>0</v>
      </c>
      <c r="I1294" s="70">
        <v>0</v>
      </c>
      <c r="J1294" s="71">
        <v>0</v>
      </c>
      <c r="K1294" s="70">
        <v>0</v>
      </c>
      <c r="L1294" s="71">
        <v>0</v>
      </c>
      <c r="M1294" s="70">
        <v>0</v>
      </c>
      <c r="N1294" s="71">
        <v>0</v>
      </c>
      <c r="O1294" s="70">
        <v>0</v>
      </c>
      <c r="P1294" s="71">
        <v>0</v>
      </c>
      <c r="Q1294" s="70">
        <v>0</v>
      </c>
      <c r="R1294" s="71">
        <v>0</v>
      </c>
      <c r="S1294" s="70">
        <v>0</v>
      </c>
      <c r="T1294" s="71">
        <v>0</v>
      </c>
      <c r="U1294" s="70">
        <v>0</v>
      </c>
      <c r="V1294" s="71">
        <v>0</v>
      </c>
      <c r="W1294" s="70">
        <v>0</v>
      </c>
      <c r="X1294" s="71">
        <v>0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172</v>
      </c>
      <c r="C1295" s="4"/>
      <c r="D1295" s="4"/>
      <c r="E1295" s="70">
        <v>0</v>
      </c>
      <c r="F1295" s="71">
        <v>0</v>
      </c>
      <c r="G1295" s="70">
        <v>0</v>
      </c>
      <c r="H1295" s="71">
        <v>0</v>
      </c>
      <c r="I1295" s="70">
        <v>0</v>
      </c>
      <c r="J1295" s="71">
        <v>0</v>
      </c>
      <c r="K1295" s="70">
        <v>0</v>
      </c>
      <c r="L1295" s="71">
        <v>0</v>
      </c>
      <c r="M1295" s="70">
        <v>0</v>
      </c>
      <c r="N1295" s="71">
        <v>0</v>
      </c>
      <c r="O1295" s="70">
        <v>0</v>
      </c>
      <c r="P1295" s="71">
        <v>0</v>
      </c>
      <c r="Q1295" s="70">
        <v>0</v>
      </c>
      <c r="R1295" s="71">
        <v>0</v>
      </c>
      <c r="S1295" s="70">
        <v>0</v>
      </c>
      <c r="T1295" s="71">
        <v>0</v>
      </c>
      <c r="U1295" s="70">
        <v>0</v>
      </c>
      <c r="V1295" s="71">
        <v>0</v>
      </c>
      <c r="W1295" s="70">
        <v>0</v>
      </c>
      <c r="X1295" s="71">
        <v>0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173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138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2</v>
      </c>
      <c r="C1298" s="12"/>
      <c r="D1298" s="12"/>
      <c r="E1298" s="13">
        <f t="shared" ref="E1298:AB1298" si="26">SUM(E1160:E1297)</f>
        <v>49.707855146367244</v>
      </c>
      <c r="F1298" s="13">
        <f t="shared" si="26"/>
        <v>52.552511119221343</v>
      </c>
      <c r="G1298" s="13">
        <f t="shared" si="26"/>
        <v>61.697901195701832</v>
      </c>
      <c r="H1298" s="13">
        <f t="shared" si="26"/>
        <v>68.896012066315436</v>
      </c>
      <c r="I1298" s="13">
        <f t="shared" si="26"/>
        <v>59.446286102266455</v>
      </c>
      <c r="J1298" s="13">
        <f t="shared" si="26"/>
        <v>54.71772414047765</v>
      </c>
      <c r="K1298" s="13">
        <f t="shared" si="26"/>
        <v>57.633815392578178</v>
      </c>
      <c r="L1298" s="13">
        <f t="shared" si="26"/>
        <v>14.957111138842219</v>
      </c>
      <c r="M1298" s="13">
        <f t="shared" si="26"/>
        <v>0</v>
      </c>
      <c r="N1298" s="13">
        <f t="shared" si="26"/>
        <v>6.1995497382816769</v>
      </c>
      <c r="O1298" s="13">
        <f t="shared" si="26"/>
        <v>42.597219966552728</v>
      </c>
      <c r="P1298" s="13">
        <f t="shared" si="26"/>
        <v>48.183969405594674</v>
      </c>
      <c r="Q1298" s="13">
        <f t="shared" si="26"/>
        <v>76.647501140466545</v>
      </c>
      <c r="R1298" s="13">
        <f t="shared" si="26"/>
        <v>76.181994678274435</v>
      </c>
      <c r="S1298" s="13">
        <f t="shared" si="26"/>
        <v>67.06873713212785</v>
      </c>
      <c r="T1298" s="13">
        <f t="shared" si="26"/>
        <v>71.508797600143907</v>
      </c>
      <c r="U1298" s="13">
        <f t="shared" si="26"/>
        <v>77.056997318044949</v>
      </c>
      <c r="V1298" s="13">
        <f t="shared" si="26"/>
        <v>92.731961842972964</v>
      </c>
      <c r="W1298" s="13">
        <f t="shared" si="26"/>
        <v>103.44744560743132</v>
      </c>
      <c r="X1298" s="13">
        <f t="shared" si="26"/>
        <v>15.470040921688106</v>
      </c>
      <c r="Y1298" s="13">
        <f t="shared" si="26"/>
        <v>45.473263870032625</v>
      </c>
      <c r="Z1298" s="13">
        <f t="shared" si="26"/>
        <v>56.894945586312936</v>
      </c>
      <c r="AA1298" s="13">
        <f t="shared" si="26"/>
        <v>18.509558093521083</v>
      </c>
      <c r="AB1298" s="13">
        <f t="shared" si="26"/>
        <v>0</v>
      </c>
      <c r="AC1298" s="116">
        <f>SUM(AC1160:AE1297)</f>
        <v>1217.5811992032163</v>
      </c>
      <c r="AD1298" s="116"/>
      <c r="AE1298" s="116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45910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100" t="s">
        <v>2</v>
      </c>
      <c r="AD1303" s="100"/>
      <c r="AE1303" s="100"/>
    </row>
    <row r="1304" spans="2:31" x14ac:dyDescent="0.3">
      <c r="B1304" s="4" t="s">
        <v>245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</v>
      </c>
      <c r="P1304" s="69">
        <v>0</v>
      </c>
      <c r="Q1304" s="68">
        <v>0</v>
      </c>
      <c r="R1304" s="69">
        <v>0</v>
      </c>
      <c r="S1304" s="68">
        <v>0</v>
      </c>
      <c r="T1304" s="69">
        <v>0.2390673782349971</v>
      </c>
      <c r="U1304" s="68">
        <v>1.972858439213808</v>
      </c>
      <c r="V1304" s="69">
        <v>2.071885266787584</v>
      </c>
      <c r="W1304" s="68">
        <v>1.8571442136037108</v>
      </c>
      <c r="X1304" s="69">
        <v>1.0868270445741479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7.2277823424142476</v>
      </c>
      <c r="AE1304" s="56"/>
    </row>
    <row r="1305" spans="2:31" x14ac:dyDescent="0.3">
      <c r="B1305" s="4" t="s">
        <v>246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</v>
      </c>
      <c r="P1305" s="69">
        <v>0</v>
      </c>
      <c r="Q1305" s="68">
        <v>0</v>
      </c>
      <c r="R1305" s="69">
        <v>0</v>
      </c>
      <c r="S1305" s="68">
        <v>0</v>
      </c>
      <c r="T1305" s="69">
        <v>0.2390673782349971</v>
      </c>
      <c r="U1305" s="68">
        <v>1.972858439213808</v>
      </c>
      <c r="V1305" s="69">
        <v>2.071885266787584</v>
      </c>
      <c r="W1305" s="68">
        <v>1.8571442136037108</v>
      </c>
      <c r="X1305" s="69">
        <v>1.0868270445741479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7.2277823424142476</v>
      </c>
      <c r="AE1305" s="54"/>
    </row>
    <row r="1306" spans="2:31" x14ac:dyDescent="0.3">
      <c r="B1306" s="4" t="s">
        <v>247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</v>
      </c>
      <c r="P1306" s="69">
        <v>0</v>
      </c>
      <c r="Q1306" s="68">
        <v>0</v>
      </c>
      <c r="R1306" s="69">
        <v>0</v>
      </c>
      <c r="S1306" s="68">
        <v>0</v>
      </c>
      <c r="T1306" s="69">
        <v>0.2390673782349971</v>
      </c>
      <c r="U1306" s="68">
        <v>1.972858439213808</v>
      </c>
      <c r="V1306" s="69">
        <v>2.071885266787584</v>
      </c>
      <c r="W1306" s="68">
        <v>1.8571442136037108</v>
      </c>
      <c r="X1306" s="69">
        <v>1.0868270445741479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7.2277823424142476</v>
      </c>
      <c r="AE1306" s="54"/>
    </row>
    <row r="1307" spans="2:31" x14ac:dyDescent="0.3">
      <c r="B1307" s="4" t="s">
        <v>248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</v>
      </c>
      <c r="P1307" s="69">
        <v>0</v>
      </c>
      <c r="Q1307" s="68">
        <v>0</v>
      </c>
      <c r="R1307" s="69">
        <v>0</v>
      </c>
      <c r="S1307" s="68">
        <v>0</v>
      </c>
      <c r="T1307" s="69">
        <v>0.2390673782349971</v>
      </c>
      <c r="U1307" s="68">
        <v>1.972858439213808</v>
      </c>
      <c r="V1307" s="69">
        <v>2.071885266787584</v>
      </c>
      <c r="W1307" s="68">
        <v>1.8571442136037108</v>
      </c>
      <c r="X1307" s="69">
        <v>1.0868270445741479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7.2277823424142476</v>
      </c>
      <c r="AE1307" s="54"/>
    </row>
    <row r="1308" spans="2:31" x14ac:dyDescent="0.3">
      <c r="B1308" s="4" t="s">
        <v>239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139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140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128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129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196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207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2.5729408529069726E-3</v>
      </c>
      <c r="U1314" s="68">
        <v>0.1633667774001758</v>
      </c>
      <c r="V1314" s="69">
        <v>0.2270262554287911</v>
      </c>
      <c r="W1314" s="68">
        <v>6.5149051149686193E-2</v>
      </c>
      <c r="X1314" s="69">
        <v>9.6572213768959053E-2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0.55468723860051916</v>
      </c>
      <c r="AE1314" s="54"/>
    </row>
    <row r="1315" spans="2:31" x14ac:dyDescent="0.3">
      <c r="B1315" s="4" t="s">
        <v>208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2.5729408529069726E-3</v>
      </c>
      <c r="U1315" s="70">
        <v>0.1633667774001758</v>
      </c>
      <c r="V1315" s="71">
        <v>0.2270262554287911</v>
      </c>
      <c r="W1315" s="70">
        <v>6.5149051149686193E-2</v>
      </c>
      <c r="X1315" s="71">
        <v>9.6572213768959053E-2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0.55468723860051916</v>
      </c>
      <c r="AE1315" s="54"/>
    </row>
    <row r="1316" spans="2:31" x14ac:dyDescent="0.3">
      <c r="B1316" s="4" t="s">
        <v>147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220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221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144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1.954566396607293</v>
      </c>
      <c r="U1319" s="70">
        <v>6.8197198232014973</v>
      </c>
      <c r="V1319" s="71">
        <v>7.4931460142135622</v>
      </c>
      <c r="W1319" s="70">
        <v>7.49090151786804</v>
      </c>
      <c r="X1319" s="71">
        <v>1.5185421387354527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25.276875890625842</v>
      </c>
      <c r="AE1319" s="54"/>
    </row>
    <row r="1320" spans="2:31" x14ac:dyDescent="0.3">
      <c r="B1320" s="4" t="s">
        <v>188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0.20389104525248211</v>
      </c>
      <c r="U1320" s="70">
        <v>1.6035480101903279</v>
      </c>
      <c r="V1320" s="71">
        <v>1.6188052694002786</v>
      </c>
      <c r="W1320" s="70">
        <v>3.2282912592093149</v>
      </c>
      <c r="X1320" s="71">
        <v>1.3385474681854248E-2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6.6679210587342581</v>
      </c>
      <c r="AE1320" s="54"/>
    </row>
    <row r="1321" spans="2:31" x14ac:dyDescent="0.3">
      <c r="B1321" s="4" t="s">
        <v>189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0</v>
      </c>
      <c r="S1321" s="70">
        <v>0</v>
      </c>
      <c r="T1321" s="71">
        <v>0.20389104525248211</v>
      </c>
      <c r="U1321" s="70">
        <v>1.6035480101903279</v>
      </c>
      <c r="V1321" s="71">
        <v>1.6188052694002786</v>
      </c>
      <c r="W1321" s="70">
        <v>3.2282912592093149</v>
      </c>
      <c r="X1321" s="71">
        <v>1.3385474681854248E-2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6.6679210587342581</v>
      </c>
      <c r="AE1321" s="54"/>
    </row>
    <row r="1322" spans="2:31" x14ac:dyDescent="0.3">
      <c r="B1322" s="4" t="s">
        <v>235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0.23424076827213136</v>
      </c>
      <c r="U1322" s="70">
        <v>1.7239257346544983</v>
      </c>
      <c r="V1322" s="71">
        <v>2.1533226810984987</v>
      </c>
      <c r="W1322" s="70">
        <v>2.4551385167655204</v>
      </c>
      <c r="X1322" s="71">
        <v>1.3311560318747433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7.8977837326653919</v>
      </c>
      <c r="AE1322" s="54"/>
    </row>
    <row r="1323" spans="2:31" x14ac:dyDescent="0.3">
      <c r="B1323" s="4" t="s">
        <v>244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1.8156993689283241E-2</v>
      </c>
      <c r="U1323" s="70">
        <v>0.27938743718900877</v>
      </c>
      <c r="V1323" s="71">
        <v>0.2580333795394571</v>
      </c>
      <c r="W1323" s="70">
        <v>0.26212098392091426</v>
      </c>
      <c r="X1323" s="71">
        <v>0.13821600840224063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0.9559148027409039</v>
      </c>
      <c r="AE1323" s="54"/>
    </row>
    <row r="1324" spans="2:31" x14ac:dyDescent="0.3">
      <c r="B1324" s="4" t="s">
        <v>148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149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150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151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194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195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179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0.1140851311075191</v>
      </c>
      <c r="U1330" s="70">
        <v>0.73005343829281666</v>
      </c>
      <c r="V1330" s="71">
        <v>0.27608526670373978</v>
      </c>
      <c r="W1330" s="70">
        <v>0.23929690693815561</v>
      </c>
      <c r="X1330" s="71">
        <v>4.691640650091905E-2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1.4064371495431502</v>
      </c>
      <c r="AE1330" s="54"/>
    </row>
    <row r="1331" spans="2:31" x14ac:dyDescent="0.3">
      <c r="B1331" s="4" t="s">
        <v>180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0.1140851311075191</v>
      </c>
      <c r="U1331" s="70">
        <v>0.73005343829281666</v>
      </c>
      <c r="V1331" s="71">
        <v>0.27608526670373978</v>
      </c>
      <c r="W1331" s="70">
        <v>0.23929690693815561</v>
      </c>
      <c r="X1331" s="71">
        <v>4.691640650091905E-2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1.4064371495431502</v>
      </c>
      <c r="AE1331" s="54"/>
    </row>
    <row r="1332" spans="2:31" x14ac:dyDescent="0.3">
      <c r="B1332" s="4" t="s">
        <v>251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152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153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154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141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222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240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223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284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236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237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249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214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215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216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250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238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181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182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200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201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202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0</v>
      </c>
      <c r="N1353" s="71">
        <v>0</v>
      </c>
      <c r="O1353" s="70">
        <v>0</v>
      </c>
      <c r="P1353" s="71">
        <v>0</v>
      </c>
      <c r="Q1353" s="70">
        <v>0</v>
      </c>
      <c r="R1353" s="71">
        <v>0</v>
      </c>
      <c r="S1353" s="70">
        <v>0</v>
      </c>
      <c r="T1353" s="71">
        <v>1.6893058352999887E-4</v>
      </c>
      <c r="U1353" s="70">
        <v>3.1761912504831867E-2</v>
      </c>
      <c r="V1353" s="71">
        <v>3.3581942319869912E-2</v>
      </c>
      <c r="W1353" s="70">
        <v>3.2231250405311496E-2</v>
      </c>
      <c r="X1353" s="71">
        <v>1.7151456276575675E-2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0.11489549209011894</v>
      </c>
      <c r="AE1353" s="54"/>
    </row>
    <row r="1354" spans="2:31" x14ac:dyDescent="0.3">
      <c r="B1354" s="4" t="s">
        <v>203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0</v>
      </c>
      <c r="M1354" s="70">
        <v>0</v>
      </c>
      <c r="N1354" s="71">
        <v>0</v>
      </c>
      <c r="O1354" s="70">
        <v>0</v>
      </c>
      <c r="P1354" s="71">
        <v>0</v>
      </c>
      <c r="Q1354" s="70">
        <v>0</v>
      </c>
      <c r="R1354" s="71">
        <v>0</v>
      </c>
      <c r="S1354" s="70">
        <v>0</v>
      </c>
      <c r="T1354" s="71">
        <v>1.6893058352999887E-4</v>
      </c>
      <c r="U1354" s="70">
        <v>3.1761912504831867E-2</v>
      </c>
      <c r="V1354" s="71">
        <v>3.3581942319869912E-2</v>
      </c>
      <c r="W1354" s="70">
        <v>3.2231250405311496E-2</v>
      </c>
      <c r="X1354" s="71">
        <v>1.7151456276575675E-2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0.11489549209011894</v>
      </c>
      <c r="AE1354" s="54"/>
    </row>
    <row r="1355" spans="2:31" x14ac:dyDescent="0.3">
      <c r="B1355" s="4" t="s">
        <v>130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</v>
      </c>
      <c r="N1355" s="71">
        <v>0</v>
      </c>
      <c r="O1355" s="70">
        <v>0</v>
      </c>
      <c r="P1355" s="71">
        <v>0</v>
      </c>
      <c r="Q1355" s="70">
        <v>0</v>
      </c>
      <c r="R1355" s="71">
        <v>0</v>
      </c>
      <c r="S1355" s="70">
        <v>0</v>
      </c>
      <c r="T1355" s="71">
        <v>0</v>
      </c>
      <c r="U1355" s="70">
        <v>6.2984976212185323E-2</v>
      </c>
      <c r="V1355" s="71">
        <v>0.7388664941390376</v>
      </c>
      <c r="W1355" s="70">
        <v>1.5535847068230326</v>
      </c>
      <c r="X1355" s="71">
        <v>6.2117590851254491E-3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2.3616479362593812</v>
      </c>
      <c r="AE1355" s="54"/>
    </row>
    <row r="1356" spans="2:31" x14ac:dyDescent="0.3">
      <c r="B1356" s="4" t="s">
        <v>131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6.2984976212185323E-2</v>
      </c>
      <c r="V1356" s="71">
        <v>0.7388664941390376</v>
      </c>
      <c r="W1356" s="70">
        <v>1.5535847068230326</v>
      </c>
      <c r="X1356" s="71">
        <v>6.2117590851254491E-3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2.3616479362593812</v>
      </c>
      <c r="AE1356" s="54"/>
    </row>
    <row r="1357" spans="2:31" x14ac:dyDescent="0.3">
      <c r="B1357" s="4" t="s">
        <v>219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2.068049740791321</v>
      </c>
      <c r="U1357" s="70">
        <v>8.0887657960255943</v>
      </c>
      <c r="V1357" s="71">
        <v>8.0512319326400767</v>
      </c>
      <c r="W1357" s="70">
        <v>8.0995117108027124</v>
      </c>
      <c r="X1357" s="71">
        <v>4.2381906747818006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30.545749855041507</v>
      </c>
      <c r="AE1357" s="54"/>
    </row>
    <row r="1358" spans="2:31" x14ac:dyDescent="0.3">
      <c r="B1358" s="4" t="s">
        <v>285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286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198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7.2270727157592779E-2</v>
      </c>
      <c r="U1360" s="70">
        <v>0.97496325174967435</v>
      </c>
      <c r="V1360" s="71">
        <v>0.99639394680658999</v>
      </c>
      <c r="W1360" s="70">
        <v>1.2542842149734497</v>
      </c>
      <c r="X1360" s="71">
        <v>0.17409220536549885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3.4720043460528052</v>
      </c>
      <c r="AE1360" s="54"/>
    </row>
    <row r="1361" spans="2:31" x14ac:dyDescent="0.3">
      <c r="B1361" s="4" t="s">
        <v>199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7.2270727157592779E-2</v>
      </c>
      <c r="U1361" s="70">
        <v>0.97496325174967435</v>
      </c>
      <c r="V1361" s="71">
        <v>0.99639394680658999</v>
      </c>
      <c r="W1361" s="70">
        <v>1.2542842149734497</v>
      </c>
      <c r="X1361" s="71">
        <v>0.17409220536549885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3.4720043460528052</v>
      </c>
      <c r="AE1361" s="54"/>
    </row>
    <row r="1362" spans="2:31" x14ac:dyDescent="0.3">
      <c r="B1362" s="4" t="s">
        <v>155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231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232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233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0.34665125211079911</v>
      </c>
      <c r="X1365" s="71">
        <v>5.8792549101511637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6.2259061622619631</v>
      </c>
      <c r="AE1365" s="54"/>
    </row>
    <row r="1366" spans="2:31" x14ac:dyDescent="0.3">
      <c r="B1366" s="4" t="s">
        <v>234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0.34665125211079911</v>
      </c>
      <c r="X1366" s="71">
        <v>5.8792549101511637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6.2259061622619631</v>
      </c>
      <c r="AE1366" s="54"/>
    </row>
    <row r="1367" spans="2:31" x14ac:dyDescent="0.3">
      <c r="B1367" s="4" t="s">
        <v>288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0</v>
      </c>
      <c r="AE1367" s="54"/>
    </row>
    <row r="1368" spans="2:31" x14ac:dyDescent="0.3">
      <c r="B1368" s="4" t="s">
        <v>289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0</v>
      </c>
      <c r="AE1368" s="54"/>
    </row>
    <row r="1369" spans="2:31" x14ac:dyDescent="0.3">
      <c r="B1369" s="4" t="s">
        <v>156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192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0.8906265743573506</v>
      </c>
      <c r="U1370" s="70">
        <v>2.8789221485455836</v>
      </c>
      <c r="V1370" s="71">
        <v>2.9159531811873123</v>
      </c>
      <c r="W1370" s="70">
        <v>2.8834980169932036</v>
      </c>
      <c r="X1370" s="71">
        <v>1.0510374665260316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10.62003738760948</v>
      </c>
      <c r="AE1370" s="54"/>
    </row>
    <row r="1371" spans="2:31" x14ac:dyDescent="0.3">
      <c r="B1371" s="4" t="s">
        <v>193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0.8906265743573506</v>
      </c>
      <c r="U1371" s="70">
        <v>2.8789221485455836</v>
      </c>
      <c r="V1371" s="71">
        <v>2.9159531811873123</v>
      </c>
      <c r="W1371" s="70">
        <v>2.8834980169932036</v>
      </c>
      <c r="X1371" s="71">
        <v>1.0510374665260316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10.62003738760948</v>
      </c>
      <c r="AE1371" s="54"/>
    </row>
    <row r="1372" spans="2:31" x14ac:dyDescent="0.3">
      <c r="B1372" s="4" t="s">
        <v>184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</v>
      </c>
      <c r="N1372" s="71">
        <v>0</v>
      </c>
      <c r="O1372" s="70">
        <v>0</v>
      </c>
      <c r="P1372" s="71">
        <v>0</v>
      </c>
      <c r="Q1372" s="70">
        <v>0</v>
      </c>
      <c r="R1372" s="71">
        <v>0</v>
      </c>
      <c r="S1372" s="70">
        <v>0</v>
      </c>
      <c r="T1372" s="71">
        <v>0</v>
      </c>
      <c r="U1372" s="70">
        <v>0</v>
      </c>
      <c r="V1372" s="71">
        <v>0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0</v>
      </c>
      <c r="AE1372" s="54"/>
    </row>
    <row r="1373" spans="2:31" x14ac:dyDescent="0.3">
      <c r="B1373" s="4" t="s">
        <v>185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</v>
      </c>
      <c r="N1373" s="71">
        <v>0</v>
      </c>
      <c r="O1373" s="70">
        <v>0</v>
      </c>
      <c r="P1373" s="71">
        <v>0</v>
      </c>
      <c r="Q1373" s="70">
        <v>0</v>
      </c>
      <c r="R1373" s="71">
        <v>0</v>
      </c>
      <c r="S1373" s="70">
        <v>0</v>
      </c>
      <c r="T1373" s="71">
        <v>0</v>
      </c>
      <c r="U1373" s="70">
        <v>0</v>
      </c>
      <c r="V1373" s="71">
        <v>0</v>
      </c>
      <c r="W1373" s="70">
        <v>0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0</v>
      </c>
      <c r="AE1373" s="54"/>
    </row>
    <row r="1374" spans="2:31" x14ac:dyDescent="0.3">
      <c r="B1374" s="4" t="s">
        <v>287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320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321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142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143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241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0.12666666666666671</v>
      </c>
      <c r="U1379" s="70">
        <v>1.2465000000000002</v>
      </c>
      <c r="V1379" s="71">
        <v>1.2879166666666666</v>
      </c>
      <c r="W1379" s="70">
        <v>0.61833333333333307</v>
      </c>
      <c r="X1379" s="71">
        <v>9.9583333333333225E-3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3.2893750000000002</v>
      </c>
      <c r="AE1379" s="54"/>
    </row>
    <row r="1380" spans="2:31" x14ac:dyDescent="0.3">
      <c r="B1380" s="4" t="s">
        <v>160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161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157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158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159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132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133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134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190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</v>
      </c>
      <c r="O1388" s="70">
        <v>0</v>
      </c>
      <c r="P1388" s="71">
        <v>0</v>
      </c>
      <c r="Q1388" s="70">
        <v>0</v>
      </c>
      <c r="R1388" s="71">
        <v>0</v>
      </c>
      <c r="S1388" s="70">
        <v>0</v>
      </c>
      <c r="T1388" s="71">
        <v>0.29797130783398945</v>
      </c>
      <c r="U1388" s="70">
        <v>1.5931323230266572</v>
      </c>
      <c r="V1388" s="71">
        <v>1.6504524111747745</v>
      </c>
      <c r="W1388" s="70">
        <v>2.3812721222639093</v>
      </c>
      <c r="X1388" s="71">
        <v>0.19855753382047012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6.1213856981198003</v>
      </c>
      <c r="AE1388" s="54"/>
    </row>
    <row r="1389" spans="2:31" x14ac:dyDescent="0.3">
      <c r="B1389" s="4" t="s">
        <v>191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</v>
      </c>
      <c r="O1389" s="70">
        <v>0</v>
      </c>
      <c r="P1389" s="71">
        <v>0</v>
      </c>
      <c r="Q1389" s="70">
        <v>0</v>
      </c>
      <c r="R1389" s="71">
        <v>0</v>
      </c>
      <c r="S1389" s="70">
        <v>0</v>
      </c>
      <c r="T1389" s="71">
        <v>0.29797130783398945</v>
      </c>
      <c r="U1389" s="70">
        <v>1.5931323230266572</v>
      </c>
      <c r="V1389" s="71">
        <v>1.6504524111747745</v>
      </c>
      <c r="W1389" s="70">
        <v>2.3812721222639093</v>
      </c>
      <c r="X1389" s="71">
        <v>0.19855753382047012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6.1213856981198003</v>
      </c>
      <c r="AE1389" s="54"/>
    </row>
    <row r="1390" spans="2:31" x14ac:dyDescent="0.3">
      <c r="B1390" s="4" t="s">
        <v>175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0</v>
      </c>
      <c r="T1390" s="71">
        <v>0</v>
      </c>
      <c r="U1390" s="70">
        <v>2.3350437482198079E-3</v>
      </c>
      <c r="V1390" s="71">
        <v>8.8088393211364739E-3</v>
      </c>
      <c r="W1390" s="70">
        <v>7.8605799953142812</v>
      </c>
      <c r="X1390" s="71">
        <v>8.4559961655215989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16.327720043905238</v>
      </c>
      <c r="AE1390" s="54"/>
    </row>
    <row r="1391" spans="2:31" x14ac:dyDescent="0.3">
      <c r="B1391" s="4" t="s">
        <v>176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0</v>
      </c>
      <c r="T1391" s="71">
        <v>0</v>
      </c>
      <c r="U1391" s="70">
        <v>2.3350437482198079E-3</v>
      </c>
      <c r="V1391" s="71">
        <v>8.8088393211364739E-3</v>
      </c>
      <c r="W1391" s="70">
        <v>7.8605799953142812</v>
      </c>
      <c r="X1391" s="71">
        <v>8.4559961655215989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16.327720043905238</v>
      </c>
      <c r="AE1391" s="54"/>
    </row>
    <row r="1392" spans="2:31" x14ac:dyDescent="0.3">
      <c r="B1392" s="4" t="s">
        <v>183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224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6.4356558852725586E-3</v>
      </c>
      <c r="U1393" s="70">
        <v>0.18796831766764327</v>
      </c>
      <c r="V1393" s="71">
        <v>0.22566988928185469</v>
      </c>
      <c r="W1393" s="70">
        <v>0.30527111679337871</v>
      </c>
      <c r="X1393" s="71">
        <v>0.19878028888053101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0.92412526850868026</v>
      </c>
      <c r="AE1393" s="54"/>
    </row>
    <row r="1394" spans="2:31" x14ac:dyDescent="0.3">
      <c r="B1394" s="4" t="s">
        <v>225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6.4356558852725586E-3</v>
      </c>
      <c r="U1394" s="70">
        <v>0.18796831766764327</v>
      </c>
      <c r="V1394" s="71">
        <v>0.22566988928185469</v>
      </c>
      <c r="W1394" s="70">
        <v>0.30527111679337871</v>
      </c>
      <c r="X1394" s="71">
        <v>0.19878028888053101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0.92412526850868026</v>
      </c>
      <c r="AE1394" s="54"/>
    </row>
    <row r="1395" spans="2:31" x14ac:dyDescent="0.3">
      <c r="B1395" s="4" t="s">
        <v>226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6.4356558852725586E-3</v>
      </c>
      <c r="U1395" s="70">
        <v>0.18796831766764327</v>
      </c>
      <c r="V1395" s="71">
        <v>0.22566988928185469</v>
      </c>
      <c r="W1395" s="70">
        <v>0.30527111679337871</v>
      </c>
      <c r="X1395" s="71">
        <v>0.19878028888053101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0.92412526850868026</v>
      </c>
      <c r="AE1395" s="54"/>
    </row>
    <row r="1396" spans="2:31" x14ac:dyDescent="0.3">
      <c r="B1396" s="4" t="s">
        <v>174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242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227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228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290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177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7.0869743029276533</v>
      </c>
      <c r="X1401" s="71">
        <v>8.9650428393981816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16.052017142325834</v>
      </c>
      <c r="AE1401" s="54"/>
    </row>
    <row r="1402" spans="2:31" x14ac:dyDescent="0.3">
      <c r="B1402" s="4" t="s">
        <v>178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7.0869743029276533</v>
      </c>
      <c r="X1402" s="71">
        <v>8.9650428393981816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16.052017142325834</v>
      </c>
      <c r="AE1402" s="54"/>
    </row>
    <row r="1403" spans="2:31" x14ac:dyDescent="0.3">
      <c r="B1403" s="4" t="s">
        <v>162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0.77495705141881255</v>
      </c>
      <c r="U1403" s="70">
        <v>2.8505114006840326</v>
      </c>
      <c r="V1403" s="71">
        <v>2.8704027584175673</v>
      </c>
      <c r="W1403" s="70">
        <v>2.8675727471806653</v>
      </c>
      <c r="X1403" s="71">
        <v>1.5051497206968418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10.86859367839792</v>
      </c>
      <c r="AE1403" s="54"/>
    </row>
    <row r="1404" spans="2:31" x14ac:dyDescent="0.3">
      <c r="B1404" s="4" t="s">
        <v>163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0.77495705141881255</v>
      </c>
      <c r="U1404" s="70">
        <v>2.8505114006840326</v>
      </c>
      <c r="V1404" s="71">
        <v>2.8704027584175673</v>
      </c>
      <c r="W1404" s="70">
        <v>2.8675727471806653</v>
      </c>
      <c r="X1404" s="71">
        <v>1.5051497206968418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10.86859367839792</v>
      </c>
      <c r="AE1404" s="54"/>
    </row>
    <row r="1405" spans="2:31" x14ac:dyDescent="0.3">
      <c r="B1405" s="4" t="s">
        <v>164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0.77495705141881255</v>
      </c>
      <c r="U1405" s="70">
        <v>2.8505114006840326</v>
      </c>
      <c r="V1405" s="71">
        <v>2.8704027584175673</v>
      </c>
      <c r="W1405" s="70">
        <v>2.8675727471806653</v>
      </c>
      <c r="X1405" s="71">
        <v>1.5051497206968418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10.86859367839792</v>
      </c>
      <c r="AE1405" s="54"/>
    </row>
    <row r="1406" spans="2:31" x14ac:dyDescent="0.3">
      <c r="B1406" s="4" t="s">
        <v>165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1.6606222530403125</v>
      </c>
      <c r="U1406" s="70">
        <v>6.108238715751499</v>
      </c>
      <c r="V1406" s="71">
        <v>6.1508630537519284</v>
      </c>
      <c r="W1406" s="70">
        <v>6.1447987439585683</v>
      </c>
      <c r="X1406" s="71">
        <v>3.2253208300646619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23.289843596566968</v>
      </c>
      <c r="AE1406" s="54"/>
    </row>
    <row r="1407" spans="2:31" x14ac:dyDescent="0.3">
      <c r="B1407" s="4" t="s">
        <v>166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1.6606222530403125</v>
      </c>
      <c r="U1407" s="70">
        <v>6.108238715751499</v>
      </c>
      <c r="V1407" s="71">
        <v>6.1508630537519284</v>
      </c>
      <c r="W1407" s="70">
        <v>6.1447987439585683</v>
      </c>
      <c r="X1407" s="71">
        <v>3.2253208300646619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23.289843596566968</v>
      </c>
      <c r="AE1407" s="54"/>
    </row>
    <row r="1408" spans="2:31" x14ac:dyDescent="0.3">
      <c r="B1408" s="4" t="s">
        <v>186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0.10369599461555482</v>
      </c>
      <c r="U1408" s="70">
        <v>0.8601765493551895</v>
      </c>
      <c r="V1408" s="71">
        <v>1.3262809793154398</v>
      </c>
      <c r="W1408" s="70">
        <v>1.3153449833393096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3.6054985066254939</v>
      </c>
      <c r="AE1408" s="54"/>
    </row>
    <row r="1409" spans="2:31" x14ac:dyDescent="0.3">
      <c r="B1409" s="4" t="s">
        <v>187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0.10369599461555482</v>
      </c>
      <c r="U1409" s="70">
        <v>0.8601765493551895</v>
      </c>
      <c r="V1409" s="71">
        <v>1.3262809793154398</v>
      </c>
      <c r="W1409" s="70">
        <v>1.3153449833393096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3.6054985066254939</v>
      </c>
      <c r="AE1409" s="54"/>
    </row>
    <row r="1410" spans="2:31" x14ac:dyDescent="0.3">
      <c r="B1410" s="4" t="s">
        <v>145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0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0.84611817546685553</v>
      </c>
      <c r="U1410" s="70">
        <v>2.9241649498542155</v>
      </c>
      <c r="V1410" s="71">
        <v>3.0740884065628054</v>
      </c>
      <c r="W1410" s="70">
        <v>3.0307601670424149</v>
      </c>
      <c r="X1410" s="71">
        <v>0.73623250087102265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10.611364199797313</v>
      </c>
      <c r="AE1410" s="54"/>
    </row>
    <row r="1411" spans="2:31" x14ac:dyDescent="0.3">
      <c r="B1411" s="4" t="s">
        <v>146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0.84611817546685553</v>
      </c>
      <c r="U1411" s="70">
        <v>2.9241649498542155</v>
      </c>
      <c r="V1411" s="71">
        <v>3.0740884065628054</v>
      </c>
      <c r="W1411" s="70">
        <v>3.0307601670424149</v>
      </c>
      <c r="X1411" s="71">
        <v>0.73623250087102265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10.611364199797313</v>
      </c>
      <c r="AE1411" s="54"/>
    </row>
    <row r="1412" spans="2:31" x14ac:dyDescent="0.3">
      <c r="B1412" s="4" t="s">
        <v>167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1.0379921012364828</v>
      </c>
      <c r="U1412" s="70">
        <v>6.1444542156344637</v>
      </c>
      <c r="V1412" s="71">
        <v>7.7983219199710421</v>
      </c>
      <c r="W1412" s="70">
        <v>7.752504663344328</v>
      </c>
      <c r="X1412" s="71">
        <v>3.9041053613854766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26.637378261571794</v>
      </c>
      <c r="AE1412" s="54"/>
    </row>
    <row r="1413" spans="2:31" x14ac:dyDescent="0.3">
      <c r="B1413" s="4" t="s">
        <v>168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1.0379921012364828</v>
      </c>
      <c r="U1413" s="70">
        <v>6.1444542156344637</v>
      </c>
      <c r="V1413" s="71">
        <v>7.7983219199710421</v>
      </c>
      <c r="W1413" s="70">
        <v>7.752504663344328</v>
      </c>
      <c r="X1413" s="71">
        <v>3.9041053613854766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26.637378261571794</v>
      </c>
      <c r="AE1413" s="54"/>
    </row>
    <row r="1414" spans="2:31" x14ac:dyDescent="0.3">
      <c r="B1414" s="4" t="s">
        <v>169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1.0379921012364828</v>
      </c>
      <c r="U1414" s="70">
        <v>6.1444542156344637</v>
      </c>
      <c r="V1414" s="71">
        <v>7.7983219199710421</v>
      </c>
      <c r="W1414" s="70">
        <v>7.752504663344328</v>
      </c>
      <c r="X1414" s="71">
        <v>3.9041053613854766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26.637378261571794</v>
      </c>
      <c r="AE1414" s="54"/>
    </row>
    <row r="1415" spans="2:31" x14ac:dyDescent="0.3">
      <c r="B1415" s="4" t="s">
        <v>204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205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206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135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136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137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261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262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197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209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9.2611204147338838E-2</v>
      </c>
      <c r="U1424" s="70">
        <v>0.89453052481015516</v>
      </c>
      <c r="V1424" s="71">
        <v>1.8163598507642746</v>
      </c>
      <c r="W1424" s="70">
        <v>2.3241206026077275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5.1276221823294961</v>
      </c>
      <c r="AE1424" s="54"/>
    </row>
    <row r="1425" spans="2:31" x14ac:dyDescent="0.3">
      <c r="B1425" s="4" t="s">
        <v>210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9.2611204147338838E-2</v>
      </c>
      <c r="U1425" s="70">
        <v>0.89453052481015516</v>
      </c>
      <c r="V1425" s="71">
        <v>1.8163598507642746</v>
      </c>
      <c r="W1425" s="70">
        <v>2.3241206026077275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5.1276221823294961</v>
      </c>
      <c r="AE1425" s="54"/>
    </row>
    <row r="1426" spans="2:31" x14ac:dyDescent="0.3">
      <c r="B1426" s="4" t="s">
        <v>211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212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229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0</v>
      </c>
      <c r="M1428" s="70">
        <v>0</v>
      </c>
      <c r="N1428" s="71">
        <v>0</v>
      </c>
      <c r="O1428" s="70">
        <v>0</v>
      </c>
      <c r="P1428" s="71">
        <v>0</v>
      </c>
      <c r="Q1428" s="70">
        <v>0</v>
      </c>
      <c r="R1428" s="71">
        <v>0</v>
      </c>
      <c r="S1428" s="70">
        <v>0</v>
      </c>
      <c r="T1428" s="71">
        <v>0.39426264564196267</v>
      </c>
      <c r="U1428" s="70">
        <v>2.4993105391661325</v>
      </c>
      <c r="V1428" s="71">
        <v>2.4852374196052551</v>
      </c>
      <c r="W1428" s="70">
        <v>2.4491015275319419</v>
      </c>
      <c r="X1428" s="71">
        <v>1.1583324909210206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8.9862446228663124</v>
      </c>
      <c r="AE1428" s="54"/>
    </row>
    <row r="1429" spans="2:31" x14ac:dyDescent="0.3">
      <c r="B1429" s="4" t="s">
        <v>230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0</v>
      </c>
      <c r="M1429" s="70">
        <v>0</v>
      </c>
      <c r="N1429" s="71">
        <v>0</v>
      </c>
      <c r="O1429" s="70">
        <v>0</v>
      </c>
      <c r="P1429" s="71">
        <v>0</v>
      </c>
      <c r="Q1429" s="70">
        <v>0</v>
      </c>
      <c r="R1429" s="71">
        <v>0</v>
      </c>
      <c r="S1429" s="70">
        <v>0</v>
      </c>
      <c r="T1429" s="71">
        <v>0.39426264564196267</v>
      </c>
      <c r="U1429" s="70">
        <v>2.4993105391661325</v>
      </c>
      <c r="V1429" s="71">
        <v>2.4852374196052551</v>
      </c>
      <c r="W1429" s="70">
        <v>2.4491015275319419</v>
      </c>
      <c r="X1429" s="71">
        <v>1.1583324909210206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8.9862446228663124</v>
      </c>
      <c r="AE1429" s="54"/>
    </row>
    <row r="1430" spans="2:31" x14ac:dyDescent="0.3">
      <c r="B1430" s="4" t="s">
        <v>213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</v>
      </c>
      <c r="N1430" s="71">
        <v>0</v>
      </c>
      <c r="O1430" s="70">
        <v>0</v>
      </c>
      <c r="P1430" s="71">
        <v>0</v>
      </c>
      <c r="Q1430" s="70">
        <v>0</v>
      </c>
      <c r="R1430" s="71">
        <v>0</v>
      </c>
      <c r="S1430" s="70">
        <v>0</v>
      </c>
      <c r="T1430" s="71">
        <v>3.4085347175598142</v>
      </c>
      <c r="U1430" s="70">
        <v>4.9663952827453635</v>
      </c>
      <c r="V1430" s="71">
        <v>0.93161252339681011</v>
      </c>
      <c r="W1430" s="70">
        <v>14.330761973063151</v>
      </c>
      <c r="X1430" s="71">
        <v>7.1382066885630291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30.77551118532817</v>
      </c>
      <c r="AE1430" s="54"/>
    </row>
    <row r="1431" spans="2:31" x14ac:dyDescent="0.3">
      <c r="B1431" s="4" t="s">
        <v>263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264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217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4.9147408390093279</v>
      </c>
      <c r="W1433" s="70">
        <v>9.6064372290585158</v>
      </c>
      <c r="X1433" s="71">
        <v>4.240580605879182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18.761758673947025</v>
      </c>
      <c r="AE1433" s="54"/>
    </row>
    <row r="1434" spans="2:31" x14ac:dyDescent="0.3">
      <c r="B1434" s="4" t="s">
        <v>218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4.9147408390093279</v>
      </c>
      <c r="W1434" s="70">
        <v>9.6064372290585158</v>
      </c>
      <c r="X1434" s="71">
        <v>4.240580605879182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18.761758673947025</v>
      </c>
      <c r="AE1434" s="54"/>
    </row>
    <row r="1435" spans="2:31" x14ac:dyDescent="0.3">
      <c r="B1435" s="4" t="s">
        <v>243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265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170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171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172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173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138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0</v>
      </c>
      <c r="M1442" s="13">
        <f t="shared" si="29"/>
        <v>0</v>
      </c>
      <c r="N1442" s="13">
        <f t="shared" si="29"/>
        <v>0</v>
      </c>
      <c r="O1442" s="13">
        <f t="shared" si="29"/>
        <v>0</v>
      </c>
      <c r="P1442" s="13">
        <f t="shared" si="29"/>
        <v>0</v>
      </c>
      <c r="Q1442" s="13">
        <f t="shared" si="29"/>
        <v>0</v>
      </c>
      <c r="R1442" s="13">
        <f t="shared" si="29"/>
        <v>0</v>
      </c>
      <c r="S1442" s="13">
        <f t="shared" si="29"/>
        <v>0</v>
      </c>
      <c r="T1442" s="13">
        <f t="shared" si="29"/>
        <v>23.582433082262995</v>
      </c>
      <c r="U1442" s="13">
        <f t="shared" si="29"/>
        <v>101.21990795384495</v>
      </c>
      <c r="V1442" s="13">
        <f t="shared" si="29"/>
        <v>117.61307627869793</v>
      </c>
      <c r="W1442" s="13">
        <f t="shared" si="29"/>
        <v>177.06614313741821</v>
      </c>
      <c r="X1442" s="13">
        <f t="shared" si="29"/>
        <v>104.07505388454028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6">
        <f>SUM(AC1304:AE1441)</f>
        <v>523.55661433676426</v>
      </c>
      <c r="AD1442" s="116"/>
      <c r="AE1442" s="116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45911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100" t="s">
        <v>2</v>
      </c>
      <c r="AD1447" s="100"/>
      <c r="AE1447" s="100"/>
    </row>
    <row r="1448" spans="2:31" x14ac:dyDescent="0.3">
      <c r="B1448" s="4" t="s">
        <v>245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0.77476336698090109</v>
      </c>
      <c r="P1448" s="69">
        <v>1.2498412017845062</v>
      </c>
      <c r="Q1448" s="68">
        <v>1.2532727762880873</v>
      </c>
      <c r="R1448" s="69">
        <v>1.2717522951327087</v>
      </c>
      <c r="S1448" s="68">
        <v>1.2710854900243207</v>
      </c>
      <c r="T1448" s="69">
        <v>1.2738154482935669</v>
      </c>
      <c r="U1448" s="68">
        <v>2.6143039782375412</v>
      </c>
      <c r="V1448" s="69">
        <v>0.73616975121533657</v>
      </c>
      <c r="W1448" s="68">
        <v>0.74081680822600393</v>
      </c>
      <c r="X1448" s="69">
        <v>0.10199748479475337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11.287818600977726</v>
      </c>
      <c r="AE1448" s="56"/>
    </row>
    <row r="1449" spans="2:31" x14ac:dyDescent="0.3">
      <c r="B1449" s="4" t="s">
        <v>246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0.77476336698090109</v>
      </c>
      <c r="P1449" s="69">
        <v>1.2498412017845062</v>
      </c>
      <c r="Q1449" s="68">
        <v>1.2532727762880873</v>
      </c>
      <c r="R1449" s="69">
        <v>1.2717522951327087</v>
      </c>
      <c r="S1449" s="68">
        <v>1.2710854900243207</v>
      </c>
      <c r="T1449" s="69">
        <v>1.2738154482935669</v>
      </c>
      <c r="U1449" s="68">
        <v>2.6143039782375412</v>
      </c>
      <c r="V1449" s="69">
        <v>0.73616975121533657</v>
      </c>
      <c r="W1449" s="68">
        <v>0.74081680822600393</v>
      </c>
      <c r="X1449" s="69">
        <v>0.10199748479475337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11.287818600977726</v>
      </c>
      <c r="AE1449" s="54"/>
    </row>
    <row r="1450" spans="2:31" x14ac:dyDescent="0.3">
      <c r="B1450" s="4" t="s">
        <v>247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0.77476336698090109</v>
      </c>
      <c r="P1450" s="69">
        <v>1.2498412017845062</v>
      </c>
      <c r="Q1450" s="68">
        <v>1.2532727762880873</v>
      </c>
      <c r="R1450" s="69">
        <v>1.2717522951327087</v>
      </c>
      <c r="S1450" s="68">
        <v>1.2710854900243207</v>
      </c>
      <c r="T1450" s="69">
        <v>1.2738154482935669</v>
      </c>
      <c r="U1450" s="68">
        <v>2.6143039782375412</v>
      </c>
      <c r="V1450" s="69">
        <v>0.73616975121533657</v>
      </c>
      <c r="W1450" s="68">
        <v>0.74081680822600393</v>
      </c>
      <c r="X1450" s="69">
        <v>0.10199748479475337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11.287818600977726</v>
      </c>
      <c r="AE1450" s="54"/>
    </row>
    <row r="1451" spans="2:31" x14ac:dyDescent="0.3">
      <c r="B1451" s="4" t="s">
        <v>248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0.77476336698090109</v>
      </c>
      <c r="P1451" s="69">
        <v>1.2498412017845062</v>
      </c>
      <c r="Q1451" s="68">
        <v>1.2532727762880873</v>
      </c>
      <c r="R1451" s="69">
        <v>1.2717522951327087</v>
      </c>
      <c r="S1451" s="68">
        <v>1.2710854900243207</v>
      </c>
      <c r="T1451" s="69">
        <v>1.2738154482935669</v>
      </c>
      <c r="U1451" s="68">
        <v>2.6143039782375412</v>
      </c>
      <c r="V1451" s="69">
        <v>0.73616975121533657</v>
      </c>
      <c r="W1451" s="68">
        <v>0.74081680822600393</v>
      </c>
      <c r="X1451" s="69">
        <v>0.10199748479475337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11.287818600977726</v>
      </c>
      <c r="AE1451" s="54"/>
    </row>
    <row r="1452" spans="2:31" x14ac:dyDescent="0.3">
      <c r="B1452" s="4" t="s">
        <v>239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139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140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128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129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196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207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2.8075337012608833E-2</v>
      </c>
      <c r="N1458" s="69">
        <v>3.2240730921427339E-2</v>
      </c>
      <c r="O1458" s="68">
        <v>7.0924508571624696E-3</v>
      </c>
      <c r="P1458" s="69">
        <v>3.2727281252543081E-2</v>
      </c>
      <c r="Q1458" s="68">
        <v>2.650339305400844E-2</v>
      </c>
      <c r="R1458" s="69">
        <v>3.0753887693087217E-2</v>
      </c>
      <c r="S1458" s="68">
        <v>2.2722373406092217E-3</v>
      </c>
      <c r="T1458" s="69">
        <v>6.5131646594963941E-2</v>
      </c>
      <c r="U1458" s="68">
        <v>0.41323234445764689</v>
      </c>
      <c r="V1458" s="69">
        <v>0.31084487178673326</v>
      </c>
      <c r="W1458" s="68">
        <v>0.67465142961882485</v>
      </c>
      <c r="X1458" s="69">
        <v>2.091815137299818E-2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1.6444437619626138</v>
      </c>
      <c r="AE1458" s="54"/>
    </row>
    <row r="1459" spans="2:31" x14ac:dyDescent="0.3">
      <c r="B1459" s="4" t="s">
        <v>208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2.8075337012608833E-2</v>
      </c>
      <c r="N1459" s="71">
        <v>3.2240730921427339E-2</v>
      </c>
      <c r="O1459" s="70">
        <v>7.0924508571624696E-3</v>
      </c>
      <c r="P1459" s="71">
        <v>3.2727281252543081E-2</v>
      </c>
      <c r="Q1459" s="70">
        <v>2.650339305400844E-2</v>
      </c>
      <c r="R1459" s="71">
        <v>3.0753887693087217E-2</v>
      </c>
      <c r="S1459" s="70">
        <v>2.2722373406092217E-3</v>
      </c>
      <c r="T1459" s="71">
        <v>6.5131646594963941E-2</v>
      </c>
      <c r="U1459" s="70">
        <v>0.41323234445764689</v>
      </c>
      <c r="V1459" s="71">
        <v>0.31084487178673326</v>
      </c>
      <c r="W1459" s="70">
        <v>0.67465142961882485</v>
      </c>
      <c r="X1459" s="71">
        <v>2.091815137299818E-2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1.6444437619626138</v>
      </c>
      <c r="AE1459" s="54"/>
    </row>
    <row r="1460" spans="2:31" x14ac:dyDescent="0.3">
      <c r="B1460" s="4" t="s">
        <v>147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220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221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144</v>
      </c>
      <c r="C1463" s="14"/>
      <c r="D1463" s="14"/>
      <c r="E1463" s="70">
        <v>0</v>
      </c>
      <c r="F1463" s="71">
        <v>1.2826919555664063E-4</v>
      </c>
      <c r="G1463" s="70">
        <v>5.0103823343912767E-3</v>
      </c>
      <c r="H1463" s="71">
        <v>1.2296168009440098E-2</v>
      </c>
      <c r="I1463" s="70">
        <v>1.1083094278971353E-2</v>
      </c>
      <c r="J1463" s="71">
        <v>7.221857706705729E-4</v>
      </c>
      <c r="K1463" s="70">
        <v>0</v>
      </c>
      <c r="L1463" s="71">
        <v>0</v>
      </c>
      <c r="M1463" s="70">
        <v>0</v>
      </c>
      <c r="N1463" s="71">
        <v>0</v>
      </c>
      <c r="O1463" s="70">
        <v>2.8324127197265628E-5</v>
      </c>
      <c r="P1463" s="71">
        <v>2.1662712097167967E-4</v>
      </c>
      <c r="Q1463" s="70">
        <v>3.9155642191569008E-3</v>
      </c>
      <c r="R1463" s="71">
        <v>3.3580938975016281E-3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3.6758708953857418E-2</v>
      </c>
      <c r="AE1463" s="54"/>
    </row>
    <row r="1464" spans="2:31" x14ac:dyDescent="0.3">
      <c r="B1464" s="4" t="s">
        <v>188</v>
      </c>
      <c r="C1464" s="14"/>
      <c r="D1464" s="14"/>
      <c r="E1464" s="70">
        <v>0.96982489426930774</v>
      </c>
      <c r="F1464" s="71">
        <v>0.96680019299189235</v>
      </c>
      <c r="G1464" s="70">
        <v>1.3896962722142536</v>
      </c>
      <c r="H1464" s="71">
        <v>3.0281154553095506</v>
      </c>
      <c r="I1464" s="70">
        <v>3.016171586513519</v>
      </c>
      <c r="J1464" s="71">
        <v>0.40125377972920734</v>
      </c>
      <c r="K1464" s="70">
        <v>0</v>
      </c>
      <c r="L1464" s="71">
        <v>0</v>
      </c>
      <c r="M1464" s="70">
        <v>0.14345346291859948</v>
      </c>
      <c r="N1464" s="71">
        <v>0.47078210512797042</v>
      </c>
      <c r="O1464" s="70">
        <v>2.0347096363703407</v>
      </c>
      <c r="P1464" s="71">
        <v>2.5287123123804731</v>
      </c>
      <c r="Q1464" s="70">
        <v>2.586515704790751</v>
      </c>
      <c r="R1464" s="71">
        <v>2.6142559448877969</v>
      </c>
      <c r="S1464" s="70">
        <v>3.6322106520334883</v>
      </c>
      <c r="T1464" s="71">
        <v>4.2239989240964251</v>
      </c>
      <c r="U1464" s="70">
        <v>5.0367066721121461</v>
      </c>
      <c r="V1464" s="71">
        <v>5.7182764887809752</v>
      </c>
      <c r="W1464" s="70">
        <v>6.5360543549060814</v>
      </c>
      <c r="X1464" s="71">
        <v>0.33093830347061154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45.628476742903395</v>
      </c>
      <c r="AE1464" s="54"/>
    </row>
    <row r="1465" spans="2:31" x14ac:dyDescent="0.3">
      <c r="B1465" s="4" t="s">
        <v>189</v>
      </c>
      <c r="C1465" s="14"/>
      <c r="D1465" s="14"/>
      <c r="E1465" s="70">
        <v>0.96982489426930774</v>
      </c>
      <c r="F1465" s="71">
        <v>0.96680019299189235</v>
      </c>
      <c r="G1465" s="70">
        <v>1.3896962722142536</v>
      </c>
      <c r="H1465" s="71">
        <v>3.0281154553095506</v>
      </c>
      <c r="I1465" s="70">
        <v>3.016171586513519</v>
      </c>
      <c r="J1465" s="71">
        <v>0.40125377972920734</v>
      </c>
      <c r="K1465" s="70">
        <v>0</v>
      </c>
      <c r="L1465" s="71">
        <v>0</v>
      </c>
      <c r="M1465" s="70">
        <v>0.14345346291859948</v>
      </c>
      <c r="N1465" s="71">
        <v>0.47078210512797042</v>
      </c>
      <c r="O1465" s="70">
        <v>2.0347096363703407</v>
      </c>
      <c r="P1465" s="71">
        <v>2.5287123123804731</v>
      </c>
      <c r="Q1465" s="70">
        <v>2.586515704790751</v>
      </c>
      <c r="R1465" s="71">
        <v>2.6142559448877969</v>
      </c>
      <c r="S1465" s="70">
        <v>3.6322106520334883</v>
      </c>
      <c r="T1465" s="71">
        <v>4.2239989240964251</v>
      </c>
      <c r="U1465" s="70">
        <v>5.0367066721121461</v>
      </c>
      <c r="V1465" s="71">
        <v>5.7182764887809752</v>
      </c>
      <c r="W1465" s="70">
        <v>6.5360543549060814</v>
      </c>
      <c r="X1465" s="71">
        <v>0.33093830347061154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45.628476742903395</v>
      </c>
      <c r="AE1465" s="54"/>
    </row>
    <row r="1466" spans="2:31" x14ac:dyDescent="0.3">
      <c r="B1466" s="4" t="s">
        <v>235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244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148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149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150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151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194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195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179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0.60142886009998631</v>
      </c>
      <c r="N1474" s="71">
        <v>1.9829980204580357</v>
      </c>
      <c r="O1474" s="70">
        <v>1.9677917062615353</v>
      </c>
      <c r="P1474" s="71">
        <v>1.971483112250765</v>
      </c>
      <c r="Q1474" s="70">
        <v>1.9809822746086876</v>
      </c>
      <c r="R1474" s="71">
        <v>1.9906658557398869</v>
      </c>
      <c r="S1474" s="70">
        <v>1.9865493602119391</v>
      </c>
      <c r="T1474" s="71">
        <v>1.945747422760663</v>
      </c>
      <c r="U1474" s="70">
        <v>1.7739177011574307</v>
      </c>
      <c r="V1474" s="71">
        <v>1.4448440266773106</v>
      </c>
      <c r="W1474" s="70">
        <v>0.99169154098878287</v>
      </c>
      <c r="X1474" s="71">
        <v>9.940349596242111E-2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18.73750337717744</v>
      </c>
      <c r="AE1474" s="54"/>
    </row>
    <row r="1475" spans="2:31" x14ac:dyDescent="0.3">
      <c r="B1475" s="4" t="s">
        <v>180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0.60142886009998631</v>
      </c>
      <c r="N1475" s="71">
        <v>1.9829980204580357</v>
      </c>
      <c r="O1475" s="70">
        <v>1.9677917062615353</v>
      </c>
      <c r="P1475" s="71">
        <v>1.971483112250765</v>
      </c>
      <c r="Q1475" s="70">
        <v>1.9809822746086876</v>
      </c>
      <c r="R1475" s="71">
        <v>1.9906658557398869</v>
      </c>
      <c r="S1475" s="70">
        <v>1.9865493602119391</v>
      </c>
      <c r="T1475" s="71">
        <v>1.945747422760663</v>
      </c>
      <c r="U1475" s="70">
        <v>1.7739177011574307</v>
      </c>
      <c r="V1475" s="71">
        <v>1.4448440266773106</v>
      </c>
      <c r="W1475" s="70">
        <v>0.99169154098878287</v>
      </c>
      <c r="X1475" s="71">
        <v>9.940349596242111E-2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18.73750337717744</v>
      </c>
      <c r="AE1475" s="54"/>
    </row>
    <row r="1476" spans="2:31" x14ac:dyDescent="0.3">
      <c r="B1476" s="4" t="s">
        <v>251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152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153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154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141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222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240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223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0.21182820002237956</v>
      </c>
      <c r="N1483" s="71">
        <v>0.83523022333780927</v>
      </c>
      <c r="O1483" s="70">
        <v>1.0998994032541911</v>
      </c>
      <c r="P1483" s="71">
        <v>1.3710605303446457</v>
      </c>
      <c r="Q1483" s="70">
        <v>1.6723305948893228</v>
      </c>
      <c r="R1483" s="71">
        <v>3.1478820482889804</v>
      </c>
      <c r="S1483" s="70">
        <v>1.9699997501373288</v>
      </c>
      <c r="T1483" s="71">
        <v>1.7959770520528155</v>
      </c>
      <c r="U1483" s="70">
        <v>1.7762743631998694</v>
      </c>
      <c r="V1483" s="71">
        <v>1.7755101044972736</v>
      </c>
      <c r="W1483" s="70">
        <v>1.8267993609110513</v>
      </c>
      <c r="X1483" s="71">
        <v>0.25462306340535484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17.73741469434102</v>
      </c>
      <c r="AE1483" s="54"/>
    </row>
    <row r="1484" spans="2:31" x14ac:dyDescent="0.3">
      <c r="B1484" s="4" t="s">
        <v>284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236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237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249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214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215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216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250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238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181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182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200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201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202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0</v>
      </c>
      <c r="M1497" s="70">
        <v>6.8173162142435443E-3</v>
      </c>
      <c r="N1497" s="71">
        <v>2.3269933462142855E-2</v>
      </c>
      <c r="O1497" s="70">
        <v>2.4109241366386324E-2</v>
      </c>
      <c r="P1497" s="71">
        <v>2.4948551257451285E-2</v>
      </c>
      <c r="Q1497" s="70">
        <v>2.6051239172617507E-2</v>
      </c>
      <c r="R1497" s="71">
        <v>3.0347372094790055E-2</v>
      </c>
      <c r="S1497" s="70">
        <v>4.2011508345603854E-2</v>
      </c>
      <c r="T1497" s="71">
        <v>5.8170515298843303E-2</v>
      </c>
      <c r="U1497" s="70">
        <v>7.4329517285029012E-2</v>
      </c>
      <c r="V1497" s="71">
        <v>2.7141108612219404E-2</v>
      </c>
      <c r="W1497" s="70">
        <v>1.0104466478029797E-2</v>
      </c>
      <c r="X1497" s="71">
        <v>1.2698324521382531E-3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0.34857060203949519</v>
      </c>
      <c r="AE1497" s="54"/>
    </row>
    <row r="1498" spans="2:31" x14ac:dyDescent="0.3">
      <c r="B1498" s="4" t="s">
        <v>203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6.8173162142435443E-3</v>
      </c>
      <c r="N1498" s="71">
        <v>2.3269933462142855E-2</v>
      </c>
      <c r="O1498" s="70">
        <v>2.4109241366386324E-2</v>
      </c>
      <c r="P1498" s="71">
        <v>2.4948551257451285E-2</v>
      </c>
      <c r="Q1498" s="70">
        <v>2.6051239172617507E-2</v>
      </c>
      <c r="R1498" s="71">
        <v>3.0347372094790055E-2</v>
      </c>
      <c r="S1498" s="70">
        <v>4.2011508345603854E-2</v>
      </c>
      <c r="T1498" s="71">
        <v>5.8170515298843303E-2</v>
      </c>
      <c r="U1498" s="70">
        <v>7.4329517285029012E-2</v>
      </c>
      <c r="V1498" s="71">
        <v>2.7141108612219404E-2</v>
      </c>
      <c r="W1498" s="70">
        <v>1.0104466478029797E-2</v>
      </c>
      <c r="X1498" s="71">
        <v>1.2698324521382531E-3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0.34857060203949519</v>
      </c>
      <c r="AE1498" s="54"/>
    </row>
    <row r="1499" spans="2:31" x14ac:dyDescent="0.3">
      <c r="B1499" s="4" t="s">
        <v>130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0.18665428199768072</v>
      </c>
      <c r="V1499" s="71">
        <v>0.45216883524258944</v>
      </c>
      <c r="W1499" s="70">
        <v>0.44257240994771335</v>
      </c>
      <c r="X1499" s="71">
        <v>5.8284590911865247E-2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1.1396801180998488</v>
      </c>
      <c r="AE1499" s="54"/>
    </row>
    <row r="1500" spans="2:31" x14ac:dyDescent="0.3">
      <c r="B1500" s="4" t="s">
        <v>131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0.18665428199768072</v>
      </c>
      <c r="V1500" s="71">
        <v>0.45216883524258944</v>
      </c>
      <c r="W1500" s="70">
        <v>0.44257240994771335</v>
      </c>
      <c r="X1500" s="71">
        <v>5.8284590911865247E-2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1.1396801180998488</v>
      </c>
      <c r="AE1500" s="54"/>
    </row>
    <row r="1501" spans="2:31" x14ac:dyDescent="0.3">
      <c r="B1501" s="4" t="s">
        <v>219</v>
      </c>
      <c r="C1501" s="14"/>
      <c r="D1501" s="14"/>
      <c r="E1501" s="70">
        <v>2.3575263786315888</v>
      </c>
      <c r="F1501" s="71">
        <v>9.9999999999999742E-2</v>
      </c>
      <c r="G1501" s="70">
        <v>9.9999999999999742E-2</v>
      </c>
      <c r="H1501" s="71">
        <v>9.9999999999999742E-2</v>
      </c>
      <c r="I1501" s="70">
        <v>9.9999999999999742E-2</v>
      </c>
      <c r="J1501" s="71">
        <v>1.3333333333333284E-2</v>
      </c>
      <c r="K1501" s="70">
        <v>0</v>
      </c>
      <c r="L1501" s="71">
        <v>0</v>
      </c>
      <c r="M1501" s="70">
        <v>0.23720391591389967</v>
      </c>
      <c r="N1501" s="71">
        <v>0.96110436121622733</v>
      </c>
      <c r="O1501" s="70">
        <v>1.6516478538513184</v>
      </c>
      <c r="P1501" s="71">
        <v>4.9128449440002449</v>
      </c>
      <c r="Q1501" s="70">
        <v>5.6056347596486411</v>
      </c>
      <c r="R1501" s="71">
        <v>6.4023220141728725</v>
      </c>
      <c r="S1501" s="70">
        <v>6.9367660274505614</v>
      </c>
      <c r="T1501" s="71">
        <v>7.0120105028152464</v>
      </c>
      <c r="U1501" s="70">
        <v>7.7894684422810867</v>
      </c>
      <c r="V1501" s="71">
        <v>7.9687214374542243</v>
      </c>
      <c r="W1501" s="70">
        <v>8.6659142692883844</v>
      </c>
      <c r="X1501" s="71">
        <v>1.2548895359039305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62.169387775961546</v>
      </c>
      <c r="AE1501" s="54"/>
    </row>
    <row r="1502" spans="2:31" x14ac:dyDescent="0.3">
      <c r="B1502" s="4" t="s">
        <v>285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286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198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0.50611869096755979</v>
      </c>
      <c r="U1504" s="70">
        <v>1.51104629834493</v>
      </c>
      <c r="V1504" s="71">
        <v>1.5148377935091648</v>
      </c>
      <c r="W1504" s="70">
        <v>1.4934896071751906</v>
      </c>
      <c r="X1504" s="71">
        <v>0.1277461608250936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5.1532385508219392</v>
      </c>
      <c r="AE1504" s="54"/>
    </row>
    <row r="1505" spans="2:31" x14ac:dyDescent="0.3">
      <c r="B1505" s="4" t="s">
        <v>199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0.50611869096755979</v>
      </c>
      <c r="U1505" s="70">
        <v>1.51104629834493</v>
      </c>
      <c r="V1505" s="71">
        <v>1.5148377935091648</v>
      </c>
      <c r="W1505" s="70">
        <v>1.4934896071751906</v>
      </c>
      <c r="X1505" s="71">
        <v>0.1277461608250936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5.1532385508219392</v>
      </c>
      <c r="AE1505" s="54"/>
    </row>
    <row r="1506" spans="2:31" x14ac:dyDescent="0.3">
      <c r="B1506" s="4" t="s">
        <v>155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231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232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233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7.3591859594297899</v>
      </c>
      <c r="X1509" s="71">
        <v>2.1798340211912164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9.5390199806210063</v>
      </c>
      <c r="AE1509" s="54"/>
    </row>
    <row r="1510" spans="2:31" x14ac:dyDescent="0.3">
      <c r="B1510" s="4" t="s">
        <v>234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7.3591859594297899</v>
      </c>
      <c r="X1510" s="71">
        <v>2.1798340211912164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9.5390199806210063</v>
      </c>
      <c r="AE1510" s="54"/>
    </row>
    <row r="1511" spans="2:31" x14ac:dyDescent="0.3">
      <c r="B1511" s="4" t="s">
        <v>288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0.29262268662362523</v>
      </c>
      <c r="P1511" s="71">
        <v>0.98827684286623008</v>
      </c>
      <c r="Q1511" s="70">
        <v>0.52081590336212524</v>
      </c>
      <c r="R1511" s="71">
        <v>0</v>
      </c>
      <c r="S1511" s="70">
        <v>0</v>
      </c>
      <c r="T1511" s="71">
        <v>0</v>
      </c>
      <c r="U1511" s="70">
        <v>0</v>
      </c>
      <c r="V1511" s="71">
        <v>1.0489959156669511E-2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1.8122053920086503</v>
      </c>
      <c r="AE1511" s="54"/>
    </row>
    <row r="1512" spans="2:31" x14ac:dyDescent="0.3">
      <c r="B1512" s="4" t="s">
        <v>289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0.29262268662362523</v>
      </c>
      <c r="P1512" s="71">
        <v>0.98827684286623008</v>
      </c>
      <c r="Q1512" s="70">
        <v>0.52081590336212524</v>
      </c>
      <c r="R1512" s="71">
        <v>0</v>
      </c>
      <c r="S1512" s="70">
        <v>0</v>
      </c>
      <c r="T1512" s="71">
        <v>0</v>
      </c>
      <c r="U1512" s="70">
        <v>0</v>
      </c>
      <c r="V1512" s="71">
        <v>1.0489959156669511E-2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1.8122053920086503</v>
      </c>
      <c r="AE1512" s="54"/>
    </row>
    <row r="1513" spans="2:31" x14ac:dyDescent="0.3">
      <c r="B1513" s="4" t="s">
        <v>156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192</v>
      </c>
      <c r="C1514" s="4"/>
      <c r="D1514" s="4"/>
      <c r="E1514" s="70">
        <v>0.71145450274149591</v>
      </c>
      <c r="F1514" s="71">
        <v>0.7266024629275003</v>
      </c>
      <c r="G1514" s="70">
        <v>1.0134556969006856</v>
      </c>
      <c r="H1514" s="71">
        <v>1.9276031970977781</v>
      </c>
      <c r="I1514" s="70">
        <v>1.9353326837221776</v>
      </c>
      <c r="J1514" s="71">
        <v>0.25599158207575479</v>
      </c>
      <c r="K1514" s="70">
        <v>0</v>
      </c>
      <c r="L1514" s="71">
        <v>0</v>
      </c>
      <c r="M1514" s="70">
        <v>0.8217875</v>
      </c>
      <c r="N1514" s="71">
        <v>1.4149225400288903</v>
      </c>
      <c r="O1514" s="70">
        <v>1.7045996387799585</v>
      </c>
      <c r="P1514" s="71">
        <v>1.9216359893480945</v>
      </c>
      <c r="Q1514" s="70">
        <v>1.9167749245961512</v>
      </c>
      <c r="R1514" s="71">
        <v>1.9256751100222271</v>
      </c>
      <c r="S1514" s="70">
        <v>1.9173672358194986</v>
      </c>
      <c r="T1514" s="71">
        <v>2.2573499162991837</v>
      </c>
      <c r="U1514" s="70">
        <v>2.8435701648394267</v>
      </c>
      <c r="V1514" s="71">
        <v>2.8810230692227696</v>
      </c>
      <c r="W1514" s="70">
        <v>2.8809640030066173</v>
      </c>
      <c r="X1514" s="71">
        <v>0.38358778357505796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29.439698001003269</v>
      </c>
      <c r="AE1514" s="54"/>
    </row>
    <row r="1515" spans="2:31" x14ac:dyDescent="0.3">
      <c r="B1515" s="4" t="s">
        <v>193</v>
      </c>
      <c r="C1515" s="4"/>
      <c r="D1515" s="4"/>
      <c r="E1515" s="70">
        <v>0.71145450274149591</v>
      </c>
      <c r="F1515" s="71">
        <v>0.7266024629275003</v>
      </c>
      <c r="G1515" s="70">
        <v>1.0134556969006856</v>
      </c>
      <c r="H1515" s="71">
        <v>1.9276031970977781</v>
      </c>
      <c r="I1515" s="70">
        <v>1.9353326837221776</v>
      </c>
      <c r="J1515" s="71">
        <v>0.25599158207575479</v>
      </c>
      <c r="K1515" s="70">
        <v>0</v>
      </c>
      <c r="L1515" s="71">
        <v>0</v>
      </c>
      <c r="M1515" s="70">
        <v>0.8217875</v>
      </c>
      <c r="N1515" s="71">
        <v>1.4149225400288903</v>
      </c>
      <c r="O1515" s="70">
        <v>1.7045996387799585</v>
      </c>
      <c r="P1515" s="71">
        <v>1.9216359893480945</v>
      </c>
      <c r="Q1515" s="70">
        <v>1.9167749245961512</v>
      </c>
      <c r="R1515" s="71">
        <v>1.9256751100222271</v>
      </c>
      <c r="S1515" s="70">
        <v>1.9173672358194986</v>
      </c>
      <c r="T1515" s="71">
        <v>2.2573499162991837</v>
      </c>
      <c r="U1515" s="70">
        <v>2.8435701648394267</v>
      </c>
      <c r="V1515" s="71">
        <v>2.8810230692227696</v>
      </c>
      <c r="W1515" s="70">
        <v>2.8809640030066173</v>
      </c>
      <c r="X1515" s="71">
        <v>0.38358778357505796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29.439698001003269</v>
      </c>
      <c r="AE1515" s="54"/>
    </row>
    <row r="1516" spans="2:31" x14ac:dyDescent="0.3">
      <c r="B1516" s="4" t="s">
        <v>184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1.861327718215684</v>
      </c>
      <c r="W1516" s="70">
        <v>0.95528491618732614</v>
      </c>
      <c r="X1516" s="71">
        <v>0.16849995112667482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2.9851125855296852</v>
      </c>
      <c r="AE1516" s="54"/>
    </row>
    <row r="1517" spans="2:31" x14ac:dyDescent="0.3">
      <c r="B1517" s="4" t="s">
        <v>185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1.861327718215684</v>
      </c>
      <c r="W1517" s="70">
        <v>0.95528491618732614</v>
      </c>
      <c r="X1517" s="71">
        <v>0.16849995112667482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2.9851125855296852</v>
      </c>
      <c r="AE1517" s="54"/>
    </row>
    <row r="1518" spans="2:31" x14ac:dyDescent="0.3">
      <c r="B1518" s="4" t="s">
        <v>287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320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321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142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143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241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0.24585555555555558</v>
      </c>
      <c r="U1523" s="70">
        <v>0.66733333333333322</v>
      </c>
      <c r="V1523" s="71">
        <v>0.97750000000000015</v>
      </c>
      <c r="W1523" s="70">
        <v>0.446761111111111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2.33745</v>
      </c>
      <c r="AE1523" s="54"/>
    </row>
    <row r="1524" spans="2:31" x14ac:dyDescent="0.3">
      <c r="B1524" s="4" t="s">
        <v>160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161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157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158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159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132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133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134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190</v>
      </c>
      <c r="C1532" s="4"/>
      <c r="D1532" s="4"/>
      <c r="E1532" s="70">
        <v>3.4143666426340737E-2</v>
      </c>
      <c r="F1532" s="71">
        <v>7.6944595575332647E-2</v>
      </c>
      <c r="G1532" s="70">
        <v>0.33752268354098003</v>
      </c>
      <c r="H1532" s="71">
        <v>0.99087813893953969</v>
      </c>
      <c r="I1532" s="70">
        <v>0.9569662292798361</v>
      </c>
      <c r="J1532" s="71">
        <v>0.12503326336542764</v>
      </c>
      <c r="K1532" s="70">
        <v>0</v>
      </c>
      <c r="L1532" s="71">
        <v>0</v>
      </c>
      <c r="M1532" s="70">
        <v>0</v>
      </c>
      <c r="N1532" s="71">
        <v>0</v>
      </c>
      <c r="O1532" s="70">
        <v>0.55231029788653063</v>
      </c>
      <c r="P1532" s="71">
        <v>0.57633489370346069</v>
      </c>
      <c r="Q1532" s="70">
        <v>0.59112152059872947</v>
      </c>
      <c r="R1532" s="71">
        <v>0.64024744828542079</v>
      </c>
      <c r="S1532" s="70">
        <v>1.5300669888655345</v>
      </c>
      <c r="T1532" s="71">
        <v>1.5678613921006526</v>
      </c>
      <c r="U1532" s="70">
        <v>1.5945978025595346</v>
      </c>
      <c r="V1532" s="71">
        <v>1.7072381526231764</v>
      </c>
      <c r="W1532" s="70">
        <v>2.3507795820633564</v>
      </c>
      <c r="X1532" s="71">
        <v>0.12484476367632549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13.756891419490181</v>
      </c>
      <c r="AE1532" s="54"/>
    </row>
    <row r="1533" spans="2:31" x14ac:dyDescent="0.3">
      <c r="B1533" s="4" t="s">
        <v>191</v>
      </c>
      <c r="C1533" s="4"/>
      <c r="D1533" s="4"/>
      <c r="E1533" s="70">
        <v>3.4143666426340737E-2</v>
      </c>
      <c r="F1533" s="71">
        <v>7.6944595575332647E-2</v>
      </c>
      <c r="G1533" s="70">
        <v>0.33752268354098003</v>
      </c>
      <c r="H1533" s="71">
        <v>0.99087813893953969</v>
      </c>
      <c r="I1533" s="70">
        <v>0.9569662292798361</v>
      </c>
      <c r="J1533" s="71">
        <v>0.12503326336542764</v>
      </c>
      <c r="K1533" s="70">
        <v>0</v>
      </c>
      <c r="L1533" s="71">
        <v>0</v>
      </c>
      <c r="M1533" s="70">
        <v>0</v>
      </c>
      <c r="N1533" s="71">
        <v>0</v>
      </c>
      <c r="O1533" s="70">
        <v>0.55231029788653063</v>
      </c>
      <c r="P1533" s="71">
        <v>0.57633489370346069</v>
      </c>
      <c r="Q1533" s="70">
        <v>0.59112152059872947</v>
      </c>
      <c r="R1533" s="71">
        <v>0.64024744828542079</v>
      </c>
      <c r="S1533" s="70">
        <v>1.5300669888655345</v>
      </c>
      <c r="T1533" s="71">
        <v>1.5678613921006526</v>
      </c>
      <c r="U1533" s="70">
        <v>1.5945978025595346</v>
      </c>
      <c r="V1533" s="71">
        <v>1.7072381526231764</v>
      </c>
      <c r="W1533" s="70">
        <v>2.3507795820633564</v>
      </c>
      <c r="X1533" s="71">
        <v>0.12484476367632549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13.756891419490181</v>
      </c>
      <c r="AE1533" s="54"/>
    </row>
    <row r="1534" spans="2:31" x14ac:dyDescent="0.3">
      <c r="B1534" s="4" t="s">
        <v>175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1.0835870027542114</v>
      </c>
      <c r="O1534" s="70">
        <v>5.0171375989913951</v>
      </c>
      <c r="P1534" s="71">
        <v>4.2839052832921354</v>
      </c>
      <c r="Q1534" s="70">
        <v>4.4939483572641992</v>
      </c>
      <c r="R1534" s="71">
        <v>4.5322628021240243</v>
      </c>
      <c r="S1534" s="70">
        <v>4.4628275624665568</v>
      </c>
      <c r="T1534" s="71">
        <v>4.4463332876252624</v>
      </c>
      <c r="U1534" s="70">
        <v>4.4402778285865958</v>
      </c>
      <c r="V1534" s="71">
        <v>4.4353896588087087</v>
      </c>
      <c r="W1534" s="70">
        <v>14.722153129776901</v>
      </c>
      <c r="X1534" s="71">
        <v>2.9201184459651515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54.837940957655142</v>
      </c>
      <c r="AE1534" s="54"/>
    </row>
    <row r="1535" spans="2:31" x14ac:dyDescent="0.3">
      <c r="B1535" s="4" t="s">
        <v>176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1.0835870027542114</v>
      </c>
      <c r="O1535" s="70">
        <v>5.0171375989913951</v>
      </c>
      <c r="P1535" s="71">
        <v>4.2839052832921354</v>
      </c>
      <c r="Q1535" s="70">
        <v>4.4939483572641992</v>
      </c>
      <c r="R1535" s="71">
        <v>4.5322628021240243</v>
      </c>
      <c r="S1535" s="70">
        <v>4.4628275624665568</v>
      </c>
      <c r="T1535" s="71">
        <v>4.4463332876252624</v>
      </c>
      <c r="U1535" s="70">
        <v>4.4402778285865958</v>
      </c>
      <c r="V1535" s="71">
        <v>4.4353896588087087</v>
      </c>
      <c r="W1535" s="70">
        <v>14.722153129776901</v>
      </c>
      <c r="X1535" s="71">
        <v>2.9201184459651515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54.837940957655142</v>
      </c>
      <c r="AE1535" s="54"/>
    </row>
    <row r="1536" spans="2:31" x14ac:dyDescent="0.3">
      <c r="B1536" s="4" t="s">
        <v>183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224</v>
      </c>
      <c r="C1537" s="4"/>
      <c r="D1537" s="4"/>
      <c r="E1537" s="70">
        <v>0.46193469486119032</v>
      </c>
      <c r="F1537" s="71">
        <v>0.4817501597822339</v>
      </c>
      <c r="G1537" s="70">
        <v>0.49734168846450599</v>
      </c>
      <c r="H1537" s="71">
        <v>0.51006904223787253</v>
      </c>
      <c r="I1537" s="70">
        <v>0.52244892491298311</v>
      </c>
      <c r="J1537" s="71">
        <v>7.2791532096895317E-2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2.5463360423556813</v>
      </c>
      <c r="AE1537" s="54"/>
    </row>
    <row r="1538" spans="2:31" x14ac:dyDescent="0.3">
      <c r="B1538" s="4" t="s">
        <v>225</v>
      </c>
      <c r="C1538" s="4"/>
      <c r="D1538" s="4"/>
      <c r="E1538" s="70">
        <v>0.46193469486119032</v>
      </c>
      <c r="F1538" s="71">
        <v>0.4817501597822339</v>
      </c>
      <c r="G1538" s="70">
        <v>0.49734168846450599</v>
      </c>
      <c r="H1538" s="71">
        <v>0.51006904223787253</v>
      </c>
      <c r="I1538" s="70">
        <v>0.52244892491298311</v>
      </c>
      <c r="J1538" s="71">
        <v>7.2791532096895317E-2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2.5463360423556813</v>
      </c>
      <c r="AE1538" s="54"/>
    </row>
    <row r="1539" spans="2:31" x14ac:dyDescent="0.3">
      <c r="B1539" s="4" t="s">
        <v>226</v>
      </c>
      <c r="C1539" s="4"/>
      <c r="D1539" s="4"/>
      <c r="E1539" s="70">
        <v>0.46193469486119032</v>
      </c>
      <c r="F1539" s="71">
        <v>0.4817501597822339</v>
      </c>
      <c r="G1539" s="70">
        <v>0.49734168846450599</v>
      </c>
      <c r="H1539" s="71">
        <v>0.51006904223787253</v>
      </c>
      <c r="I1539" s="70">
        <v>0.52244892491298311</v>
      </c>
      <c r="J1539" s="71">
        <v>7.2791532096895317E-2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2.5463360423556813</v>
      </c>
      <c r="AE1539" s="54"/>
    </row>
    <row r="1540" spans="2:31" x14ac:dyDescent="0.3">
      <c r="B1540" s="4" t="s">
        <v>174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242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227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228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290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177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0.93385712305704738</v>
      </c>
      <c r="O1545" s="70">
        <v>0.53786079088846839</v>
      </c>
      <c r="P1545" s="71">
        <v>0</v>
      </c>
      <c r="Q1545" s="70">
        <v>0</v>
      </c>
      <c r="R1545" s="71">
        <v>4.4249999999999989</v>
      </c>
      <c r="S1545" s="70">
        <v>4.574928330037193</v>
      </c>
      <c r="T1545" s="71">
        <v>0</v>
      </c>
      <c r="U1545" s="70">
        <v>0</v>
      </c>
      <c r="V1545" s="71">
        <v>0</v>
      </c>
      <c r="W1545" s="70">
        <v>17.207688303665783</v>
      </c>
      <c r="X1545" s="71">
        <v>3.948303601207833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31.627638148856324</v>
      </c>
      <c r="AE1545" s="54"/>
    </row>
    <row r="1546" spans="2:31" x14ac:dyDescent="0.3">
      <c r="B1546" s="4" t="s">
        <v>178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0.93385712305704738</v>
      </c>
      <c r="O1546" s="70">
        <v>0.53786079088846839</v>
      </c>
      <c r="P1546" s="71">
        <v>0</v>
      </c>
      <c r="Q1546" s="70">
        <v>0</v>
      </c>
      <c r="R1546" s="71">
        <v>4.4249999999999989</v>
      </c>
      <c r="S1546" s="70">
        <v>4.574928330037193</v>
      </c>
      <c r="T1546" s="71">
        <v>0</v>
      </c>
      <c r="U1546" s="70">
        <v>0</v>
      </c>
      <c r="V1546" s="71">
        <v>0</v>
      </c>
      <c r="W1546" s="70">
        <v>17.207688303665783</v>
      </c>
      <c r="X1546" s="71">
        <v>3.948303601207833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31.627638148856324</v>
      </c>
      <c r="AE1546" s="54"/>
    </row>
    <row r="1547" spans="2:31" x14ac:dyDescent="0.3">
      <c r="B1547" s="4" t="s">
        <v>162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0.49684719009982314</v>
      </c>
      <c r="N1547" s="71">
        <v>1.6697553743985316</v>
      </c>
      <c r="O1547" s="70">
        <v>2.2161910979576369</v>
      </c>
      <c r="P1547" s="71">
        <v>2.5590085367751279</v>
      </c>
      <c r="Q1547" s="70">
        <v>2.5634298782722631</v>
      </c>
      <c r="R1547" s="71">
        <v>2.5674297843883243</v>
      </c>
      <c r="S1547" s="70">
        <v>2.5687216235142127</v>
      </c>
      <c r="T1547" s="71">
        <v>2.5676367524402601</v>
      </c>
      <c r="U1547" s="70">
        <v>2.0797510764515099</v>
      </c>
      <c r="V1547" s="71">
        <v>1.9647704334020712</v>
      </c>
      <c r="W1547" s="70">
        <v>1.8700471671579997</v>
      </c>
      <c r="X1547" s="71">
        <v>0.23745826687954494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23.361047181737309</v>
      </c>
      <c r="AE1547" s="54"/>
    </row>
    <row r="1548" spans="2:31" x14ac:dyDescent="0.3">
      <c r="B1548" s="4" t="s">
        <v>163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0.49684719009982314</v>
      </c>
      <c r="N1548" s="71">
        <v>1.6697553743985316</v>
      </c>
      <c r="O1548" s="70">
        <v>2.2161910979576369</v>
      </c>
      <c r="P1548" s="71">
        <v>2.5590085367751279</v>
      </c>
      <c r="Q1548" s="70">
        <v>2.5634298782722631</v>
      </c>
      <c r="R1548" s="71">
        <v>2.5674297843883243</v>
      </c>
      <c r="S1548" s="70">
        <v>2.5687216235142127</v>
      </c>
      <c r="T1548" s="71">
        <v>2.5676367524402601</v>
      </c>
      <c r="U1548" s="70">
        <v>2.0797510764515099</v>
      </c>
      <c r="V1548" s="71">
        <v>1.9647704334020712</v>
      </c>
      <c r="W1548" s="70">
        <v>1.8700471671579997</v>
      </c>
      <c r="X1548" s="71">
        <v>0.23745826687954494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23.361047181737309</v>
      </c>
      <c r="AE1548" s="54"/>
    </row>
    <row r="1549" spans="2:31" x14ac:dyDescent="0.3">
      <c r="B1549" s="4" t="s">
        <v>164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0.49684719009982314</v>
      </c>
      <c r="N1549" s="71">
        <v>1.6697553743985316</v>
      </c>
      <c r="O1549" s="70">
        <v>2.2161910979576369</v>
      </c>
      <c r="P1549" s="71">
        <v>2.5590085367751279</v>
      </c>
      <c r="Q1549" s="70">
        <v>2.5634298782722631</v>
      </c>
      <c r="R1549" s="71">
        <v>2.5674297843883243</v>
      </c>
      <c r="S1549" s="70">
        <v>2.5687216235142127</v>
      </c>
      <c r="T1549" s="71">
        <v>2.5676367524402601</v>
      </c>
      <c r="U1549" s="70">
        <v>2.0797510764515099</v>
      </c>
      <c r="V1549" s="71">
        <v>1.9647704334020712</v>
      </c>
      <c r="W1549" s="70">
        <v>1.8700471671579997</v>
      </c>
      <c r="X1549" s="71">
        <v>0.23745826687954494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23.361047181737309</v>
      </c>
      <c r="AE1549" s="54"/>
    </row>
    <row r="1550" spans="2:31" x14ac:dyDescent="0.3">
      <c r="B1550" s="4" t="s">
        <v>165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1.0646725502139072</v>
      </c>
      <c r="N1550" s="71">
        <v>3.5780472308539948</v>
      </c>
      <c r="O1550" s="70">
        <v>4.7489809241949343</v>
      </c>
      <c r="P1550" s="71">
        <v>5.4835897216609872</v>
      </c>
      <c r="Q1550" s="70">
        <v>5.4930640248691338</v>
      </c>
      <c r="R1550" s="71">
        <v>5.5016352522606953</v>
      </c>
      <c r="S1550" s="70">
        <v>5.5044034789590279</v>
      </c>
      <c r="T1550" s="71">
        <v>5.5020787552291273</v>
      </c>
      <c r="U1550" s="70">
        <v>4.4566094495389486</v>
      </c>
      <c r="V1550" s="71">
        <v>4.210222357290152</v>
      </c>
      <c r="W1550" s="70">
        <v>4.0072439296242832</v>
      </c>
      <c r="X1550" s="71">
        <v>0.50883914331331059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50.059386818008491</v>
      </c>
      <c r="AE1550" s="54"/>
    </row>
    <row r="1551" spans="2:31" x14ac:dyDescent="0.3">
      <c r="B1551" s="4" t="s">
        <v>166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1.0646725502139072</v>
      </c>
      <c r="N1551" s="71">
        <v>3.5780472308539948</v>
      </c>
      <c r="O1551" s="70">
        <v>4.7489809241949343</v>
      </c>
      <c r="P1551" s="71">
        <v>5.4835897216609872</v>
      </c>
      <c r="Q1551" s="70">
        <v>5.4930640248691338</v>
      </c>
      <c r="R1551" s="71">
        <v>5.5016352522606953</v>
      </c>
      <c r="S1551" s="70">
        <v>5.5044034789590279</v>
      </c>
      <c r="T1551" s="71">
        <v>5.5020787552291273</v>
      </c>
      <c r="U1551" s="70">
        <v>4.4566094495389486</v>
      </c>
      <c r="V1551" s="71">
        <v>4.210222357290152</v>
      </c>
      <c r="W1551" s="70">
        <v>4.0072439296242832</v>
      </c>
      <c r="X1551" s="71">
        <v>0.50883914331331059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50.059386818008491</v>
      </c>
      <c r="AE1551" s="54"/>
    </row>
    <row r="1552" spans="2:31" x14ac:dyDescent="0.3">
      <c r="B1552" s="4" t="s">
        <v>186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0.51317600607871994</v>
      </c>
      <c r="S1552" s="70">
        <v>0.14983177979787193</v>
      </c>
      <c r="T1552" s="71">
        <v>0.38383268316586816</v>
      </c>
      <c r="U1552" s="70">
        <v>0.83446668187777207</v>
      </c>
      <c r="V1552" s="71">
        <v>1.277726930379868</v>
      </c>
      <c r="W1552" s="70">
        <v>1.2328329324722294</v>
      </c>
      <c r="X1552" s="71">
        <v>1.9112229347229004E-4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4.3920581360658018</v>
      </c>
      <c r="AE1552" s="54"/>
    </row>
    <row r="1553" spans="2:31" x14ac:dyDescent="0.3">
      <c r="B1553" s="4" t="s">
        <v>187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0.51317600607871994</v>
      </c>
      <c r="S1553" s="70">
        <v>0.14983177979787193</v>
      </c>
      <c r="T1553" s="71">
        <v>0.38383268316586816</v>
      </c>
      <c r="U1553" s="70">
        <v>0.83446668187777207</v>
      </c>
      <c r="V1553" s="71">
        <v>1.277726930379868</v>
      </c>
      <c r="W1553" s="70">
        <v>1.2328329324722294</v>
      </c>
      <c r="X1553" s="71">
        <v>1.9112229347229004E-4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4.3920581360658018</v>
      </c>
      <c r="AE1553" s="54"/>
    </row>
    <row r="1554" spans="2:31" x14ac:dyDescent="0.3">
      <c r="B1554" s="4" t="s">
        <v>145</v>
      </c>
      <c r="C1554" s="4"/>
      <c r="D1554" s="4"/>
      <c r="E1554" s="70">
        <v>0.20060196320215865</v>
      </c>
      <c r="F1554" s="71">
        <v>0.20000000000000004</v>
      </c>
      <c r="G1554" s="70">
        <v>0.20000000000000004</v>
      </c>
      <c r="H1554" s="71">
        <v>0.20000000000000004</v>
      </c>
      <c r="I1554" s="70">
        <v>0.20000000000000004</v>
      </c>
      <c r="J1554" s="71">
        <v>2.6666666666666693E-2</v>
      </c>
      <c r="K1554" s="70">
        <v>0</v>
      </c>
      <c r="L1554" s="71">
        <v>0</v>
      </c>
      <c r="M1554" s="70">
        <v>6.2383108933766723E-2</v>
      </c>
      <c r="N1554" s="71">
        <v>0.20000000000000004</v>
      </c>
      <c r="O1554" s="70">
        <v>0.20184981822967535</v>
      </c>
      <c r="P1554" s="71">
        <v>0.20021075407663985</v>
      </c>
      <c r="Q1554" s="70">
        <v>0.20233221848805749</v>
      </c>
      <c r="R1554" s="71">
        <v>0.20000000000000004</v>
      </c>
      <c r="S1554" s="70">
        <v>0.20000000000000004</v>
      </c>
      <c r="T1554" s="71">
        <v>0.20035864512125656</v>
      </c>
      <c r="U1554" s="70">
        <v>0.20000000000000004</v>
      </c>
      <c r="V1554" s="71">
        <v>0.20000000000000004</v>
      </c>
      <c r="W1554" s="70">
        <v>0.20024883747100833</v>
      </c>
      <c r="X1554" s="71">
        <v>2.6666666666666693E-2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3.1213186788558969</v>
      </c>
      <c r="AE1554" s="54"/>
    </row>
    <row r="1555" spans="2:31" x14ac:dyDescent="0.3">
      <c r="B1555" s="4" t="s">
        <v>146</v>
      </c>
      <c r="C1555" s="4"/>
      <c r="D1555" s="4"/>
      <c r="E1555" s="70">
        <v>0.20060196320215865</v>
      </c>
      <c r="F1555" s="71">
        <v>0.20000000000000004</v>
      </c>
      <c r="G1555" s="70">
        <v>0.20000000000000004</v>
      </c>
      <c r="H1555" s="71">
        <v>0.20000000000000004</v>
      </c>
      <c r="I1555" s="70">
        <v>0.20000000000000004</v>
      </c>
      <c r="J1555" s="71">
        <v>2.6666666666666693E-2</v>
      </c>
      <c r="K1555" s="70">
        <v>0</v>
      </c>
      <c r="L1555" s="71">
        <v>0</v>
      </c>
      <c r="M1555" s="70">
        <v>6.2383108933766723E-2</v>
      </c>
      <c r="N1555" s="71">
        <v>0.20000000000000004</v>
      </c>
      <c r="O1555" s="70">
        <v>0.20184981822967535</v>
      </c>
      <c r="P1555" s="71">
        <v>0.20021075407663985</v>
      </c>
      <c r="Q1555" s="70">
        <v>0.20233221848805749</v>
      </c>
      <c r="R1555" s="71">
        <v>0.20000000000000004</v>
      </c>
      <c r="S1555" s="70">
        <v>0.20000000000000004</v>
      </c>
      <c r="T1555" s="71">
        <v>0.20035864512125656</v>
      </c>
      <c r="U1555" s="70">
        <v>0.20000000000000004</v>
      </c>
      <c r="V1555" s="71">
        <v>0.20000000000000004</v>
      </c>
      <c r="W1555" s="70">
        <v>0.20024883747100833</v>
      </c>
      <c r="X1555" s="71">
        <v>2.6666666666666693E-2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3.1213186788558969</v>
      </c>
      <c r="AE1555" s="54"/>
    </row>
    <row r="1556" spans="2:31" x14ac:dyDescent="0.3">
      <c r="B1556" s="4" t="s">
        <v>167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0.92400311364067955</v>
      </c>
      <c r="N1556" s="71">
        <v>3.0724868032667367</v>
      </c>
      <c r="O1556" s="70">
        <v>3.0625275664859357</v>
      </c>
      <c r="P1556" s="71">
        <v>3.0623965581258155</v>
      </c>
      <c r="Q1556" s="70">
        <v>3.0521963702307811</v>
      </c>
      <c r="R1556" s="71">
        <v>2.9603708797030976</v>
      </c>
      <c r="S1556" s="70">
        <v>2.9167325072818326</v>
      </c>
      <c r="T1556" s="71">
        <v>2.929654306835598</v>
      </c>
      <c r="U1556" s="70">
        <v>0.96811741617922198</v>
      </c>
      <c r="V1556" s="71">
        <v>0.88471980624728708</v>
      </c>
      <c r="W1556" s="70">
        <v>2.643320337931315</v>
      </c>
      <c r="X1556" s="71">
        <v>0.36711242993672683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26.843638095865028</v>
      </c>
      <c r="AE1556" s="54"/>
    </row>
    <row r="1557" spans="2:31" x14ac:dyDescent="0.3">
      <c r="B1557" s="4" t="s">
        <v>168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0.92400311364067955</v>
      </c>
      <c r="N1557" s="71">
        <v>3.0724868032667367</v>
      </c>
      <c r="O1557" s="70">
        <v>3.0625275664859357</v>
      </c>
      <c r="P1557" s="71">
        <v>3.0623965581258155</v>
      </c>
      <c r="Q1557" s="70">
        <v>3.0521963702307811</v>
      </c>
      <c r="R1557" s="71">
        <v>2.9603708797030976</v>
      </c>
      <c r="S1557" s="70">
        <v>2.9167325072818326</v>
      </c>
      <c r="T1557" s="71">
        <v>2.929654306835598</v>
      </c>
      <c r="U1557" s="70">
        <v>0.96811741617922198</v>
      </c>
      <c r="V1557" s="71">
        <v>0.88471980624728708</v>
      </c>
      <c r="W1557" s="70">
        <v>2.643320337931315</v>
      </c>
      <c r="X1557" s="71">
        <v>0.36711242993672683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26.843638095865028</v>
      </c>
      <c r="AE1557" s="54"/>
    </row>
    <row r="1558" spans="2:31" x14ac:dyDescent="0.3">
      <c r="B1558" s="4" t="s">
        <v>169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0.92400311364067955</v>
      </c>
      <c r="N1558" s="71">
        <v>3.0724868032667367</v>
      </c>
      <c r="O1558" s="70">
        <v>3.0625275664859357</v>
      </c>
      <c r="P1558" s="71">
        <v>3.0623965581258155</v>
      </c>
      <c r="Q1558" s="70">
        <v>3.0521963702307811</v>
      </c>
      <c r="R1558" s="71">
        <v>2.9603708797030976</v>
      </c>
      <c r="S1558" s="70">
        <v>2.9167325072818326</v>
      </c>
      <c r="T1558" s="71">
        <v>2.929654306835598</v>
      </c>
      <c r="U1558" s="70">
        <v>0.96811741617922198</v>
      </c>
      <c r="V1558" s="71">
        <v>0.88471980624728708</v>
      </c>
      <c r="W1558" s="70">
        <v>2.643320337931315</v>
      </c>
      <c r="X1558" s="71">
        <v>0.36711242993672683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26.843638095865028</v>
      </c>
      <c r="AE1558" s="54"/>
    </row>
    <row r="1559" spans="2:31" x14ac:dyDescent="0.3">
      <c r="B1559" s="4" t="s">
        <v>204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205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206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135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136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137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261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262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197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209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0.30707651336987812</v>
      </c>
      <c r="U1568" s="70">
        <v>0.95872857769330322</v>
      </c>
      <c r="V1568" s="71">
        <v>1.5136546254158016</v>
      </c>
      <c r="W1568" s="70">
        <v>1.9112866828838981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4.6907463993628813</v>
      </c>
      <c r="AE1568" s="54"/>
    </row>
    <row r="1569" spans="2:31" x14ac:dyDescent="0.3">
      <c r="B1569" s="4" t="s">
        <v>210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0.30707651336987812</v>
      </c>
      <c r="U1569" s="70">
        <v>0.95872857769330322</v>
      </c>
      <c r="V1569" s="71">
        <v>1.5136546254158016</v>
      </c>
      <c r="W1569" s="70">
        <v>1.9112866828838981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4.6907463993628813</v>
      </c>
      <c r="AE1569" s="54"/>
    </row>
    <row r="1570" spans="2:31" x14ac:dyDescent="0.3">
      <c r="B1570" s="4" t="s">
        <v>211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212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229</v>
      </c>
      <c r="C1572" s="4"/>
      <c r="D1572" s="4"/>
      <c r="E1572" s="70">
        <v>0.42142815192540489</v>
      </c>
      <c r="F1572" s="71">
        <v>0.34176990985870376</v>
      </c>
      <c r="G1572" s="70">
        <v>0.29552766482035325</v>
      </c>
      <c r="H1572" s="71">
        <v>0.24928543567657471</v>
      </c>
      <c r="I1572" s="70">
        <v>0.20304320653279626</v>
      </c>
      <c r="J1572" s="71">
        <v>2.3578564325968422E-2</v>
      </c>
      <c r="K1572" s="70">
        <v>0</v>
      </c>
      <c r="L1572" s="71">
        <v>0</v>
      </c>
      <c r="M1572" s="70">
        <v>0</v>
      </c>
      <c r="N1572" s="71">
        <v>0</v>
      </c>
      <c r="O1572" s="70">
        <v>2.8337208429972328E-2</v>
      </c>
      <c r="P1572" s="71">
        <v>0.30341849327087406</v>
      </c>
      <c r="Q1572" s="70">
        <v>1.2708707372347516</v>
      </c>
      <c r="R1572" s="71">
        <v>2.5548159042994181</v>
      </c>
      <c r="S1572" s="70">
        <v>2.5657979210217792</v>
      </c>
      <c r="T1572" s="71">
        <v>2.5767799377441407</v>
      </c>
      <c r="U1572" s="70">
        <v>4.0809936364491772</v>
      </c>
      <c r="V1572" s="71">
        <v>4.530143795410793</v>
      </c>
      <c r="W1572" s="70">
        <v>4.987673084934551</v>
      </c>
      <c r="X1572" s="71">
        <v>0.85435567895571396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25.287819330890969</v>
      </c>
      <c r="AE1572" s="54"/>
    </row>
    <row r="1573" spans="2:31" x14ac:dyDescent="0.3">
      <c r="B1573" s="4" t="s">
        <v>230</v>
      </c>
      <c r="C1573" s="4"/>
      <c r="D1573" s="4"/>
      <c r="E1573" s="70">
        <v>0.42142815192540489</v>
      </c>
      <c r="F1573" s="71">
        <v>0.34176990985870376</v>
      </c>
      <c r="G1573" s="70">
        <v>0.29552766482035325</v>
      </c>
      <c r="H1573" s="71">
        <v>0.24928543567657471</v>
      </c>
      <c r="I1573" s="70">
        <v>0.20304320653279626</v>
      </c>
      <c r="J1573" s="71">
        <v>2.3578564325968422E-2</v>
      </c>
      <c r="K1573" s="70">
        <v>0</v>
      </c>
      <c r="L1573" s="71">
        <v>0</v>
      </c>
      <c r="M1573" s="70">
        <v>0</v>
      </c>
      <c r="N1573" s="71">
        <v>0</v>
      </c>
      <c r="O1573" s="70">
        <v>2.8337208429972328E-2</v>
      </c>
      <c r="P1573" s="71">
        <v>0.30341849327087406</v>
      </c>
      <c r="Q1573" s="70">
        <v>1.2708707372347516</v>
      </c>
      <c r="R1573" s="71">
        <v>2.5548159042994181</v>
      </c>
      <c r="S1573" s="70">
        <v>2.5657979210217792</v>
      </c>
      <c r="T1573" s="71">
        <v>2.5767799377441407</v>
      </c>
      <c r="U1573" s="70">
        <v>4.0809936364491772</v>
      </c>
      <c r="V1573" s="71">
        <v>4.530143795410793</v>
      </c>
      <c r="W1573" s="70">
        <v>4.987673084934551</v>
      </c>
      <c r="X1573" s="71">
        <v>0.85435567895571396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25.287819330890969</v>
      </c>
      <c r="AE1573" s="54"/>
    </row>
    <row r="1574" spans="2:31" x14ac:dyDescent="0.3">
      <c r="B1574" s="4" t="s">
        <v>213</v>
      </c>
      <c r="C1574" s="4"/>
      <c r="D1574" s="4"/>
      <c r="E1574" s="70">
        <v>0</v>
      </c>
      <c r="F1574" s="71">
        <v>1.008806864420573</v>
      </c>
      <c r="G1574" s="70">
        <v>8.9224763234456361</v>
      </c>
      <c r="H1574" s="71">
        <v>8.9261850674947105</v>
      </c>
      <c r="I1574" s="70">
        <v>13.997721513112387</v>
      </c>
      <c r="J1574" s="71">
        <v>3.0531074841817216</v>
      </c>
      <c r="K1574" s="70">
        <v>0</v>
      </c>
      <c r="L1574" s="71">
        <v>0</v>
      </c>
      <c r="M1574" s="70">
        <v>3.842558930714925</v>
      </c>
      <c r="N1574" s="71">
        <v>15.025231711069738</v>
      </c>
      <c r="O1574" s="70">
        <v>14.564164098103843</v>
      </c>
      <c r="P1574" s="71">
        <v>11.910755062103272</v>
      </c>
      <c r="Q1574" s="70">
        <v>12.153581206003823</v>
      </c>
      <c r="R1574" s="71">
        <v>12.254663022359214</v>
      </c>
      <c r="S1574" s="70">
        <v>13.174422518412275</v>
      </c>
      <c r="T1574" s="71">
        <v>15.741053326924638</v>
      </c>
      <c r="U1574" s="70">
        <v>13.326754093170162</v>
      </c>
      <c r="V1574" s="71">
        <v>13.268324311574293</v>
      </c>
      <c r="W1574" s="70">
        <v>24.137888304392501</v>
      </c>
      <c r="X1574" s="71">
        <v>1.8954414049784343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187.20313524246217</v>
      </c>
      <c r="AE1574" s="54"/>
    </row>
    <row r="1575" spans="2:31" x14ac:dyDescent="0.3">
      <c r="B1575" s="4" t="s">
        <v>263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264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217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4.2321498488616989</v>
      </c>
      <c r="X1577" s="71">
        <v>1.1279576352323557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5.3601074840940548</v>
      </c>
      <c r="AE1577" s="54"/>
    </row>
    <row r="1578" spans="2:31" x14ac:dyDescent="0.3">
      <c r="B1578" s="4" t="s">
        <v>218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4.2321498488616989</v>
      </c>
      <c r="X1578" s="71">
        <v>1.1279576352323557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5.3601074840940548</v>
      </c>
      <c r="AE1578" s="54"/>
    </row>
    <row r="1579" spans="2:31" x14ac:dyDescent="0.3">
      <c r="B1579" s="4" t="s">
        <v>243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265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170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171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172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173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138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2</v>
      </c>
      <c r="C1586" s="12"/>
      <c r="D1586" s="12"/>
      <c r="E1586" s="13">
        <f t="shared" ref="E1586:AB1586" si="32">SUM(E1448:E1585)</f>
        <v>8.4182368203445765</v>
      </c>
      <c r="F1586" s="13">
        <f t="shared" si="32"/>
        <v>7.1784199356696901</v>
      </c>
      <c r="G1586" s="13">
        <f t="shared" si="32"/>
        <v>16.991916406126091</v>
      </c>
      <c r="H1586" s="13">
        <f t="shared" si="32"/>
        <v>23.360452816264655</v>
      </c>
      <c r="I1586" s="13">
        <f t="shared" si="32"/>
        <v>28.299178794226961</v>
      </c>
      <c r="J1586" s="13">
        <f t="shared" si="32"/>
        <v>4.9505853119024614</v>
      </c>
      <c r="K1586" s="13">
        <f t="shared" si="32"/>
        <v>0</v>
      </c>
      <c r="L1586" s="13">
        <f t="shared" si="32"/>
        <v>0</v>
      </c>
      <c r="M1586" s="13">
        <f t="shared" si="32"/>
        <v>14.011378228658938</v>
      </c>
      <c r="N1586" s="13">
        <f t="shared" si="32"/>
        <v>50.487702201947009</v>
      </c>
      <c r="O1586" s="13">
        <f t="shared" si="32"/>
        <v>70.485753138350816</v>
      </c>
      <c r="P1586" s="13">
        <f t="shared" si="32"/>
        <v>76.688943726129281</v>
      </c>
      <c r="Q1586" s="13">
        <f t="shared" si="32"/>
        <v>79.51339257150083</v>
      </c>
      <c r="R1586" s="13">
        <f t="shared" si="32"/>
        <v>93.396307518495789</v>
      </c>
      <c r="S1586" s="13">
        <f t="shared" si="32"/>
        <v>96.758426758283832</v>
      </c>
      <c r="T1586" s="13">
        <f t="shared" si="32"/>
        <v>94.463708069097763</v>
      </c>
      <c r="U1586" s="13">
        <f t="shared" si="32"/>
        <v>99.970913536626071</v>
      </c>
      <c r="V1586" s="13">
        <f t="shared" si="32"/>
        <v>99.673864359600444</v>
      </c>
      <c r="W1586" s="13">
        <f t="shared" si="32"/>
        <v>195.97284283285921</v>
      </c>
      <c r="X1586" s="13">
        <f t="shared" si="32"/>
        <v>31.390174730313369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6">
        <f>SUM(AC1448:AE1585)</f>
        <v>1092.0121977563972</v>
      </c>
      <c r="AD1586" s="116"/>
      <c r="AE1586" s="116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45912</v>
      </c>
    </row>
    <row r="1590" spans="2:31" x14ac:dyDescent="0.3">
      <c r="B1590" s="8"/>
    </row>
    <row r="1591" spans="2:31" x14ac:dyDescent="0.3">
      <c r="B1591" s="9" t="s">
        <v>81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100" t="s">
        <v>2</v>
      </c>
      <c r="AD1591" s="100"/>
      <c r="AE1591" s="100"/>
    </row>
    <row r="1592" spans="2:31" x14ac:dyDescent="0.3">
      <c r="B1592" s="4" t="s">
        <v>245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</v>
      </c>
      <c r="N1592" s="69">
        <v>9.8484047253926121E-3</v>
      </c>
      <c r="O1592" s="68">
        <v>0.60674897193908695</v>
      </c>
      <c r="P1592" s="69">
        <v>1.6734054207801818</v>
      </c>
      <c r="Q1592" s="68">
        <v>1.6642385800679524</v>
      </c>
      <c r="R1592" s="69">
        <v>1.653252993648251</v>
      </c>
      <c r="S1592" s="68">
        <v>1.605236641262054</v>
      </c>
      <c r="T1592" s="69">
        <v>1.6134373658727008</v>
      </c>
      <c r="U1592" s="68">
        <v>0.18563405275344833</v>
      </c>
      <c r="V1592" s="69">
        <v>0.11579430898030581</v>
      </c>
      <c r="W1592" s="68">
        <v>7.5975114504496136E-2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9.2035718545338696</v>
      </c>
      <c r="AE1592" s="56"/>
    </row>
    <row r="1593" spans="2:31" x14ac:dyDescent="0.3">
      <c r="B1593" s="4" t="s">
        <v>246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</v>
      </c>
      <c r="N1593" s="69">
        <v>9.8484047253926121E-3</v>
      </c>
      <c r="O1593" s="68">
        <v>0.60674897193908695</v>
      </c>
      <c r="P1593" s="69">
        <v>1.6734054207801818</v>
      </c>
      <c r="Q1593" s="68">
        <v>1.6642385800679524</v>
      </c>
      <c r="R1593" s="69">
        <v>1.653252993648251</v>
      </c>
      <c r="S1593" s="68">
        <v>1.605236641262054</v>
      </c>
      <c r="T1593" s="69">
        <v>1.6134373658727008</v>
      </c>
      <c r="U1593" s="68">
        <v>0.18563405275344833</v>
      </c>
      <c r="V1593" s="69">
        <v>0.11579430898030581</v>
      </c>
      <c r="W1593" s="68">
        <v>7.5975114504496136E-2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9.2035718545338696</v>
      </c>
      <c r="AE1593" s="54"/>
    </row>
    <row r="1594" spans="2:31" x14ac:dyDescent="0.3">
      <c r="B1594" s="4" t="s">
        <v>247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</v>
      </c>
      <c r="N1594" s="69">
        <v>9.8484047253926121E-3</v>
      </c>
      <c r="O1594" s="68">
        <v>0.60674897193908695</v>
      </c>
      <c r="P1594" s="69">
        <v>1.6734054207801818</v>
      </c>
      <c r="Q1594" s="68">
        <v>1.6642385800679524</v>
      </c>
      <c r="R1594" s="69">
        <v>1.653252993648251</v>
      </c>
      <c r="S1594" s="68">
        <v>1.605236641262054</v>
      </c>
      <c r="T1594" s="69">
        <v>1.6134373658727008</v>
      </c>
      <c r="U1594" s="68">
        <v>0.18563405275344833</v>
      </c>
      <c r="V1594" s="69">
        <v>0.11579430898030581</v>
      </c>
      <c r="W1594" s="68">
        <v>7.5975114504496136E-2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9.2035718545338696</v>
      </c>
      <c r="AE1594" s="54"/>
    </row>
    <row r="1595" spans="2:31" x14ac:dyDescent="0.3">
      <c r="B1595" s="4" t="s">
        <v>248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</v>
      </c>
      <c r="N1595" s="69">
        <v>9.8484047253926121E-3</v>
      </c>
      <c r="O1595" s="68">
        <v>0.60674897193908695</v>
      </c>
      <c r="P1595" s="69">
        <v>1.6734054207801818</v>
      </c>
      <c r="Q1595" s="68">
        <v>1.6642385800679524</v>
      </c>
      <c r="R1595" s="69">
        <v>1.653252993648251</v>
      </c>
      <c r="S1595" s="68">
        <v>1.605236641262054</v>
      </c>
      <c r="T1595" s="69">
        <v>1.6134373658727008</v>
      </c>
      <c r="U1595" s="68">
        <v>0.18563405275344833</v>
      </c>
      <c r="V1595" s="69">
        <v>0.11579430898030581</v>
      </c>
      <c r="W1595" s="68">
        <v>7.5975114504496136E-2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9.2035718545338696</v>
      </c>
      <c r="AE1595" s="54"/>
    </row>
    <row r="1596" spans="2:31" x14ac:dyDescent="0.3">
      <c r="B1596" s="4" t="s">
        <v>239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139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140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128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129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196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207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9.5840918918450688E-2</v>
      </c>
      <c r="N1602" s="69">
        <v>0.13461145977179212</v>
      </c>
      <c r="O1602" s="68">
        <v>9.0476269523302719E-2</v>
      </c>
      <c r="P1602" s="69">
        <v>0.10060902337233228</v>
      </c>
      <c r="Q1602" s="68">
        <v>6.3000569740931225E-2</v>
      </c>
      <c r="R1602" s="69">
        <v>0.11472654680411025</v>
      </c>
      <c r="S1602" s="68">
        <v>8.6812982956568391E-2</v>
      </c>
      <c r="T1602" s="69">
        <v>0.13211828569571185</v>
      </c>
      <c r="U1602" s="68">
        <v>0.12921619646251206</v>
      </c>
      <c r="V1602" s="69">
        <v>0.13218071778615326</v>
      </c>
      <c r="W1602" s="68">
        <v>7.1195548971494035E-2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1.1507885200033587</v>
      </c>
      <c r="AE1602" s="54"/>
    </row>
    <row r="1603" spans="2:31" x14ac:dyDescent="0.3">
      <c r="B1603" s="4" t="s">
        <v>208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9.5840918918450688E-2</v>
      </c>
      <c r="N1603" s="71">
        <v>0.13461145977179212</v>
      </c>
      <c r="O1603" s="70">
        <v>9.0476269523302719E-2</v>
      </c>
      <c r="P1603" s="71">
        <v>0.10060902337233228</v>
      </c>
      <c r="Q1603" s="70">
        <v>6.3000569740931225E-2</v>
      </c>
      <c r="R1603" s="71">
        <v>0.11472654680411025</v>
      </c>
      <c r="S1603" s="70">
        <v>8.6812982956568391E-2</v>
      </c>
      <c r="T1603" s="71">
        <v>0.13211828569571185</v>
      </c>
      <c r="U1603" s="70">
        <v>0.12921619646251206</v>
      </c>
      <c r="V1603" s="71">
        <v>0.13218071778615326</v>
      </c>
      <c r="W1603" s="70">
        <v>7.1195548971494035E-2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1.1507885200033587</v>
      </c>
      <c r="AE1603" s="54"/>
    </row>
    <row r="1604" spans="2:31" x14ac:dyDescent="0.3">
      <c r="B1604" s="4" t="s">
        <v>147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220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221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144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1.5446694691975913E-2</v>
      </c>
      <c r="N1607" s="71">
        <v>2.0789210001627607E-2</v>
      </c>
      <c r="O1607" s="70">
        <v>2.1989361445109049E-2</v>
      </c>
      <c r="P1607" s="71">
        <v>2.3189496994018559E-2</v>
      </c>
      <c r="Q1607" s="70">
        <v>2.4389521280924479E-2</v>
      </c>
      <c r="R1607" s="71">
        <v>2.4016173680623365E-2</v>
      </c>
      <c r="S1607" s="70">
        <v>2.2016032536824545E-2</v>
      </c>
      <c r="T1607" s="71">
        <v>2.0015875498453767E-2</v>
      </c>
      <c r="U1607" s="70">
        <v>0.4908955494562785</v>
      </c>
      <c r="V1607" s="71">
        <v>6.2936770359675087</v>
      </c>
      <c r="W1607" s="70">
        <v>4.7805247863133751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11.73694973786672</v>
      </c>
      <c r="AE1607" s="54"/>
    </row>
    <row r="1608" spans="2:31" x14ac:dyDescent="0.3">
      <c r="B1608" s="4" t="s">
        <v>188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0.62705477873484283</v>
      </c>
      <c r="N1608" s="71">
        <v>0.91030349731445304</v>
      </c>
      <c r="O1608" s="70">
        <v>2.6033223350842793</v>
      </c>
      <c r="P1608" s="71">
        <v>2.5995071244239814</v>
      </c>
      <c r="Q1608" s="70">
        <v>2.5957793116569525</v>
      </c>
      <c r="R1608" s="71">
        <v>2.5920077880223595</v>
      </c>
      <c r="S1608" s="70">
        <v>3.2481628775596616</v>
      </c>
      <c r="T1608" s="71">
        <v>3.5973728736241659</v>
      </c>
      <c r="U1608" s="70">
        <v>4.3473588466644282</v>
      </c>
      <c r="V1608" s="71">
        <v>4.6548935850461337</v>
      </c>
      <c r="W1608" s="70">
        <v>3.594093141953151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31.36985616008441</v>
      </c>
      <c r="AE1608" s="54"/>
    </row>
    <row r="1609" spans="2:31" x14ac:dyDescent="0.3">
      <c r="B1609" s="4" t="s">
        <v>189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0.62705477873484283</v>
      </c>
      <c r="N1609" s="71">
        <v>0.91030349731445304</v>
      </c>
      <c r="O1609" s="70">
        <v>2.6033223350842793</v>
      </c>
      <c r="P1609" s="71">
        <v>2.5995071244239814</v>
      </c>
      <c r="Q1609" s="70">
        <v>2.5957793116569525</v>
      </c>
      <c r="R1609" s="71">
        <v>2.5920077880223595</v>
      </c>
      <c r="S1609" s="70">
        <v>3.2481628775596616</v>
      </c>
      <c r="T1609" s="71">
        <v>3.5973728736241659</v>
      </c>
      <c r="U1609" s="70">
        <v>4.3473588466644282</v>
      </c>
      <c r="V1609" s="71">
        <v>4.6548935850461337</v>
      </c>
      <c r="W1609" s="70">
        <v>3.594093141953151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31.36985616008441</v>
      </c>
      <c r="AE1609" s="54"/>
    </row>
    <row r="1610" spans="2:31" x14ac:dyDescent="0.3">
      <c r="B1610" s="4" t="s">
        <v>235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244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148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149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150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151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194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195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179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</v>
      </c>
      <c r="N1618" s="71">
        <v>0</v>
      </c>
      <c r="O1618" s="70">
        <v>0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180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</v>
      </c>
      <c r="N1619" s="71">
        <v>0</v>
      </c>
      <c r="O1619" s="70">
        <v>0</v>
      </c>
      <c r="P1619" s="71">
        <v>0</v>
      </c>
      <c r="Q1619" s="70">
        <v>0</v>
      </c>
      <c r="R1619" s="71">
        <v>0</v>
      </c>
      <c r="S1619" s="70">
        <v>0</v>
      </c>
      <c r="T1619" s="71">
        <v>0</v>
      </c>
      <c r="U1619" s="70">
        <v>0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251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152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153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154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141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222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240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223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3.5914799575805656</v>
      </c>
      <c r="N1627" s="71">
        <v>3.521434752146404</v>
      </c>
      <c r="O1627" s="70">
        <v>3.9312418643103695</v>
      </c>
      <c r="P1627" s="71">
        <v>3.9921848297119142</v>
      </c>
      <c r="Q1627" s="70">
        <v>4.0816279093424486</v>
      </c>
      <c r="R1627" s="71">
        <v>4.0500352382659912</v>
      </c>
      <c r="S1627" s="70">
        <v>4.0197806358337411</v>
      </c>
      <c r="T1627" s="71">
        <v>7.3251404005492731</v>
      </c>
      <c r="U1627" s="70">
        <v>8.9170377862329264</v>
      </c>
      <c r="V1627" s="71">
        <v>3.6585865656534824</v>
      </c>
      <c r="W1627" s="70">
        <v>2.8483952363332108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49.936945175960325</v>
      </c>
      <c r="AE1627" s="54"/>
    </row>
    <row r="1628" spans="2:31" x14ac:dyDescent="0.3">
      <c r="B1628" s="4" t="s">
        <v>284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236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237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249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214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215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216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250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238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181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182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200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201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202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7.8235256671904795E-3</v>
      </c>
      <c r="N1641" s="71">
        <v>1.0711960991223565E-2</v>
      </c>
      <c r="O1641" s="70">
        <v>1.1524463693300796E-2</v>
      </c>
      <c r="P1641" s="71">
        <v>1.2336963415145787E-2</v>
      </c>
      <c r="Q1641" s="70">
        <v>1.2872905532518932E-2</v>
      </c>
      <c r="R1641" s="71">
        <v>1.3122909267743338E-2</v>
      </c>
      <c r="S1641" s="70">
        <v>1.3372913002967744E-2</v>
      </c>
      <c r="T1641" s="71">
        <v>1.3653643925984612E-2</v>
      </c>
      <c r="U1641" s="70">
        <v>1.3966145118077509E-2</v>
      </c>
      <c r="V1641" s="71">
        <v>1.427864432334891E-2</v>
      </c>
      <c r="W1641" s="70">
        <v>1.0425258874893125E-2</v>
      </c>
      <c r="X1641" s="71">
        <v>0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0.1340893338123948</v>
      </c>
      <c r="AE1641" s="54"/>
    </row>
    <row r="1642" spans="2:31" x14ac:dyDescent="0.3">
      <c r="B1642" s="4" t="s">
        <v>203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7.8235256671904795E-3</v>
      </c>
      <c r="N1642" s="71">
        <v>1.0711960991223565E-2</v>
      </c>
      <c r="O1642" s="70">
        <v>1.1524463693300796E-2</v>
      </c>
      <c r="P1642" s="71">
        <v>1.2336963415145787E-2</v>
      </c>
      <c r="Q1642" s="70">
        <v>1.2872905532518932E-2</v>
      </c>
      <c r="R1642" s="71">
        <v>1.3122909267743338E-2</v>
      </c>
      <c r="S1642" s="70">
        <v>1.3372913002967744E-2</v>
      </c>
      <c r="T1642" s="71">
        <v>1.3653643925984612E-2</v>
      </c>
      <c r="U1642" s="70">
        <v>1.3966145118077509E-2</v>
      </c>
      <c r="V1642" s="71">
        <v>1.427864432334891E-2</v>
      </c>
      <c r="W1642" s="70">
        <v>1.0425258874893125E-2</v>
      </c>
      <c r="X1642" s="71">
        <v>0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0.1340893338123948</v>
      </c>
      <c r="AE1642" s="54"/>
    </row>
    <row r="1643" spans="2:31" x14ac:dyDescent="0.3">
      <c r="B1643" s="4" t="s">
        <v>130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0.48109787143866234</v>
      </c>
      <c r="N1643" s="71">
        <v>7.6519864082336464E-2</v>
      </c>
      <c r="O1643" s="70">
        <v>2.8729155143102088E-2</v>
      </c>
      <c r="P1643" s="71">
        <v>6.8024661620458046E-2</v>
      </c>
      <c r="Q1643" s="70">
        <v>0.13609966286023464</v>
      </c>
      <c r="R1643" s="71">
        <v>0.38952776638666792</v>
      </c>
      <c r="S1643" s="70">
        <v>0.40615998737547132</v>
      </c>
      <c r="T1643" s="71">
        <v>0.45430589962005613</v>
      </c>
      <c r="U1643" s="70">
        <v>0.46646653262774157</v>
      </c>
      <c r="V1643" s="71">
        <v>0.45317399946848558</v>
      </c>
      <c r="W1643" s="70">
        <v>0.31674866015116393</v>
      </c>
      <c r="X1643" s="71">
        <v>0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3.2768540607743799</v>
      </c>
      <c r="AE1643" s="54"/>
    </row>
    <row r="1644" spans="2:31" x14ac:dyDescent="0.3">
      <c r="B1644" s="4" t="s">
        <v>131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0.48109787143866234</v>
      </c>
      <c r="N1644" s="71">
        <v>7.6519864082336464E-2</v>
      </c>
      <c r="O1644" s="70">
        <v>2.8729155143102088E-2</v>
      </c>
      <c r="P1644" s="71">
        <v>6.8024661620458046E-2</v>
      </c>
      <c r="Q1644" s="70">
        <v>0.13609966286023464</v>
      </c>
      <c r="R1644" s="71">
        <v>0.38952776638666792</v>
      </c>
      <c r="S1644" s="70">
        <v>0.40615998737547132</v>
      </c>
      <c r="T1644" s="71">
        <v>0.45430589962005613</v>
      </c>
      <c r="U1644" s="70">
        <v>0.46646653262774157</v>
      </c>
      <c r="V1644" s="71">
        <v>0.45317399946848558</v>
      </c>
      <c r="W1644" s="70">
        <v>0.31674866015116393</v>
      </c>
      <c r="X1644" s="71">
        <v>0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3.2768540607743799</v>
      </c>
      <c r="AE1644" s="54"/>
    </row>
    <row r="1645" spans="2:31" x14ac:dyDescent="0.3">
      <c r="B1645" s="4" t="s">
        <v>219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3.6254750975290935</v>
      </c>
      <c r="N1645" s="71">
        <v>5.4983885288238525</v>
      </c>
      <c r="O1645" s="70">
        <v>6.3414287486606158</v>
      </c>
      <c r="P1645" s="71">
        <v>5.9748937447865806</v>
      </c>
      <c r="Q1645" s="70">
        <v>5.9789443969726568</v>
      </c>
      <c r="R1645" s="71">
        <v>5.9985887355804453</v>
      </c>
      <c r="S1645" s="70">
        <v>6.0034899870554597</v>
      </c>
      <c r="T1645" s="71">
        <v>6.0391908651987709</v>
      </c>
      <c r="U1645" s="70">
        <v>5.7940701166788733</v>
      </c>
      <c r="V1645" s="71">
        <v>7.7298612117767345</v>
      </c>
      <c r="W1645" s="70">
        <v>6.9105560700098678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65.894887503072951</v>
      </c>
      <c r="AE1645" s="54"/>
    </row>
    <row r="1646" spans="2:31" x14ac:dyDescent="0.3">
      <c r="B1646" s="4" t="s">
        <v>285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286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198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0.56066217422485343</v>
      </c>
      <c r="N1648" s="71">
        <v>3.7966570536295565</v>
      </c>
      <c r="O1648" s="70">
        <v>3.9100107431411746</v>
      </c>
      <c r="P1648" s="71">
        <v>3.9058652599652612</v>
      </c>
      <c r="Q1648" s="70">
        <v>3.8728656053543093</v>
      </c>
      <c r="R1648" s="71">
        <v>3.8824916760126755</v>
      </c>
      <c r="S1648" s="70">
        <v>3.8900246739387514</v>
      </c>
      <c r="T1648" s="71">
        <v>3.8809827407201123</v>
      </c>
      <c r="U1648" s="70">
        <v>5.0587848325570413</v>
      </c>
      <c r="V1648" s="71">
        <v>5.4072689215342207</v>
      </c>
      <c r="W1648" s="70">
        <v>3.9312701503435767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42.096883831421529</v>
      </c>
      <c r="AE1648" s="54"/>
    </row>
    <row r="1649" spans="2:31" x14ac:dyDescent="0.3">
      <c r="B1649" s="4" t="s">
        <v>199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0.56066217422485343</v>
      </c>
      <c r="N1649" s="71">
        <v>3.7966570536295565</v>
      </c>
      <c r="O1649" s="70">
        <v>3.9100107431411746</v>
      </c>
      <c r="P1649" s="71">
        <v>3.9058652599652612</v>
      </c>
      <c r="Q1649" s="70">
        <v>3.8728656053543093</v>
      </c>
      <c r="R1649" s="71">
        <v>3.8824916760126755</v>
      </c>
      <c r="S1649" s="70">
        <v>3.8900246739387514</v>
      </c>
      <c r="T1649" s="71">
        <v>3.8809827407201123</v>
      </c>
      <c r="U1649" s="70">
        <v>5.0587848325570413</v>
      </c>
      <c r="V1649" s="71">
        <v>5.4072689215342207</v>
      </c>
      <c r="W1649" s="70">
        <v>3.9312701503435767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42.096883831421529</v>
      </c>
      <c r="AE1649" s="54"/>
    </row>
    <row r="1650" spans="2:31" x14ac:dyDescent="0.3">
      <c r="B1650" s="4" t="s">
        <v>155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231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232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233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3.7495061843966448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3.7495061843966448</v>
      </c>
      <c r="AE1653" s="54"/>
    </row>
    <row r="1654" spans="2:31" x14ac:dyDescent="0.3">
      <c r="B1654" s="4" t="s">
        <v>234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3.7495061843966448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3.7495061843966448</v>
      </c>
      <c r="AE1654" s="54"/>
    </row>
    <row r="1655" spans="2:31" x14ac:dyDescent="0.3">
      <c r="B1655" s="4" t="s">
        <v>288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289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156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3.176345666249588E-2</v>
      </c>
      <c r="N1657" s="71">
        <v>8.7050059636433849E-2</v>
      </c>
      <c r="O1657" s="70">
        <v>0.1050232092539468</v>
      </c>
      <c r="P1657" s="71">
        <v>0.15476877212524409</v>
      </c>
      <c r="Q1657" s="70">
        <v>0.26473921775817849</v>
      </c>
      <c r="R1657" s="71">
        <v>0.37244382540384896</v>
      </c>
      <c r="S1657" s="70">
        <v>0.3750953515370683</v>
      </c>
      <c r="T1657" s="71">
        <v>0.41082617441813124</v>
      </c>
      <c r="U1657" s="70">
        <v>0.1501943063735961</v>
      </c>
      <c r="V1657" s="71">
        <v>4.2769842147827121E-2</v>
      </c>
      <c r="W1657" s="70">
        <v>0</v>
      </c>
      <c r="X1657" s="71">
        <v>0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1.9946742153167707</v>
      </c>
      <c r="AE1657" s="54"/>
    </row>
    <row r="1658" spans="2:31" x14ac:dyDescent="0.3">
      <c r="B1658" s="4" t="s">
        <v>192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1.8533666666666664</v>
      </c>
      <c r="N1658" s="71">
        <v>2.2679646690686557</v>
      </c>
      <c r="O1658" s="70">
        <v>1.8542132695515949</v>
      </c>
      <c r="P1658" s="71">
        <v>1.8531304319699604</v>
      </c>
      <c r="Q1658" s="70">
        <v>1.8627310077349337</v>
      </c>
      <c r="R1658" s="71">
        <v>1.8643918911616004</v>
      </c>
      <c r="S1658" s="70">
        <v>1.8580648104349766</v>
      </c>
      <c r="T1658" s="71">
        <v>1.8576072971026103</v>
      </c>
      <c r="U1658" s="70">
        <v>2.1810314456621809</v>
      </c>
      <c r="V1658" s="71">
        <v>2.4312638203303014</v>
      </c>
      <c r="W1658" s="70">
        <v>1.7524843692779544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21.636249678961438</v>
      </c>
      <c r="AE1658" s="54"/>
    </row>
    <row r="1659" spans="2:31" x14ac:dyDescent="0.3">
      <c r="B1659" s="4" t="s">
        <v>193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1.8533666666666664</v>
      </c>
      <c r="N1659" s="71">
        <v>2.2679646690686557</v>
      </c>
      <c r="O1659" s="70">
        <v>1.8542132695515949</v>
      </c>
      <c r="P1659" s="71">
        <v>1.8531304319699604</v>
      </c>
      <c r="Q1659" s="70">
        <v>1.8627310077349337</v>
      </c>
      <c r="R1659" s="71">
        <v>1.8643918911616004</v>
      </c>
      <c r="S1659" s="70">
        <v>1.8580648104349766</v>
      </c>
      <c r="T1659" s="71">
        <v>1.8576072971026103</v>
      </c>
      <c r="U1659" s="70">
        <v>2.1810314456621809</v>
      </c>
      <c r="V1659" s="71">
        <v>2.4312638203303014</v>
      </c>
      <c r="W1659" s="70">
        <v>1.7524843692779544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21.636249678961438</v>
      </c>
      <c r="AE1659" s="54"/>
    </row>
    <row r="1660" spans="2:31" x14ac:dyDescent="0.3">
      <c r="B1660" s="4" t="s">
        <v>184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</v>
      </c>
      <c r="X1660" s="71">
        <v>0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0</v>
      </c>
      <c r="AE1660" s="54"/>
    </row>
    <row r="1661" spans="2:31" x14ac:dyDescent="0.3">
      <c r="B1661" s="4" t="s">
        <v>185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</v>
      </c>
      <c r="X1661" s="71">
        <v>0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0</v>
      </c>
      <c r="AE1661" s="54"/>
    </row>
    <row r="1662" spans="2:31" x14ac:dyDescent="0.3">
      <c r="B1662" s="4" t="s">
        <v>287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320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321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142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143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241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0.15575</v>
      </c>
      <c r="U1667" s="70">
        <v>0.61375000000000002</v>
      </c>
      <c r="V1667" s="71">
        <v>0.4441666666666666</v>
      </c>
      <c r="W1667" s="70">
        <v>3.0241666666666653E-2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1.2439083333333334</v>
      </c>
      <c r="AE1667" s="54"/>
    </row>
    <row r="1668" spans="2:31" x14ac:dyDescent="0.3">
      <c r="B1668" s="4" t="s">
        <v>160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161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157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158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159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132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133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134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190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5.7110309600830085E-2</v>
      </c>
      <c r="O1676" s="70">
        <v>0.59391576647758493</v>
      </c>
      <c r="P1676" s="71">
        <v>0.63501364509264624</v>
      </c>
      <c r="Q1676" s="70">
        <v>0.6771862785021463</v>
      </c>
      <c r="R1676" s="71">
        <v>0.71882153550783789</v>
      </c>
      <c r="S1676" s="70">
        <v>0.81522772312164304</v>
      </c>
      <c r="T1676" s="71">
        <v>1.5807491183280944</v>
      </c>
      <c r="U1676" s="70">
        <v>1.5419336517651876</v>
      </c>
      <c r="V1676" s="71">
        <v>1.5031181871891022</v>
      </c>
      <c r="W1676" s="70">
        <v>1.0533577978610993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9.1764340134461726</v>
      </c>
      <c r="AE1676" s="54"/>
    </row>
    <row r="1677" spans="2:31" x14ac:dyDescent="0.3">
      <c r="B1677" s="4" t="s">
        <v>191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5.7110309600830085E-2</v>
      </c>
      <c r="O1677" s="70">
        <v>0.59391576647758493</v>
      </c>
      <c r="P1677" s="71">
        <v>0.63501364509264624</v>
      </c>
      <c r="Q1677" s="70">
        <v>0.6771862785021463</v>
      </c>
      <c r="R1677" s="71">
        <v>0.71882153550783789</v>
      </c>
      <c r="S1677" s="70">
        <v>0.81522772312164304</v>
      </c>
      <c r="T1677" s="71">
        <v>1.5807491183280944</v>
      </c>
      <c r="U1677" s="70">
        <v>1.5419336517651876</v>
      </c>
      <c r="V1677" s="71">
        <v>1.5031181871891022</v>
      </c>
      <c r="W1677" s="70">
        <v>1.0533577978610993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9.1764340134461726</v>
      </c>
      <c r="AE1677" s="54"/>
    </row>
    <row r="1678" spans="2:31" x14ac:dyDescent="0.3">
      <c r="B1678" s="4" t="s">
        <v>175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5.5188576380411788E-2</v>
      </c>
      <c r="Q1678" s="70">
        <v>6.8235993385314941E-2</v>
      </c>
      <c r="R1678" s="71">
        <v>0</v>
      </c>
      <c r="S1678" s="70">
        <v>0</v>
      </c>
      <c r="T1678" s="71">
        <v>4.376767578423931</v>
      </c>
      <c r="U1678" s="70">
        <v>5.4877924164136234</v>
      </c>
      <c r="V1678" s="71">
        <v>7.7061533451080324</v>
      </c>
      <c r="W1678" s="70">
        <v>7.6773877827326453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25.371525692443957</v>
      </c>
      <c r="AE1678" s="54"/>
    </row>
    <row r="1679" spans="2:31" x14ac:dyDescent="0.3">
      <c r="B1679" s="4" t="s">
        <v>176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5.5188576380411788E-2</v>
      </c>
      <c r="Q1679" s="70">
        <v>6.8235993385314941E-2</v>
      </c>
      <c r="R1679" s="71">
        <v>0</v>
      </c>
      <c r="S1679" s="70">
        <v>0</v>
      </c>
      <c r="T1679" s="71">
        <v>4.376767578423931</v>
      </c>
      <c r="U1679" s="70">
        <v>5.4877924164136234</v>
      </c>
      <c r="V1679" s="71">
        <v>7.7061533451080324</v>
      </c>
      <c r="W1679" s="70">
        <v>7.6773877827326453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25.371525692443957</v>
      </c>
      <c r="AE1679" s="54"/>
    </row>
    <row r="1680" spans="2:31" x14ac:dyDescent="0.3">
      <c r="B1680" s="4" t="s">
        <v>183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224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225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226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174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242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227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228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290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177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1.7273591438929239</v>
      </c>
      <c r="Q1689" s="70">
        <v>2.7688693447845676</v>
      </c>
      <c r="R1689" s="71">
        <v>0</v>
      </c>
      <c r="S1689" s="70">
        <v>0</v>
      </c>
      <c r="T1689" s="71">
        <v>0</v>
      </c>
      <c r="U1689" s="70">
        <v>4.4249999999999989</v>
      </c>
      <c r="V1689" s="71">
        <v>15.637499999999999</v>
      </c>
      <c r="W1689" s="70">
        <v>14.663680147676583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39.222408636354075</v>
      </c>
      <c r="AE1689" s="54"/>
    </row>
    <row r="1690" spans="2:31" x14ac:dyDescent="0.3">
      <c r="B1690" s="4" t="s">
        <v>178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1.7273591438929239</v>
      </c>
      <c r="Q1690" s="70">
        <v>2.7688693447845676</v>
      </c>
      <c r="R1690" s="71">
        <v>0</v>
      </c>
      <c r="S1690" s="70">
        <v>0</v>
      </c>
      <c r="T1690" s="71">
        <v>0</v>
      </c>
      <c r="U1690" s="70">
        <v>4.4249999999999989</v>
      </c>
      <c r="V1690" s="71">
        <v>15.637499999999999</v>
      </c>
      <c r="W1690" s="70">
        <v>14.663680147676583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39.222408636354075</v>
      </c>
      <c r="AE1690" s="54"/>
    </row>
    <row r="1691" spans="2:31" x14ac:dyDescent="0.3">
      <c r="B1691" s="4" t="s">
        <v>162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0.56540181663515165</v>
      </c>
      <c r="N1691" s="71">
        <v>1.1593128397622721</v>
      </c>
      <c r="O1691" s="70">
        <v>1.6720838929117305</v>
      </c>
      <c r="P1691" s="71">
        <v>1.8691637206120966</v>
      </c>
      <c r="Q1691" s="70">
        <v>1.978207789413261</v>
      </c>
      <c r="R1691" s="71">
        <v>1.9461182254256928</v>
      </c>
      <c r="S1691" s="70">
        <v>1.8076349891042709</v>
      </c>
      <c r="T1691" s="71">
        <v>1.6006006223061879</v>
      </c>
      <c r="U1691" s="70">
        <v>1.8613915171542932</v>
      </c>
      <c r="V1691" s="71">
        <v>2.0469001262269062</v>
      </c>
      <c r="W1691" s="70">
        <v>1.4155632111791874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17.922378750731053</v>
      </c>
      <c r="AE1691" s="54"/>
    </row>
    <row r="1692" spans="2:31" x14ac:dyDescent="0.3">
      <c r="B1692" s="4" t="s">
        <v>163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0.56540181663515165</v>
      </c>
      <c r="N1692" s="71">
        <v>1.1593128397622721</v>
      </c>
      <c r="O1692" s="70">
        <v>1.6720838929117305</v>
      </c>
      <c r="P1692" s="71">
        <v>1.8691637206120966</v>
      </c>
      <c r="Q1692" s="70">
        <v>1.978207789413261</v>
      </c>
      <c r="R1692" s="71">
        <v>1.9461182254256928</v>
      </c>
      <c r="S1692" s="70">
        <v>1.8076349891042709</v>
      </c>
      <c r="T1692" s="71">
        <v>1.6006006223061879</v>
      </c>
      <c r="U1692" s="70">
        <v>1.8613915171542932</v>
      </c>
      <c r="V1692" s="71">
        <v>2.0469001262269062</v>
      </c>
      <c r="W1692" s="70">
        <v>1.4155632111791874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17.922378750731053</v>
      </c>
      <c r="AE1692" s="54"/>
    </row>
    <row r="1693" spans="2:31" x14ac:dyDescent="0.3">
      <c r="B1693" s="4" t="s">
        <v>164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0.56540181663515165</v>
      </c>
      <c r="N1693" s="71">
        <v>1.1593128397622721</v>
      </c>
      <c r="O1693" s="70">
        <v>1.6720838929117305</v>
      </c>
      <c r="P1693" s="71">
        <v>1.8691637206120966</v>
      </c>
      <c r="Q1693" s="70">
        <v>1.978207789413261</v>
      </c>
      <c r="R1693" s="71">
        <v>1.9461182254256928</v>
      </c>
      <c r="S1693" s="70">
        <v>1.8076349891042709</v>
      </c>
      <c r="T1693" s="71">
        <v>1.6006006223061879</v>
      </c>
      <c r="U1693" s="70">
        <v>1.8613915171542932</v>
      </c>
      <c r="V1693" s="71">
        <v>2.0469001262269062</v>
      </c>
      <c r="W1693" s="70">
        <v>1.4155632111791874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17.922378750731053</v>
      </c>
      <c r="AE1693" s="54"/>
    </row>
    <row r="1694" spans="2:31" x14ac:dyDescent="0.3">
      <c r="B1694" s="4" t="s">
        <v>165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1.2115753213610387</v>
      </c>
      <c r="N1694" s="71">
        <v>2.4842417994905821</v>
      </c>
      <c r="O1694" s="70">
        <v>3.5830369133822786</v>
      </c>
      <c r="P1694" s="71">
        <v>4.0053508298830653</v>
      </c>
      <c r="Q1694" s="70">
        <v>4.2390166915998444</v>
      </c>
      <c r="R1694" s="71">
        <v>4.1702533401979114</v>
      </c>
      <c r="S1694" s="70">
        <v>3.8735035480805804</v>
      </c>
      <c r="T1694" s="71">
        <v>3.4298584763704025</v>
      </c>
      <c r="U1694" s="70">
        <v>3.9886961081877703</v>
      </c>
      <c r="V1694" s="71">
        <v>4.3862145562005113</v>
      </c>
      <c r="W1694" s="70">
        <v>3.0333497382411165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38.405097322995097</v>
      </c>
      <c r="AE1694" s="54"/>
    </row>
    <row r="1695" spans="2:31" x14ac:dyDescent="0.3">
      <c r="B1695" s="4" t="s">
        <v>166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1.2115753213610387</v>
      </c>
      <c r="N1695" s="71">
        <v>2.4842417994905821</v>
      </c>
      <c r="O1695" s="70">
        <v>3.5830369133822786</v>
      </c>
      <c r="P1695" s="71">
        <v>4.0053508298830653</v>
      </c>
      <c r="Q1695" s="70">
        <v>4.2390166915998444</v>
      </c>
      <c r="R1695" s="71">
        <v>4.1702533401979114</v>
      </c>
      <c r="S1695" s="70">
        <v>3.8735035480805804</v>
      </c>
      <c r="T1695" s="71">
        <v>3.4298584763704025</v>
      </c>
      <c r="U1695" s="70">
        <v>3.9886961081877703</v>
      </c>
      <c r="V1695" s="71">
        <v>4.3862145562005113</v>
      </c>
      <c r="W1695" s="70">
        <v>3.0333497382411165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38.405097322995097</v>
      </c>
      <c r="AE1695" s="54"/>
    </row>
    <row r="1696" spans="2:31" x14ac:dyDescent="0.3">
      <c r="B1696" s="4" t="s">
        <v>186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187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145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0.15825783252716077</v>
      </c>
      <c r="N1698" s="71">
        <v>0.20000000000000004</v>
      </c>
      <c r="O1698" s="70">
        <v>0.20000000000000004</v>
      </c>
      <c r="P1698" s="71">
        <v>0.20000000000000004</v>
      </c>
      <c r="Q1698" s="70">
        <v>0.20000000000000004</v>
      </c>
      <c r="R1698" s="71">
        <v>0.20000000000000004</v>
      </c>
      <c r="S1698" s="70">
        <v>0.20000000000000004</v>
      </c>
      <c r="T1698" s="71">
        <v>0.49923333333333342</v>
      </c>
      <c r="U1698" s="70">
        <v>1.5383459286689767</v>
      </c>
      <c r="V1698" s="71">
        <v>2.7097495714823414</v>
      </c>
      <c r="W1698" s="70">
        <v>2.0036883469422655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8.1092750129540789</v>
      </c>
      <c r="AE1698" s="54"/>
    </row>
    <row r="1699" spans="2:31" x14ac:dyDescent="0.3">
      <c r="B1699" s="4" t="s">
        <v>146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0.15825783252716077</v>
      </c>
      <c r="N1699" s="71">
        <v>0.20000000000000004</v>
      </c>
      <c r="O1699" s="70">
        <v>0.20000000000000004</v>
      </c>
      <c r="P1699" s="71">
        <v>0.20000000000000004</v>
      </c>
      <c r="Q1699" s="70">
        <v>0.20000000000000004</v>
      </c>
      <c r="R1699" s="71">
        <v>0.20000000000000004</v>
      </c>
      <c r="S1699" s="70">
        <v>0.20000000000000004</v>
      </c>
      <c r="T1699" s="71">
        <v>0.49923333333333342</v>
      </c>
      <c r="U1699" s="70">
        <v>1.5383459286689767</v>
      </c>
      <c r="V1699" s="71">
        <v>2.7097495714823414</v>
      </c>
      <c r="W1699" s="70">
        <v>2.0036883469422655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8.1092750129540789</v>
      </c>
      <c r="AE1699" s="54"/>
    </row>
    <row r="1700" spans="2:31" x14ac:dyDescent="0.3">
      <c r="B1700" s="4" t="s">
        <v>167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1.114223273595174</v>
      </c>
      <c r="W1700" s="70">
        <v>1.9418271859486897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3.0560504595438638</v>
      </c>
      <c r="AE1700" s="54"/>
    </row>
    <row r="1701" spans="2:31" x14ac:dyDescent="0.3">
      <c r="B1701" s="4" t="s">
        <v>168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1.114223273595174</v>
      </c>
      <c r="W1701" s="70">
        <v>1.9418271859486897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3.0560504595438638</v>
      </c>
      <c r="AE1701" s="54"/>
    </row>
    <row r="1702" spans="2:31" x14ac:dyDescent="0.3">
      <c r="B1702" s="4" t="s">
        <v>169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1.114223273595174</v>
      </c>
      <c r="W1702" s="70">
        <v>1.9418271859486897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3.0560504595438638</v>
      </c>
      <c r="AE1702" s="54"/>
    </row>
    <row r="1703" spans="2:31" x14ac:dyDescent="0.3">
      <c r="B1703" s="4" t="s">
        <v>204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205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206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135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136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137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261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262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197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209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8.5304021835327741E-4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0.30532762328783714</v>
      </c>
      <c r="V1712" s="71">
        <v>0.72502928376197873</v>
      </c>
      <c r="W1712" s="70">
        <v>0.67948522885640505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1.7106951761245741</v>
      </c>
      <c r="AE1712" s="54"/>
    </row>
    <row r="1713" spans="2:31" x14ac:dyDescent="0.3">
      <c r="B1713" s="4" t="s">
        <v>210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8.5304021835327741E-4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0.30532762328783714</v>
      </c>
      <c r="V1713" s="71">
        <v>0.72502928376197873</v>
      </c>
      <c r="W1713" s="70">
        <v>0.67948522885640505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1.7106951761245741</v>
      </c>
      <c r="AE1713" s="54"/>
    </row>
    <row r="1714" spans="2:31" x14ac:dyDescent="0.3">
      <c r="B1714" s="4" t="s">
        <v>211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212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229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0</v>
      </c>
      <c r="M1716" s="70">
        <v>0.53760370413462322</v>
      </c>
      <c r="N1716" s="71">
        <v>1.6541446566581723</v>
      </c>
      <c r="O1716" s="70">
        <v>2.256820881366731</v>
      </c>
      <c r="P1716" s="71">
        <v>1.4994467377662652</v>
      </c>
      <c r="Q1716" s="70">
        <v>1.3698959987657349</v>
      </c>
      <c r="R1716" s="71">
        <v>1.8219303488731386</v>
      </c>
      <c r="S1716" s="70">
        <v>2.3688024361928304</v>
      </c>
      <c r="T1716" s="71">
        <v>3.5614273786544794</v>
      </c>
      <c r="U1716" s="70">
        <v>3.5353357791900639</v>
      </c>
      <c r="V1716" s="71">
        <v>4.1368175745010376</v>
      </c>
      <c r="W1716" s="70">
        <v>3.0907606641451517</v>
      </c>
      <c r="X1716" s="71">
        <v>0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25.832986160248225</v>
      </c>
      <c r="AE1716" s="54"/>
    </row>
    <row r="1717" spans="2:31" x14ac:dyDescent="0.3">
      <c r="B1717" s="4" t="s">
        <v>230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0</v>
      </c>
      <c r="M1717" s="70">
        <v>0.53760370413462322</v>
      </c>
      <c r="N1717" s="71">
        <v>1.6541446566581723</v>
      </c>
      <c r="O1717" s="70">
        <v>2.256820881366731</v>
      </c>
      <c r="P1717" s="71">
        <v>1.4994467377662652</v>
      </c>
      <c r="Q1717" s="70">
        <v>1.3698959987657349</v>
      </c>
      <c r="R1717" s="71">
        <v>1.8219303488731386</v>
      </c>
      <c r="S1717" s="70">
        <v>2.3688024361928304</v>
      </c>
      <c r="T1717" s="71">
        <v>3.5614273786544794</v>
      </c>
      <c r="U1717" s="70">
        <v>3.5353357791900639</v>
      </c>
      <c r="V1717" s="71">
        <v>4.1368175745010376</v>
      </c>
      <c r="W1717" s="70">
        <v>3.0907606641451517</v>
      </c>
      <c r="X1717" s="71">
        <v>0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25.832986160248225</v>
      </c>
      <c r="AE1717" s="54"/>
    </row>
    <row r="1718" spans="2:31" x14ac:dyDescent="0.3">
      <c r="B1718" s="4" t="s">
        <v>213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0</v>
      </c>
      <c r="M1718" s="70">
        <v>0.28289900461832679</v>
      </c>
      <c r="N1718" s="71">
        <v>0</v>
      </c>
      <c r="O1718" s="70">
        <v>0</v>
      </c>
      <c r="P1718" s="71">
        <v>0</v>
      </c>
      <c r="Q1718" s="70">
        <v>0</v>
      </c>
      <c r="R1718" s="71">
        <v>0</v>
      </c>
      <c r="S1718" s="70">
        <v>0</v>
      </c>
      <c r="T1718" s="71">
        <v>2.3328996976216629</v>
      </c>
      <c r="U1718" s="70">
        <v>6.0883048057556159</v>
      </c>
      <c r="V1718" s="71">
        <v>6.4750460942586221</v>
      </c>
      <c r="W1718" s="70">
        <v>6.8271600023905439</v>
      </c>
      <c r="X1718" s="71">
        <v>0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22.00630960464477</v>
      </c>
      <c r="AE1718" s="54"/>
    </row>
    <row r="1719" spans="2:31" x14ac:dyDescent="0.3">
      <c r="B1719" s="4" t="s">
        <v>263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264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217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</v>
      </c>
      <c r="N1721" s="71">
        <v>0</v>
      </c>
      <c r="O1721" s="70">
        <v>0</v>
      </c>
      <c r="P1721" s="71">
        <v>0</v>
      </c>
      <c r="Q1721" s="70">
        <v>0</v>
      </c>
      <c r="R1721" s="71">
        <v>0</v>
      </c>
      <c r="S1721" s="70">
        <v>0</v>
      </c>
      <c r="T1721" s="71">
        <v>0</v>
      </c>
      <c r="U1721" s="70">
        <v>0</v>
      </c>
      <c r="V1721" s="71">
        <v>0</v>
      </c>
      <c r="W1721" s="70">
        <v>0.64565924167062005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0.64565924167062005</v>
      </c>
      <c r="AE1721" s="54"/>
    </row>
    <row r="1722" spans="2:31" x14ac:dyDescent="0.3">
      <c r="B1722" s="4" t="s">
        <v>218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</v>
      </c>
      <c r="N1722" s="71">
        <v>0</v>
      </c>
      <c r="O1722" s="70">
        <v>0</v>
      </c>
      <c r="P1722" s="71">
        <v>0</v>
      </c>
      <c r="Q1722" s="70">
        <v>0</v>
      </c>
      <c r="R1722" s="71">
        <v>0</v>
      </c>
      <c r="S1722" s="70">
        <v>0</v>
      </c>
      <c r="T1722" s="71">
        <v>0</v>
      </c>
      <c r="U1722" s="70">
        <v>0</v>
      </c>
      <c r="V1722" s="71">
        <v>0</v>
      </c>
      <c r="W1722" s="70">
        <v>0.64565924167062005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0.64565924167062005</v>
      </c>
      <c r="AE1722" s="54"/>
    </row>
    <row r="1723" spans="2:31" x14ac:dyDescent="0.3">
      <c r="B1723" s="4" t="s">
        <v>243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265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170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171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172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173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138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2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0</v>
      </c>
      <c r="M1730" s="13">
        <f t="shared" si="35"/>
        <v>20.309835248334885</v>
      </c>
      <c r="N1730" s="13">
        <f t="shared" si="35"/>
        <v>35.831231310448622</v>
      </c>
      <c r="O1730" s="13">
        <f t="shared" si="35"/>
        <v>48.10703034488828</v>
      </c>
      <c r="P1730" s="13">
        <f t="shared" si="35"/>
        <v>55.769814484139673</v>
      </c>
      <c r="Q1730" s="13">
        <f t="shared" si="35"/>
        <v>58.674385473700795</v>
      </c>
      <c r="R1730" s="13">
        <f t="shared" si="35"/>
        <v>54.430998228269075</v>
      </c>
      <c r="S1730" s="13">
        <f t="shared" si="35"/>
        <v>55.784497444651024</v>
      </c>
      <c r="T1730" s="13">
        <f t="shared" si="35"/>
        <v>74.307527595293436</v>
      </c>
      <c r="U1730" s="13">
        <f t="shared" si="35"/>
        <v>94.41947434018482</v>
      </c>
      <c r="V1730" s="13">
        <f t="shared" si="35"/>
        <v>134.38593926532161</v>
      </c>
      <c r="W1730" s="13">
        <f t="shared" si="35"/>
        <v>124.31913393530482</v>
      </c>
      <c r="X1730" s="13">
        <f t="shared" si="35"/>
        <v>0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6">
        <f>SUM(AC1592:AE1729)</f>
        <v>756.33986767053659</v>
      </c>
      <c r="AD1730" s="116"/>
      <c r="AE1730" s="116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45913</v>
      </c>
    </row>
    <row r="1734" spans="2:31" x14ac:dyDescent="0.3">
      <c r="B1734" s="8"/>
    </row>
    <row r="1735" spans="2:31" x14ac:dyDescent="0.3">
      <c r="B1735" s="9" t="s">
        <v>81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100" t="s">
        <v>2</v>
      </c>
      <c r="AD1735" s="100"/>
      <c r="AE1735" s="100"/>
    </row>
    <row r="1736" spans="2:31" x14ac:dyDescent="0.3">
      <c r="B1736" s="4" t="s">
        <v>245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0</v>
      </c>
      <c r="N1736" s="69">
        <v>1.7751029390120484E-3</v>
      </c>
      <c r="O1736" s="68">
        <v>0.3701170949412827</v>
      </c>
      <c r="P1736" s="69">
        <v>0.81696460454282227</v>
      </c>
      <c r="Q1736" s="68">
        <v>1.0132759841394132</v>
      </c>
      <c r="R1736" s="69">
        <v>0.11759405216497994</v>
      </c>
      <c r="S1736" s="68">
        <v>0.62833878176815505</v>
      </c>
      <c r="T1736" s="69">
        <v>0.45392929491805223</v>
      </c>
      <c r="U1736" s="68">
        <v>8.5988511417380897E-2</v>
      </c>
      <c r="V1736" s="69">
        <v>8.0095822822223828E-2</v>
      </c>
      <c r="W1736" s="68">
        <v>2.6286968285960732E-2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3.5943662179392826</v>
      </c>
      <c r="AE1736" s="56"/>
    </row>
    <row r="1737" spans="2:31" x14ac:dyDescent="0.3">
      <c r="B1737" s="4" t="s">
        <v>246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0</v>
      </c>
      <c r="N1737" s="69">
        <v>1.7751029390120484E-3</v>
      </c>
      <c r="O1737" s="68">
        <v>0.3701170949412827</v>
      </c>
      <c r="P1737" s="69">
        <v>0.81696460454282227</v>
      </c>
      <c r="Q1737" s="68">
        <v>1.0132759841394132</v>
      </c>
      <c r="R1737" s="69">
        <v>0.11759405216497994</v>
      </c>
      <c r="S1737" s="68">
        <v>0.62833878176815505</v>
      </c>
      <c r="T1737" s="69">
        <v>0.45392929491805223</v>
      </c>
      <c r="U1737" s="68">
        <v>8.5988511417380897E-2</v>
      </c>
      <c r="V1737" s="69">
        <v>8.0095822822223828E-2</v>
      </c>
      <c r="W1737" s="68">
        <v>2.6286968285960732E-2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3.5943662179392826</v>
      </c>
      <c r="AE1737" s="54"/>
    </row>
    <row r="1738" spans="2:31" x14ac:dyDescent="0.3">
      <c r="B1738" s="4" t="s">
        <v>247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0</v>
      </c>
      <c r="N1738" s="69">
        <v>1.7751029390120484E-3</v>
      </c>
      <c r="O1738" s="68">
        <v>0.3701170949412827</v>
      </c>
      <c r="P1738" s="69">
        <v>0.81696460454282227</v>
      </c>
      <c r="Q1738" s="68">
        <v>1.0132759841394132</v>
      </c>
      <c r="R1738" s="69">
        <v>0.11759405216497994</v>
      </c>
      <c r="S1738" s="68">
        <v>0.62833878176815505</v>
      </c>
      <c r="T1738" s="69">
        <v>0.45392929491805223</v>
      </c>
      <c r="U1738" s="68">
        <v>8.5988511417380897E-2</v>
      </c>
      <c r="V1738" s="69">
        <v>8.0095822822223828E-2</v>
      </c>
      <c r="W1738" s="68">
        <v>2.6286968285960732E-2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3.5943662179392826</v>
      </c>
      <c r="AE1738" s="54"/>
    </row>
    <row r="1739" spans="2:31" x14ac:dyDescent="0.3">
      <c r="B1739" s="4" t="s">
        <v>248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0</v>
      </c>
      <c r="N1739" s="69">
        <v>1.7751029390120484E-3</v>
      </c>
      <c r="O1739" s="68">
        <v>0.3701170949412827</v>
      </c>
      <c r="P1739" s="69">
        <v>0.81696460454282227</v>
      </c>
      <c r="Q1739" s="68">
        <v>1.0132759841394132</v>
      </c>
      <c r="R1739" s="69">
        <v>0.11759405216497994</v>
      </c>
      <c r="S1739" s="68">
        <v>0.62833878176815505</v>
      </c>
      <c r="T1739" s="69">
        <v>0.45392929491805223</v>
      </c>
      <c r="U1739" s="68">
        <v>8.5988511417380897E-2</v>
      </c>
      <c r="V1739" s="69">
        <v>8.0095822822223828E-2</v>
      </c>
      <c r="W1739" s="68">
        <v>2.6286968285960732E-2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3.5943662179392826</v>
      </c>
      <c r="AE1739" s="54"/>
    </row>
    <row r="1740" spans="2:31" x14ac:dyDescent="0.3">
      <c r="B1740" s="4" t="s">
        <v>239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139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140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128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129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196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207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6.2801661590735136E-2</v>
      </c>
      <c r="N1746" s="69">
        <v>0.10553299188613893</v>
      </c>
      <c r="O1746" s="68">
        <v>6.1554719805717473E-2</v>
      </c>
      <c r="P1746" s="69">
        <v>7.6651208400726367E-2</v>
      </c>
      <c r="Q1746" s="68">
        <v>8.9271598458290108E-2</v>
      </c>
      <c r="R1746" s="69">
        <v>0.13288240790367131</v>
      </c>
      <c r="S1746" s="68">
        <v>0.15760655919710798</v>
      </c>
      <c r="T1746" s="69">
        <v>0.11419986714919413</v>
      </c>
      <c r="U1746" s="68">
        <v>0.13502750674883526</v>
      </c>
      <c r="V1746" s="69">
        <v>0.13923854470252994</v>
      </c>
      <c r="W1746" s="68">
        <v>9.7766271432240856E-2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1.1725333372751876</v>
      </c>
      <c r="AE1746" s="54"/>
    </row>
    <row r="1747" spans="2:31" x14ac:dyDescent="0.3">
      <c r="B1747" s="4" t="s">
        <v>208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6.2801661590735136E-2</v>
      </c>
      <c r="N1747" s="71">
        <v>0.10553299188613893</v>
      </c>
      <c r="O1747" s="70">
        <v>6.1554719805717473E-2</v>
      </c>
      <c r="P1747" s="71">
        <v>7.6651208400726367E-2</v>
      </c>
      <c r="Q1747" s="70">
        <v>8.9271598458290108E-2</v>
      </c>
      <c r="R1747" s="71">
        <v>0.13288240790367131</v>
      </c>
      <c r="S1747" s="70">
        <v>0.15760655919710798</v>
      </c>
      <c r="T1747" s="71">
        <v>0.11419986714919413</v>
      </c>
      <c r="U1747" s="70">
        <v>0.13502750674883526</v>
      </c>
      <c r="V1747" s="71">
        <v>0.13923854470252994</v>
      </c>
      <c r="W1747" s="70">
        <v>9.7766271432240856E-2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1.1725333372751876</v>
      </c>
      <c r="AE1747" s="54"/>
    </row>
    <row r="1748" spans="2:31" x14ac:dyDescent="0.3">
      <c r="B1748" s="4" t="s">
        <v>147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220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221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144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1.3220485051472983E-2</v>
      </c>
      <c r="L1751" s="71">
        <v>1.9365994135538734E-2</v>
      </c>
      <c r="M1751" s="70">
        <v>1.6030613581339517E-2</v>
      </c>
      <c r="N1751" s="71">
        <v>1.2695169448852541E-2</v>
      </c>
      <c r="O1751" s="70">
        <v>1.2474330266316719E-2</v>
      </c>
      <c r="P1751" s="71">
        <v>5.5609703063964839E-3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7.9347562789916989E-2</v>
      </c>
      <c r="AE1751" s="54"/>
    </row>
    <row r="1752" spans="2:31" x14ac:dyDescent="0.3">
      <c r="B1752" s="4" t="s">
        <v>188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0.70945842663447056</v>
      </c>
      <c r="N1752" s="71">
        <v>1.688207205136617</v>
      </c>
      <c r="O1752" s="70">
        <v>1.5640542546908061</v>
      </c>
      <c r="P1752" s="71">
        <v>1.5675811409950255</v>
      </c>
      <c r="Q1752" s="70">
        <v>1.5711080272992453</v>
      </c>
      <c r="R1752" s="71">
        <v>1.8908828059832252</v>
      </c>
      <c r="S1752" s="70">
        <v>4.5981498678525288</v>
      </c>
      <c r="T1752" s="71">
        <v>1.3080413958761434</v>
      </c>
      <c r="U1752" s="70">
        <v>1.7000472222222223</v>
      </c>
      <c r="V1752" s="71">
        <v>6.0819999999999999</v>
      </c>
      <c r="W1752" s="70">
        <v>4.1342777777777764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26.813808124468061</v>
      </c>
      <c r="AE1752" s="54"/>
    </row>
    <row r="1753" spans="2:31" x14ac:dyDescent="0.3">
      <c r="B1753" s="4" t="s">
        <v>189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0.70945842663447056</v>
      </c>
      <c r="N1753" s="71">
        <v>1.688207205136617</v>
      </c>
      <c r="O1753" s="70">
        <v>1.5640542546908061</v>
      </c>
      <c r="P1753" s="71">
        <v>1.5675811409950255</v>
      </c>
      <c r="Q1753" s="70">
        <v>1.5711080272992453</v>
      </c>
      <c r="R1753" s="71">
        <v>1.8908828059832252</v>
      </c>
      <c r="S1753" s="70">
        <v>4.5981498678525288</v>
      </c>
      <c r="T1753" s="71">
        <v>1.3080413958761434</v>
      </c>
      <c r="U1753" s="70">
        <v>1.7000472222222223</v>
      </c>
      <c r="V1753" s="71">
        <v>6.0819999999999999</v>
      </c>
      <c r="W1753" s="70">
        <v>4.1342777777777764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26.813808124468061</v>
      </c>
      <c r="AE1753" s="54"/>
    </row>
    <row r="1754" spans="2:31" x14ac:dyDescent="0.3">
      <c r="B1754" s="4" t="s">
        <v>235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0.8238668930762495</v>
      </c>
      <c r="L1754" s="71">
        <v>1.0069607071954161</v>
      </c>
      <c r="M1754" s="70">
        <v>0.20479601539074971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2.035623615662415</v>
      </c>
      <c r="AE1754" s="54"/>
    </row>
    <row r="1755" spans="2:31" x14ac:dyDescent="0.3">
      <c r="B1755" s="4" t="s">
        <v>244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5.4271740992998037E-2</v>
      </c>
      <c r="L1755" s="71">
        <v>0.12225917578333009</v>
      </c>
      <c r="M1755" s="70">
        <v>9.0829423626998071E-2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0.26736034040332618</v>
      </c>
      <c r="AE1755" s="54"/>
    </row>
    <row r="1756" spans="2:31" x14ac:dyDescent="0.3">
      <c r="B1756" s="4" t="s">
        <v>148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149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150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151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194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195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179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</v>
      </c>
      <c r="M1762" s="70">
        <v>0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180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</v>
      </c>
      <c r="M1763" s="70">
        <v>0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251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152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153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154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141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222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240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223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284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236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237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249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214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215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216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250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238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181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182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200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201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202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0</v>
      </c>
      <c r="M1785" s="70">
        <v>6.0325582822163505E-3</v>
      </c>
      <c r="N1785" s="71">
        <v>1.4345333973566594E-2</v>
      </c>
      <c r="O1785" s="70">
        <v>1.4157830675442937E-2</v>
      </c>
      <c r="P1785" s="71">
        <v>1.3970329364140723E-2</v>
      </c>
      <c r="Q1785" s="70">
        <v>1.396719813346854E-2</v>
      </c>
      <c r="R1785" s="71">
        <v>1.4154698451359962E-2</v>
      </c>
      <c r="S1785" s="70">
        <v>1.4342188835143963E-2</v>
      </c>
      <c r="T1785" s="71">
        <v>1.4806246757507234E-2</v>
      </c>
      <c r="U1785" s="70">
        <v>1.5556257963180451E-2</v>
      </c>
      <c r="V1785" s="71">
        <v>1.6306262214978443E-2</v>
      </c>
      <c r="W1785" s="70">
        <v>1.5895842909812843E-2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0.15353474756081803</v>
      </c>
      <c r="AE1785" s="54"/>
    </row>
    <row r="1786" spans="2:31" x14ac:dyDescent="0.3">
      <c r="B1786" s="4" t="s">
        <v>203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0</v>
      </c>
      <c r="M1786" s="70">
        <v>6.0325582822163505E-3</v>
      </c>
      <c r="N1786" s="71">
        <v>1.4345333973566594E-2</v>
      </c>
      <c r="O1786" s="70">
        <v>1.4157830675442937E-2</v>
      </c>
      <c r="P1786" s="71">
        <v>1.3970329364140723E-2</v>
      </c>
      <c r="Q1786" s="70">
        <v>1.396719813346854E-2</v>
      </c>
      <c r="R1786" s="71">
        <v>1.4154698451359962E-2</v>
      </c>
      <c r="S1786" s="70">
        <v>1.4342188835143963E-2</v>
      </c>
      <c r="T1786" s="71">
        <v>1.4806246757507234E-2</v>
      </c>
      <c r="U1786" s="70">
        <v>1.5556257963180451E-2</v>
      </c>
      <c r="V1786" s="71">
        <v>1.6306262214978443E-2</v>
      </c>
      <c r="W1786" s="70">
        <v>1.5895842909812843E-2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0.15353474756081803</v>
      </c>
      <c r="AE1786" s="54"/>
    </row>
    <row r="1787" spans="2:31" x14ac:dyDescent="0.3">
      <c r="B1787" s="4" t="s">
        <v>130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6.7536955806944757E-2</v>
      </c>
      <c r="N1787" s="71">
        <v>0.16929006751378528</v>
      </c>
      <c r="O1787" s="70">
        <v>0.17581018384297839</v>
      </c>
      <c r="P1787" s="71">
        <v>0.17856028453509168</v>
      </c>
      <c r="Q1787" s="70">
        <v>0.18364565745989636</v>
      </c>
      <c r="R1787" s="71">
        <v>0.24881973242759847</v>
      </c>
      <c r="S1787" s="70">
        <v>2.0212924783494911E-2</v>
      </c>
      <c r="T1787" s="71">
        <v>0.12901796445687649</v>
      </c>
      <c r="U1787" s="70">
        <v>0.13729301540374791</v>
      </c>
      <c r="V1787" s="71">
        <v>0.11904657587793177</v>
      </c>
      <c r="W1787" s="70">
        <v>0.77427769307560523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2.2035110551839514</v>
      </c>
      <c r="AE1787" s="54"/>
    </row>
    <row r="1788" spans="2:31" x14ac:dyDescent="0.3">
      <c r="B1788" s="4" t="s">
        <v>131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6.7536955806944757E-2</v>
      </c>
      <c r="N1788" s="71">
        <v>0.16929006751378528</v>
      </c>
      <c r="O1788" s="70">
        <v>0.17581018384297839</v>
      </c>
      <c r="P1788" s="71">
        <v>0.17856028453509168</v>
      </c>
      <c r="Q1788" s="70">
        <v>0.18364565745989636</v>
      </c>
      <c r="R1788" s="71">
        <v>0.24881973242759847</v>
      </c>
      <c r="S1788" s="70">
        <v>2.0212924783494911E-2</v>
      </c>
      <c r="T1788" s="71">
        <v>0.12901796445687649</v>
      </c>
      <c r="U1788" s="70">
        <v>0.13729301540374791</v>
      </c>
      <c r="V1788" s="71">
        <v>0.11904657587793177</v>
      </c>
      <c r="W1788" s="70">
        <v>0.77427769307560523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2.2035110551839514</v>
      </c>
      <c r="AE1788" s="54"/>
    </row>
    <row r="1789" spans="2:31" x14ac:dyDescent="0.3">
      <c r="B1789" s="4" t="s">
        <v>219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1.0873833333333336</v>
      </c>
      <c r="M1789" s="70">
        <v>2.4999999999999996</v>
      </c>
      <c r="N1789" s="71">
        <v>2.4999999999999996</v>
      </c>
      <c r="O1789" s="70">
        <v>2.4999999999999996</v>
      </c>
      <c r="P1789" s="71">
        <v>3.3358333333333334</v>
      </c>
      <c r="Q1789" s="70">
        <v>4.1999999999999975</v>
      </c>
      <c r="R1789" s="71">
        <v>4.1999999999999975</v>
      </c>
      <c r="S1789" s="70">
        <v>5.2325000000000008</v>
      </c>
      <c r="T1789" s="71">
        <v>6.8900000000000006</v>
      </c>
      <c r="U1789" s="70">
        <v>7.5</v>
      </c>
      <c r="V1789" s="71">
        <v>7.5</v>
      </c>
      <c r="W1789" s="70">
        <v>3.9841666666666655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51.429883333333329</v>
      </c>
      <c r="AE1789" s="54"/>
    </row>
    <row r="1790" spans="2:31" x14ac:dyDescent="0.3">
      <c r="B1790" s="4" t="s">
        <v>285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0</v>
      </c>
      <c r="AE1790" s="54"/>
    </row>
    <row r="1791" spans="2:31" x14ac:dyDescent="0.3">
      <c r="B1791" s="4" t="s">
        <v>286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0</v>
      </c>
      <c r="AE1791" s="54"/>
    </row>
    <row r="1792" spans="2:31" x14ac:dyDescent="0.3">
      <c r="B1792" s="4" t="s">
        <v>198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0.63729564746220901</v>
      </c>
      <c r="N1792" s="71">
        <v>2.6501509745915732</v>
      </c>
      <c r="O1792" s="70">
        <v>1.9386686682701113</v>
      </c>
      <c r="P1792" s="71">
        <v>2.0985672553380335</v>
      </c>
      <c r="Q1792" s="70">
        <v>2.3392054001490279</v>
      </c>
      <c r="R1792" s="71">
        <v>3.1016072988510137</v>
      </c>
      <c r="S1792" s="70">
        <v>4.4417129556338004</v>
      </c>
      <c r="T1792" s="71">
        <v>4.4620408455530791</v>
      </c>
      <c r="U1792" s="70">
        <v>4.4685918211936944</v>
      </c>
      <c r="V1792" s="71">
        <v>4.465759559472402</v>
      </c>
      <c r="W1792" s="70">
        <v>1.4372111996014911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32.040811626116437</v>
      </c>
      <c r="AE1792" s="54"/>
    </row>
    <row r="1793" spans="2:31" x14ac:dyDescent="0.3">
      <c r="B1793" s="4" t="s">
        <v>199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0.63729564746220901</v>
      </c>
      <c r="N1793" s="71">
        <v>2.6501509745915732</v>
      </c>
      <c r="O1793" s="70">
        <v>1.9386686682701113</v>
      </c>
      <c r="P1793" s="71">
        <v>2.0985672553380335</v>
      </c>
      <c r="Q1793" s="70">
        <v>2.3392054001490279</v>
      </c>
      <c r="R1793" s="71">
        <v>3.1016072988510137</v>
      </c>
      <c r="S1793" s="70">
        <v>4.4417129556338004</v>
      </c>
      <c r="T1793" s="71">
        <v>4.4620408455530791</v>
      </c>
      <c r="U1793" s="70">
        <v>4.4685918211936944</v>
      </c>
      <c r="V1793" s="71">
        <v>4.465759559472402</v>
      </c>
      <c r="W1793" s="70">
        <v>1.4372111996014911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32.040811626116437</v>
      </c>
      <c r="AE1793" s="54"/>
    </row>
    <row r="1794" spans="2:31" x14ac:dyDescent="0.3">
      <c r="B1794" s="4" t="s">
        <v>155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231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232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233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6.3946546728101863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6.3946546728101863</v>
      </c>
      <c r="AE1797" s="54"/>
    </row>
    <row r="1798" spans="2:31" x14ac:dyDescent="0.3">
      <c r="B1798" s="4" t="s">
        <v>234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6.3946546728101863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6.3946546728101863</v>
      </c>
      <c r="AE1798" s="54"/>
    </row>
    <row r="1799" spans="2:31" x14ac:dyDescent="0.3">
      <c r="B1799" s="4" t="s">
        <v>288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1.069601649591047</v>
      </c>
      <c r="O1799" s="70">
        <v>0.52462309038136623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1.5942247399724132</v>
      </c>
      <c r="AE1799" s="54"/>
    </row>
    <row r="1800" spans="2:31" x14ac:dyDescent="0.3">
      <c r="B1800" s="4" t="s">
        <v>289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1.069601649591047</v>
      </c>
      <c r="O1800" s="70">
        <v>0.52462309038136623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1.5942247399724132</v>
      </c>
      <c r="AE1800" s="54"/>
    </row>
    <row r="1801" spans="2:31" x14ac:dyDescent="0.3">
      <c r="B1801" s="4" t="s">
        <v>156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0</v>
      </c>
      <c r="O1801" s="70">
        <v>0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0</v>
      </c>
      <c r="AE1801" s="54"/>
    </row>
    <row r="1802" spans="2:31" x14ac:dyDescent="0.3">
      <c r="B1802" s="4" t="s">
        <v>192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1.2835375</v>
      </c>
      <c r="L1802" s="71">
        <v>2.1400000000000015</v>
      </c>
      <c r="M1802" s="70">
        <v>2.3633416857719429</v>
      </c>
      <c r="N1802" s="71">
        <v>1.326153886318207</v>
      </c>
      <c r="O1802" s="70">
        <v>1.3468296766281129</v>
      </c>
      <c r="P1802" s="71">
        <v>1.3769024961471552</v>
      </c>
      <c r="Q1802" s="70">
        <v>1.5374662879308063</v>
      </c>
      <c r="R1802" s="71">
        <v>1.984347375233968</v>
      </c>
      <c r="S1802" s="70">
        <v>0.65452761411666849</v>
      </c>
      <c r="T1802" s="71">
        <v>0.89434537172317508</v>
      </c>
      <c r="U1802" s="70">
        <v>2.8921225905418395</v>
      </c>
      <c r="V1802" s="71">
        <v>2.8869801938533781</v>
      </c>
      <c r="W1802" s="70">
        <v>2.6797752817471832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23.366329960012436</v>
      </c>
      <c r="AE1802" s="54"/>
    </row>
    <row r="1803" spans="2:31" x14ac:dyDescent="0.3">
      <c r="B1803" s="4" t="s">
        <v>193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1.2835375</v>
      </c>
      <c r="L1803" s="71">
        <v>2.1400000000000015</v>
      </c>
      <c r="M1803" s="70">
        <v>2.3633416857719429</v>
      </c>
      <c r="N1803" s="71">
        <v>1.326153886318207</v>
      </c>
      <c r="O1803" s="70">
        <v>1.3468296766281129</v>
      </c>
      <c r="P1803" s="71">
        <v>1.3769024961471552</v>
      </c>
      <c r="Q1803" s="70">
        <v>1.5374662879308063</v>
      </c>
      <c r="R1803" s="71">
        <v>1.984347375233968</v>
      </c>
      <c r="S1803" s="70">
        <v>0.65452761411666849</v>
      </c>
      <c r="T1803" s="71">
        <v>0.89434537172317508</v>
      </c>
      <c r="U1803" s="70">
        <v>2.8921225905418395</v>
      </c>
      <c r="V1803" s="71">
        <v>2.8869801938533781</v>
      </c>
      <c r="W1803" s="70">
        <v>2.6797752817471832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23.366329960012436</v>
      </c>
      <c r="AE1803" s="54"/>
    </row>
    <row r="1804" spans="2:31" x14ac:dyDescent="0.3">
      <c r="B1804" s="4" t="s">
        <v>184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0.39712501366933189</v>
      </c>
      <c r="N1804" s="71">
        <v>0.61989072163899728</v>
      </c>
      <c r="O1804" s="70">
        <v>0.54278750022252387</v>
      </c>
      <c r="P1804" s="71">
        <v>0.54271249771118146</v>
      </c>
      <c r="Q1804" s="70">
        <v>0.54770416418711343</v>
      </c>
      <c r="R1804" s="71">
        <v>0.5414041558901469</v>
      </c>
      <c r="S1804" s="70">
        <v>0.49419416983922332</v>
      </c>
      <c r="T1804" s="71">
        <v>0.29073125918706261</v>
      </c>
      <c r="U1804" s="70">
        <v>0.29583586851755778</v>
      </c>
      <c r="V1804" s="71">
        <v>0.35794503291447954</v>
      </c>
      <c r="W1804" s="70">
        <v>0.41033504803975429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5.0406654318173727</v>
      </c>
      <c r="AE1804" s="54"/>
    </row>
    <row r="1805" spans="2:31" x14ac:dyDescent="0.3">
      <c r="B1805" s="4" t="s">
        <v>185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0.39712501366933189</v>
      </c>
      <c r="N1805" s="71">
        <v>0.61989072163899728</v>
      </c>
      <c r="O1805" s="70">
        <v>0.54278750022252387</v>
      </c>
      <c r="P1805" s="71">
        <v>0.54271249771118146</v>
      </c>
      <c r="Q1805" s="70">
        <v>0.54770416418711343</v>
      </c>
      <c r="R1805" s="71">
        <v>0.5414041558901469</v>
      </c>
      <c r="S1805" s="70">
        <v>0.49419416983922332</v>
      </c>
      <c r="T1805" s="71">
        <v>0.29073125918706261</v>
      </c>
      <c r="U1805" s="70">
        <v>0.29583586851755778</v>
      </c>
      <c r="V1805" s="71">
        <v>0.35794503291447954</v>
      </c>
      <c r="W1805" s="70">
        <v>0.41033504803975429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5.0406654318173727</v>
      </c>
      <c r="AE1805" s="54"/>
    </row>
    <row r="1806" spans="2:31" x14ac:dyDescent="0.3">
      <c r="B1806" s="4" t="s">
        <v>287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320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321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142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143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241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0.32305555555555554</v>
      </c>
      <c r="T1811" s="71">
        <v>1.0685000000000002</v>
      </c>
      <c r="U1811" s="70">
        <v>1.1698333333333333</v>
      </c>
      <c r="V1811" s="71">
        <v>1.1259166666666665</v>
      </c>
      <c r="W1811" s="70">
        <v>0.67783333333333318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4.3651388888888887</v>
      </c>
      <c r="AE1811" s="54"/>
    </row>
    <row r="1812" spans="2:31" x14ac:dyDescent="0.3">
      <c r="B1812" s="4" t="s">
        <v>160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0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0</v>
      </c>
      <c r="AE1812" s="54"/>
    </row>
    <row r="1813" spans="2:31" x14ac:dyDescent="0.3">
      <c r="B1813" s="4" t="s">
        <v>161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0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157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158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159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132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133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134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190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0.10130304495493572</v>
      </c>
      <c r="N1820" s="71">
        <v>0.58690457940101637</v>
      </c>
      <c r="O1820" s="70">
        <v>0.60290596683820086</v>
      </c>
      <c r="P1820" s="71">
        <v>0.62836016019185392</v>
      </c>
      <c r="Q1820" s="70">
        <v>0.65381436149279271</v>
      </c>
      <c r="R1820" s="71">
        <v>0.76715550820032752</v>
      </c>
      <c r="S1820" s="70">
        <v>1.6251799722512565</v>
      </c>
      <c r="T1820" s="71">
        <v>1.8286768918832146</v>
      </c>
      <c r="U1820" s="70">
        <v>2.0999999999999988</v>
      </c>
      <c r="V1820" s="71">
        <v>2.0999999999999988</v>
      </c>
      <c r="W1820" s="70">
        <v>1.0702222222222229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12.064522707435815</v>
      </c>
      <c r="AE1820" s="54"/>
    </row>
    <row r="1821" spans="2:31" x14ac:dyDescent="0.3">
      <c r="B1821" s="4" t="s">
        <v>191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0.10130304495493572</v>
      </c>
      <c r="N1821" s="71">
        <v>0.58690457940101637</v>
      </c>
      <c r="O1821" s="70">
        <v>0.60290596683820086</v>
      </c>
      <c r="P1821" s="71">
        <v>0.62836016019185392</v>
      </c>
      <c r="Q1821" s="70">
        <v>0.65381436149279271</v>
      </c>
      <c r="R1821" s="71">
        <v>0.76715550820032752</v>
      </c>
      <c r="S1821" s="70">
        <v>1.6251799722512565</v>
      </c>
      <c r="T1821" s="71">
        <v>1.8286768918832146</v>
      </c>
      <c r="U1821" s="70">
        <v>2.0999999999999988</v>
      </c>
      <c r="V1821" s="71">
        <v>2.0999999999999988</v>
      </c>
      <c r="W1821" s="70">
        <v>1.0702222222222229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12.064522707435815</v>
      </c>
      <c r="AE1821" s="54"/>
    </row>
    <row r="1822" spans="2:31" x14ac:dyDescent="0.3">
      <c r="B1822" s="4" t="s">
        <v>175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9.0336683061387812E-2</v>
      </c>
      <c r="Q1822" s="70">
        <v>0.10801724592844644</v>
      </c>
      <c r="R1822" s="71">
        <v>0</v>
      </c>
      <c r="S1822" s="70">
        <v>0</v>
      </c>
      <c r="T1822" s="71">
        <v>2.7223900680522397</v>
      </c>
      <c r="U1822" s="70">
        <v>7.8764957267480584</v>
      </c>
      <c r="V1822" s="71">
        <v>8.0783893392110873</v>
      </c>
      <c r="W1822" s="70">
        <v>10.301220451564426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29.176849514565646</v>
      </c>
      <c r="AE1822" s="54"/>
    </row>
    <row r="1823" spans="2:31" x14ac:dyDescent="0.3">
      <c r="B1823" s="4" t="s">
        <v>176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9.0336683061387812E-2</v>
      </c>
      <c r="Q1823" s="70">
        <v>0.10801724592844644</v>
      </c>
      <c r="R1823" s="71">
        <v>0</v>
      </c>
      <c r="S1823" s="70">
        <v>0</v>
      </c>
      <c r="T1823" s="71">
        <v>2.7223900680522397</v>
      </c>
      <c r="U1823" s="70">
        <v>7.8764957267480584</v>
      </c>
      <c r="V1823" s="71">
        <v>8.0783893392110873</v>
      </c>
      <c r="W1823" s="70">
        <v>10.301220451564426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29.176849514565646</v>
      </c>
      <c r="AE1823" s="54"/>
    </row>
    <row r="1824" spans="2:31" x14ac:dyDescent="0.3">
      <c r="B1824" s="4" t="s">
        <v>183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224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225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226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174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242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227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228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290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177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4.4249999999999989</v>
      </c>
      <c r="Q1833" s="70">
        <v>4.5750000000000002</v>
      </c>
      <c r="R1833" s="71">
        <v>0</v>
      </c>
      <c r="S1833" s="70">
        <v>0</v>
      </c>
      <c r="T1833" s="71">
        <v>0</v>
      </c>
      <c r="U1833" s="70">
        <v>4.4246194022455416</v>
      </c>
      <c r="V1833" s="71">
        <v>15.636959422171401</v>
      </c>
      <c r="W1833" s="70">
        <v>23.156264282406887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52.217843106823828</v>
      </c>
      <c r="AE1833" s="54"/>
    </row>
    <row r="1834" spans="2:31" x14ac:dyDescent="0.3">
      <c r="B1834" s="4" t="s">
        <v>178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4.4249999999999989</v>
      </c>
      <c r="Q1834" s="70">
        <v>4.5750000000000002</v>
      </c>
      <c r="R1834" s="71">
        <v>0</v>
      </c>
      <c r="S1834" s="70">
        <v>0</v>
      </c>
      <c r="T1834" s="71">
        <v>0</v>
      </c>
      <c r="U1834" s="70">
        <v>4.4246194022455416</v>
      </c>
      <c r="V1834" s="71">
        <v>15.636959422171401</v>
      </c>
      <c r="W1834" s="70">
        <v>23.156264282406887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52.217843106823828</v>
      </c>
      <c r="AE1834" s="54"/>
    </row>
    <row r="1835" spans="2:31" x14ac:dyDescent="0.3">
      <c r="B1835" s="4" t="s">
        <v>162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0.41395271049596299</v>
      </c>
      <c r="M1835" s="70">
        <v>1.4491626724763977</v>
      </c>
      <c r="N1835" s="71">
        <v>1.4686778541412415</v>
      </c>
      <c r="O1835" s="70">
        <v>1.3139263154832461</v>
      </c>
      <c r="P1835" s="71">
        <v>1.452484911979139</v>
      </c>
      <c r="Q1835" s="70">
        <v>1.4976439299038948</v>
      </c>
      <c r="R1835" s="71">
        <v>2.0684593206215229</v>
      </c>
      <c r="S1835" s="70">
        <v>2.7952373825249976</v>
      </c>
      <c r="T1835" s="71">
        <v>2.2232023876476918</v>
      </c>
      <c r="U1835" s="70">
        <v>1.9491538421780463</v>
      </c>
      <c r="V1835" s="71">
        <v>1.9656275300418637</v>
      </c>
      <c r="W1835" s="70">
        <v>1.8285737068824521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20.426102564376457</v>
      </c>
      <c r="AE1835" s="54"/>
    </row>
    <row r="1836" spans="2:31" x14ac:dyDescent="0.3">
      <c r="B1836" s="4" t="s">
        <v>163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0.41395271049596299</v>
      </c>
      <c r="M1836" s="70">
        <v>1.4491626724763977</v>
      </c>
      <c r="N1836" s="71">
        <v>1.4686778541412415</v>
      </c>
      <c r="O1836" s="70">
        <v>1.3139263154832461</v>
      </c>
      <c r="P1836" s="71">
        <v>1.452484911979139</v>
      </c>
      <c r="Q1836" s="70">
        <v>1.4976439299038948</v>
      </c>
      <c r="R1836" s="71">
        <v>2.0684593206215229</v>
      </c>
      <c r="S1836" s="70">
        <v>2.7952373825249976</v>
      </c>
      <c r="T1836" s="71">
        <v>2.2232023876476918</v>
      </c>
      <c r="U1836" s="70">
        <v>1.9491538421780463</v>
      </c>
      <c r="V1836" s="71">
        <v>1.9656275300418637</v>
      </c>
      <c r="W1836" s="70">
        <v>1.8285737068824521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20.426102564376457</v>
      </c>
      <c r="AE1836" s="54"/>
    </row>
    <row r="1837" spans="2:31" x14ac:dyDescent="0.3">
      <c r="B1837" s="4" t="s">
        <v>164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0.41395271049596299</v>
      </c>
      <c r="M1837" s="70">
        <v>1.4491626724763977</v>
      </c>
      <c r="N1837" s="71">
        <v>1.4686778541412415</v>
      </c>
      <c r="O1837" s="70">
        <v>1.3139263154832461</v>
      </c>
      <c r="P1837" s="71">
        <v>1.452484911979139</v>
      </c>
      <c r="Q1837" s="70">
        <v>1.4976439299038948</v>
      </c>
      <c r="R1837" s="71">
        <v>2.0684593206215229</v>
      </c>
      <c r="S1837" s="70">
        <v>2.7952373825249976</v>
      </c>
      <c r="T1837" s="71">
        <v>2.2232023876476918</v>
      </c>
      <c r="U1837" s="70">
        <v>1.9491538421780463</v>
      </c>
      <c r="V1837" s="71">
        <v>1.9656275300418637</v>
      </c>
      <c r="W1837" s="70">
        <v>1.8285737068824521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20.426102564376457</v>
      </c>
      <c r="AE1837" s="54"/>
    </row>
    <row r="1838" spans="2:31" x14ac:dyDescent="0.3">
      <c r="B1838" s="4" t="s">
        <v>165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0.88704152249134893</v>
      </c>
      <c r="M1838" s="70">
        <v>3.1053485838779959</v>
      </c>
      <c r="N1838" s="71">
        <v>3.1471668303026599</v>
      </c>
      <c r="O1838" s="70">
        <v>2.8155563903212415</v>
      </c>
      <c r="P1838" s="71">
        <v>3.1124676685267256</v>
      </c>
      <c r="Q1838" s="70">
        <v>3.209236992651205</v>
      </c>
      <c r="R1838" s="71">
        <v>4.4324128299032619</v>
      </c>
      <c r="S1838" s="70">
        <v>5.9897943911249927</v>
      </c>
      <c r="T1838" s="71">
        <v>4.7640051163879109</v>
      </c>
      <c r="U1838" s="70">
        <v>4.1767582332386679</v>
      </c>
      <c r="V1838" s="71">
        <v>4.2120589929468517</v>
      </c>
      <c r="W1838" s="70">
        <v>3.9183722290338259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43.770219780806684</v>
      </c>
      <c r="AE1838" s="54"/>
    </row>
    <row r="1839" spans="2:31" x14ac:dyDescent="0.3">
      <c r="B1839" s="4" t="s">
        <v>166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0.88704152249134893</v>
      </c>
      <c r="M1839" s="70">
        <v>3.1053485838779959</v>
      </c>
      <c r="N1839" s="71">
        <v>3.1471668303026599</v>
      </c>
      <c r="O1839" s="70">
        <v>2.8155563903212415</v>
      </c>
      <c r="P1839" s="71">
        <v>3.1124676685267256</v>
      </c>
      <c r="Q1839" s="70">
        <v>3.209236992651205</v>
      </c>
      <c r="R1839" s="71">
        <v>4.4324128299032619</v>
      </c>
      <c r="S1839" s="70">
        <v>5.9897943911249927</v>
      </c>
      <c r="T1839" s="71">
        <v>4.7640051163879109</v>
      </c>
      <c r="U1839" s="70">
        <v>4.1767582332386679</v>
      </c>
      <c r="V1839" s="71">
        <v>4.2120589929468517</v>
      </c>
      <c r="W1839" s="70">
        <v>3.9183722290338259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43.770219780806684</v>
      </c>
      <c r="AE1839" s="54"/>
    </row>
    <row r="1840" spans="2:31" x14ac:dyDescent="0.3">
      <c r="B1840" s="4" t="s">
        <v>186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0.10939857562383015</v>
      </c>
      <c r="N1840" s="71">
        <v>0.84123756488164325</v>
      </c>
      <c r="O1840" s="70">
        <v>0.84396664698918666</v>
      </c>
      <c r="P1840" s="71">
        <v>0.84059166510899863</v>
      </c>
      <c r="Q1840" s="70">
        <v>0.90180654128392523</v>
      </c>
      <c r="R1840" s="71">
        <v>1.1044228096803033</v>
      </c>
      <c r="S1840" s="70">
        <v>0.37634470462799074</v>
      </c>
      <c r="T1840" s="71">
        <v>0.45717106620470677</v>
      </c>
      <c r="U1840" s="70">
        <v>0.63369634866714486</v>
      </c>
      <c r="V1840" s="71">
        <v>0.61770375688870749</v>
      </c>
      <c r="W1840" s="70">
        <v>1.833973906437556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8.5603135863939936</v>
      </c>
      <c r="AE1840" s="54"/>
    </row>
    <row r="1841" spans="2:31" x14ac:dyDescent="0.3">
      <c r="B1841" s="4" t="s">
        <v>187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0.10939857562383015</v>
      </c>
      <c r="N1841" s="71">
        <v>0.84123756488164325</v>
      </c>
      <c r="O1841" s="70">
        <v>0.84396664698918666</v>
      </c>
      <c r="P1841" s="71">
        <v>0.84059166510899863</v>
      </c>
      <c r="Q1841" s="70">
        <v>0.90180654128392523</v>
      </c>
      <c r="R1841" s="71">
        <v>1.1044228096803033</v>
      </c>
      <c r="S1841" s="70">
        <v>0.37634470462799074</v>
      </c>
      <c r="T1841" s="71">
        <v>0.45717106620470677</v>
      </c>
      <c r="U1841" s="70">
        <v>0.63369634866714486</v>
      </c>
      <c r="V1841" s="71">
        <v>0.61770375688870749</v>
      </c>
      <c r="W1841" s="70">
        <v>1.833973906437556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8.5603135863939936</v>
      </c>
      <c r="AE1841" s="54"/>
    </row>
    <row r="1842" spans="2:31" x14ac:dyDescent="0.3">
      <c r="B1842" s="4" t="s">
        <v>145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0.12000000000000018</v>
      </c>
      <c r="L1842" s="71">
        <v>0.20254105726877852</v>
      </c>
      <c r="M1842" s="70">
        <v>0.20047019720077519</v>
      </c>
      <c r="N1842" s="71">
        <v>0.20000000000000004</v>
      </c>
      <c r="O1842" s="70">
        <v>0.20003927548726405</v>
      </c>
      <c r="P1842" s="71">
        <v>0.20249991019566857</v>
      </c>
      <c r="Q1842" s="70">
        <v>0.20017000834147139</v>
      </c>
      <c r="R1842" s="71">
        <v>0.20023864507675174</v>
      </c>
      <c r="S1842" s="70">
        <v>6.083333333333352E-3</v>
      </c>
      <c r="T1842" s="71">
        <v>2.7500000000000155E-3</v>
      </c>
      <c r="U1842" s="70">
        <v>0.20160830020904547</v>
      </c>
      <c r="V1842" s="71">
        <v>0.20000000000000004</v>
      </c>
      <c r="W1842" s="70">
        <v>0.18707285642623908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2.1234735835393277</v>
      </c>
      <c r="AE1842" s="54"/>
    </row>
    <row r="1843" spans="2:31" x14ac:dyDescent="0.3">
      <c r="B1843" s="4" t="s">
        <v>146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0.12000000000000018</v>
      </c>
      <c r="L1843" s="71">
        <v>0.20254105726877852</v>
      </c>
      <c r="M1843" s="70">
        <v>0.20047019720077519</v>
      </c>
      <c r="N1843" s="71">
        <v>0.20000000000000004</v>
      </c>
      <c r="O1843" s="70">
        <v>0.20003927548726405</v>
      </c>
      <c r="P1843" s="71">
        <v>0.20249991019566857</v>
      </c>
      <c r="Q1843" s="70">
        <v>0.20017000834147139</v>
      </c>
      <c r="R1843" s="71">
        <v>0.20023864507675174</v>
      </c>
      <c r="S1843" s="70">
        <v>6.083333333333352E-3</v>
      </c>
      <c r="T1843" s="71">
        <v>2.7500000000000155E-3</v>
      </c>
      <c r="U1843" s="70">
        <v>0.20160830020904547</v>
      </c>
      <c r="V1843" s="71">
        <v>0.20000000000000004</v>
      </c>
      <c r="W1843" s="70">
        <v>0.18707285642623908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2.1234735835393277</v>
      </c>
      <c r="AE1843" s="54"/>
    </row>
    <row r="1844" spans="2:31" x14ac:dyDescent="0.3">
      <c r="B1844" s="4" t="s">
        <v>167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2.8825124104817708E-3</v>
      </c>
      <c r="N1844" s="71">
        <v>0.67639853954315243</v>
      </c>
      <c r="O1844" s="70">
        <v>0.45103351804945274</v>
      </c>
      <c r="P1844" s="71">
        <v>0.39414681328667572</v>
      </c>
      <c r="Q1844" s="70">
        <v>0.4500437418619796</v>
      </c>
      <c r="R1844" s="71">
        <v>0.79036928812662799</v>
      </c>
      <c r="S1844" s="70">
        <v>1.9363951471116811</v>
      </c>
      <c r="T1844" s="71">
        <v>0.66512393156687422</v>
      </c>
      <c r="U1844" s="70">
        <v>0</v>
      </c>
      <c r="V1844" s="71">
        <v>1.1959004808355267</v>
      </c>
      <c r="W1844" s="70">
        <v>2.6279667748345275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9.1902607476269793</v>
      </c>
      <c r="AE1844" s="54"/>
    </row>
    <row r="1845" spans="2:31" x14ac:dyDescent="0.3">
      <c r="B1845" s="4" t="s">
        <v>168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2.8825124104817708E-3</v>
      </c>
      <c r="N1845" s="71">
        <v>0.67639853954315243</v>
      </c>
      <c r="O1845" s="70">
        <v>0.45103351804945274</v>
      </c>
      <c r="P1845" s="71">
        <v>0.39414681328667572</v>
      </c>
      <c r="Q1845" s="70">
        <v>0.4500437418619796</v>
      </c>
      <c r="R1845" s="71">
        <v>0.79036928812662799</v>
      </c>
      <c r="S1845" s="70">
        <v>1.9363951471116811</v>
      </c>
      <c r="T1845" s="71">
        <v>0.66512393156687422</v>
      </c>
      <c r="U1845" s="70">
        <v>0</v>
      </c>
      <c r="V1845" s="71">
        <v>1.1959004808355267</v>
      </c>
      <c r="W1845" s="70">
        <v>2.6279667748345275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9.1902607476269793</v>
      </c>
      <c r="AE1845" s="54"/>
    </row>
    <row r="1846" spans="2:31" x14ac:dyDescent="0.3">
      <c r="B1846" s="4" t="s">
        <v>169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2.8825124104817708E-3</v>
      </c>
      <c r="N1846" s="71">
        <v>0.67639853954315243</v>
      </c>
      <c r="O1846" s="70">
        <v>0.45103351804945274</v>
      </c>
      <c r="P1846" s="71">
        <v>0.39414681328667572</v>
      </c>
      <c r="Q1846" s="70">
        <v>0.4500437418619796</v>
      </c>
      <c r="R1846" s="71">
        <v>0.79036928812662799</v>
      </c>
      <c r="S1846" s="70">
        <v>1.9363951471116811</v>
      </c>
      <c r="T1846" s="71">
        <v>0.66512393156687422</v>
      </c>
      <c r="U1846" s="70">
        <v>0</v>
      </c>
      <c r="V1846" s="71">
        <v>1.1959004808355267</v>
      </c>
      <c r="W1846" s="70">
        <v>2.6279667748345275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9.1902607476269793</v>
      </c>
      <c r="AE1846" s="54"/>
    </row>
    <row r="1847" spans="2:31" x14ac:dyDescent="0.3">
      <c r="B1847" s="4" t="s">
        <v>204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205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206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135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136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137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261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262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197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209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0.11794108152389543</v>
      </c>
      <c r="S1856" s="70">
        <v>0.9532094279925033</v>
      </c>
      <c r="T1856" s="71">
        <v>1.5414752026398979</v>
      </c>
      <c r="U1856" s="70">
        <v>2.0567589859167739</v>
      </c>
      <c r="V1856" s="71">
        <v>2.4971727381149931</v>
      </c>
      <c r="W1856" s="70">
        <v>2.0382258707284926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9.204783306916557</v>
      </c>
      <c r="AE1856" s="54"/>
    </row>
    <row r="1857" spans="2:31" x14ac:dyDescent="0.3">
      <c r="B1857" s="4" t="s">
        <v>210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0.11794108152389543</v>
      </c>
      <c r="S1857" s="70">
        <v>0.9532094279925033</v>
      </c>
      <c r="T1857" s="71">
        <v>1.5414752026398979</v>
      </c>
      <c r="U1857" s="70">
        <v>2.0567589859167739</v>
      </c>
      <c r="V1857" s="71">
        <v>2.4971727381149931</v>
      </c>
      <c r="W1857" s="70">
        <v>2.0382258707284926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9.204783306916557</v>
      </c>
      <c r="AE1857" s="54"/>
    </row>
    <row r="1858" spans="2:31" x14ac:dyDescent="0.3">
      <c r="B1858" s="4" t="s">
        <v>211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212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229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0</v>
      </c>
      <c r="M1860" s="70">
        <v>0.20799362659454346</v>
      </c>
      <c r="N1860" s="71">
        <v>2.1851206620534263</v>
      </c>
      <c r="O1860" s="70">
        <v>2.6379449685414635</v>
      </c>
      <c r="P1860" s="71">
        <v>3.08460287253062</v>
      </c>
      <c r="Q1860" s="70">
        <v>3.5312607844670616</v>
      </c>
      <c r="R1860" s="71">
        <v>3.5841374297936754</v>
      </c>
      <c r="S1860" s="70">
        <v>3.5601652204990391</v>
      </c>
      <c r="T1860" s="71">
        <v>1.0705035885175069</v>
      </c>
      <c r="U1860" s="70">
        <v>1.4880235317018295</v>
      </c>
      <c r="V1860" s="71">
        <v>4.9257401605447138</v>
      </c>
      <c r="W1860" s="70">
        <v>4.574359971284867</v>
      </c>
      <c r="X1860" s="71">
        <v>0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30.849852816528749</v>
      </c>
      <c r="AE1860" s="54"/>
    </row>
    <row r="1861" spans="2:31" x14ac:dyDescent="0.3">
      <c r="B1861" s="4" t="s">
        <v>230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0</v>
      </c>
      <c r="M1861" s="70">
        <v>0.20799362659454346</v>
      </c>
      <c r="N1861" s="71">
        <v>2.1851206620534263</v>
      </c>
      <c r="O1861" s="70">
        <v>2.6379449685414635</v>
      </c>
      <c r="P1861" s="71">
        <v>3.08460287253062</v>
      </c>
      <c r="Q1861" s="70">
        <v>3.5312607844670616</v>
      </c>
      <c r="R1861" s="71">
        <v>3.5841374297936754</v>
      </c>
      <c r="S1861" s="70">
        <v>3.5601652204990391</v>
      </c>
      <c r="T1861" s="71">
        <v>1.0705035885175069</v>
      </c>
      <c r="U1861" s="70">
        <v>1.4880235317018295</v>
      </c>
      <c r="V1861" s="71">
        <v>4.9257401605447138</v>
      </c>
      <c r="W1861" s="70">
        <v>4.574359971284867</v>
      </c>
      <c r="X1861" s="71">
        <v>0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30.849852816528749</v>
      </c>
      <c r="AE1861" s="54"/>
    </row>
    <row r="1862" spans="2:31" x14ac:dyDescent="0.3">
      <c r="B1862" s="4" t="s">
        <v>213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2.7788672129313152</v>
      </c>
      <c r="L1862" s="71">
        <v>4.6461819330851242</v>
      </c>
      <c r="M1862" s="70">
        <v>8.1959427727593348E-2</v>
      </c>
      <c r="N1862" s="71">
        <v>0</v>
      </c>
      <c r="O1862" s="70">
        <v>0</v>
      </c>
      <c r="P1862" s="71">
        <v>0</v>
      </c>
      <c r="Q1862" s="70">
        <v>0</v>
      </c>
      <c r="R1862" s="71">
        <v>0.30369981129964196</v>
      </c>
      <c r="S1862" s="70">
        <v>2.9742046356201177</v>
      </c>
      <c r="T1862" s="71">
        <v>5.3243378003438311</v>
      </c>
      <c r="U1862" s="70">
        <v>7.4781517346700035</v>
      </c>
      <c r="V1862" s="71">
        <v>8.2858381589253742</v>
      </c>
      <c r="W1862" s="70">
        <v>11.676213720109727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43.549454434712729</v>
      </c>
      <c r="AE1862" s="54"/>
    </row>
    <row r="1863" spans="2:31" x14ac:dyDescent="0.3">
      <c r="B1863" s="4" t="s">
        <v>263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264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217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2.4523637301520016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2.4523637301520016</v>
      </c>
      <c r="AE1865" s="54"/>
    </row>
    <row r="1866" spans="2:31" x14ac:dyDescent="0.3">
      <c r="B1866" s="4" t="s">
        <v>218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2.4523637301520016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2.4523637301520016</v>
      </c>
      <c r="AE1866" s="54"/>
    </row>
    <row r="1867" spans="2:31" x14ac:dyDescent="0.3">
      <c r="B1867" s="4" t="s">
        <v>243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265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170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171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172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173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138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2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6.4773013320520363</v>
      </c>
      <c r="L1874" s="13">
        <f t="shared" si="38"/>
        <v>14.583174434540888</v>
      </c>
      <c r="M1874" s="13">
        <f t="shared" si="38"/>
        <v>23.185962989927191</v>
      </c>
      <c r="N1874" s="13">
        <f t="shared" si="38"/>
        <v>38.162229696835432</v>
      </c>
      <c r="O1874" s="13">
        <f t="shared" si="38"/>
        <v>35.825620556018379</v>
      </c>
      <c r="P1874" s="13">
        <f t="shared" si="38"/>
        <v>48.62675624182166</v>
      </c>
      <c r="Q1874" s="13">
        <f t="shared" si="38"/>
        <v>53.01951548742079</v>
      </c>
      <c r="R1874" s="13">
        <f t="shared" si="38"/>
        <v>49.791375404042405</v>
      </c>
      <c r="S1874" s="13">
        <f t="shared" si="38"/>
        <v>71.0210595673325</v>
      </c>
      <c r="T1874" s="13">
        <f t="shared" si="38"/>
        <v>62.963843706436769</v>
      </c>
      <c r="U1874" s="13">
        <f t="shared" si="38"/>
        <v>87.544270262843284</v>
      </c>
      <c r="V1874" s="13">
        <f t="shared" si="38"/>
        <v>131.38732330734004</v>
      </c>
      <c r="W1874" s="13">
        <f t="shared" si="38"/>
        <v>160.76552165370566</v>
      </c>
      <c r="X1874" s="13">
        <f t="shared" si="38"/>
        <v>0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6">
        <f>SUM(AC1736:AE1873)</f>
        <v>783.35395464031683</v>
      </c>
      <c r="AD1874" s="116"/>
      <c r="AE1874" s="116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45914</v>
      </c>
    </row>
    <row r="1878" spans="2:31" x14ac:dyDescent="0.3">
      <c r="B1878" s="8"/>
    </row>
    <row r="1879" spans="2:31" x14ac:dyDescent="0.3">
      <c r="B1879" s="9" t="s">
        <v>81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100" t="s">
        <v>2</v>
      </c>
      <c r="AD1879" s="100"/>
      <c r="AE1879" s="100"/>
    </row>
    <row r="1880" spans="2:31" x14ac:dyDescent="0.3">
      <c r="B1880" s="4" t="s">
        <v>245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0</v>
      </c>
      <c r="O1880" s="68">
        <v>3.7356599328236899</v>
      </c>
      <c r="P1880" s="69">
        <v>4.4462724759972891</v>
      </c>
      <c r="Q1880" s="68">
        <v>4.4241280734767914</v>
      </c>
      <c r="R1880" s="69">
        <v>4.4443964933153781</v>
      </c>
      <c r="S1880" s="68">
        <v>4.4060991067004638</v>
      </c>
      <c r="T1880" s="69">
        <v>4.4425116732514693</v>
      </c>
      <c r="U1880" s="68">
        <v>4.4421873981552169</v>
      </c>
      <c r="V1880" s="69">
        <v>3.5557517826395659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33.897006936359865</v>
      </c>
      <c r="AE1880" s="56"/>
    </row>
    <row r="1881" spans="2:31" x14ac:dyDescent="0.3">
      <c r="B1881" s="4" t="s">
        <v>246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0</v>
      </c>
      <c r="O1881" s="68">
        <v>3.7356599328236899</v>
      </c>
      <c r="P1881" s="69">
        <v>4.4462724759972891</v>
      </c>
      <c r="Q1881" s="68">
        <v>4.4241280734767914</v>
      </c>
      <c r="R1881" s="69">
        <v>4.4443964933153781</v>
      </c>
      <c r="S1881" s="68">
        <v>4.4060991067004638</v>
      </c>
      <c r="T1881" s="69">
        <v>4.4425116732514693</v>
      </c>
      <c r="U1881" s="68">
        <v>4.4421873981552169</v>
      </c>
      <c r="V1881" s="69">
        <v>3.5557517826395659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33.897006936359865</v>
      </c>
      <c r="AE1881" s="54"/>
    </row>
    <row r="1882" spans="2:31" x14ac:dyDescent="0.3">
      <c r="B1882" s="4" t="s">
        <v>247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0</v>
      </c>
      <c r="O1882" s="68">
        <v>3.7356599328236899</v>
      </c>
      <c r="P1882" s="69">
        <v>4.4462724759972891</v>
      </c>
      <c r="Q1882" s="68">
        <v>4.4241280734767914</v>
      </c>
      <c r="R1882" s="69">
        <v>4.4443964933153781</v>
      </c>
      <c r="S1882" s="68">
        <v>4.4060991067004638</v>
      </c>
      <c r="T1882" s="69">
        <v>4.4425116732514693</v>
      </c>
      <c r="U1882" s="68">
        <v>4.4421873981552169</v>
      </c>
      <c r="V1882" s="69">
        <v>3.5557517826395659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33.897006936359865</v>
      </c>
      <c r="AE1882" s="54"/>
    </row>
    <row r="1883" spans="2:31" x14ac:dyDescent="0.3">
      <c r="B1883" s="4" t="s">
        <v>248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0</v>
      </c>
      <c r="O1883" s="68">
        <v>3.7356599328236899</v>
      </c>
      <c r="P1883" s="69">
        <v>4.4462724759972891</v>
      </c>
      <c r="Q1883" s="68">
        <v>4.4241280734767914</v>
      </c>
      <c r="R1883" s="69">
        <v>4.4443964933153781</v>
      </c>
      <c r="S1883" s="68">
        <v>4.4060991067004638</v>
      </c>
      <c r="T1883" s="69">
        <v>4.4425116732514693</v>
      </c>
      <c r="U1883" s="68">
        <v>4.4421873981552169</v>
      </c>
      <c r="V1883" s="69">
        <v>3.5557517826395659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33.897006936359865</v>
      </c>
      <c r="AE1883" s="54"/>
    </row>
    <row r="1884" spans="2:31" x14ac:dyDescent="0.3">
      <c r="B1884" s="4" t="s">
        <v>239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139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140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128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129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196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207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8.6507982611656209E-2</v>
      </c>
      <c r="N1890" s="69">
        <v>0.10770906577507661</v>
      </c>
      <c r="O1890" s="68">
        <v>0.13985966662565866</v>
      </c>
      <c r="P1890" s="69">
        <v>0.11033640344937645</v>
      </c>
      <c r="Q1890" s="68">
        <v>8.5788395007451404E-2</v>
      </c>
      <c r="R1890" s="69">
        <v>9.781742910544082E-2</v>
      </c>
      <c r="S1890" s="68">
        <v>0.15701996237039562</v>
      </c>
      <c r="T1890" s="69">
        <v>0.15185385445753741</v>
      </c>
      <c r="U1890" s="68">
        <v>8.626010606686281E-2</v>
      </c>
      <c r="V1890" s="69">
        <v>0.15404806335767118</v>
      </c>
      <c r="W1890" s="68">
        <v>0.14550944467385613</v>
      </c>
      <c r="X1890" s="69">
        <v>7.6860442757606548E-2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1.3995708162585898</v>
      </c>
      <c r="AE1890" s="54"/>
    </row>
    <row r="1891" spans="2:31" x14ac:dyDescent="0.3">
      <c r="B1891" s="4" t="s">
        <v>208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8.6507982611656209E-2</v>
      </c>
      <c r="N1891" s="71">
        <v>0.10770906577507661</v>
      </c>
      <c r="O1891" s="70">
        <v>0.13985966662565866</v>
      </c>
      <c r="P1891" s="71">
        <v>0.11033640344937645</v>
      </c>
      <c r="Q1891" s="70">
        <v>8.5788395007451404E-2</v>
      </c>
      <c r="R1891" s="71">
        <v>9.781742910544082E-2</v>
      </c>
      <c r="S1891" s="70">
        <v>0.15701996237039562</v>
      </c>
      <c r="T1891" s="71">
        <v>0.15185385445753741</v>
      </c>
      <c r="U1891" s="70">
        <v>8.626010606686281E-2</v>
      </c>
      <c r="V1891" s="71">
        <v>0.15404806335767118</v>
      </c>
      <c r="W1891" s="70">
        <v>0.14550944467385613</v>
      </c>
      <c r="X1891" s="71">
        <v>7.6860442757606548E-2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1.3995708162585898</v>
      </c>
      <c r="AE1891" s="54"/>
    </row>
    <row r="1892" spans="2:31" x14ac:dyDescent="0.3">
      <c r="B1892" s="4" t="s">
        <v>147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220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221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144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</v>
      </c>
      <c r="M1895" s="70">
        <v>9.3905131022135418E-5</v>
      </c>
      <c r="N1895" s="71">
        <v>1.4262026468912761</v>
      </c>
      <c r="O1895" s="70">
        <v>6.6647292693456013</v>
      </c>
      <c r="P1895" s="71">
        <v>6.5395350933074949</v>
      </c>
      <c r="Q1895" s="70">
        <v>6.5412296613057448</v>
      </c>
      <c r="R1895" s="71">
        <v>6.5429242293039946</v>
      </c>
      <c r="S1895" s="70">
        <v>6.5329436620076491</v>
      </c>
      <c r="T1895" s="71">
        <v>6.5228626569112134</v>
      </c>
      <c r="U1895" s="70">
        <v>7.2173592408498131</v>
      </c>
      <c r="V1895" s="71">
        <v>7.3738706827163698</v>
      </c>
      <c r="W1895" s="70">
        <v>7.3715737740198772</v>
      </c>
      <c r="X1895" s="71">
        <v>3.0708111683527624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65.804135990142825</v>
      </c>
      <c r="AE1895" s="54"/>
    </row>
    <row r="1896" spans="2:31" x14ac:dyDescent="0.3">
      <c r="B1896" s="4" t="s">
        <v>188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1.1317051728566487</v>
      </c>
      <c r="K1896" s="70">
        <v>0.15541672706604004</v>
      </c>
      <c r="L1896" s="71">
        <v>0</v>
      </c>
      <c r="M1896" s="70">
        <v>0.55730219682057702</v>
      </c>
      <c r="N1896" s="71">
        <v>1.9484671632448833</v>
      </c>
      <c r="O1896" s="70">
        <v>3.0660504500071211</v>
      </c>
      <c r="P1896" s="71">
        <v>3.0679595232009893</v>
      </c>
      <c r="Q1896" s="70">
        <v>3.0698686003684994</v>
      </c>
      <c r="R1896" s="71">
        <v>3.071777681509654</v>
      </c>
      <c r="S1896" s="70">
        <v>3.0736867626508078</v>
      </c>
      <c r="T1896" s="71">
        <v>3.9020706395308182</v>
      </c>
      <c r="U1896" s="70">
        <v>4.1209498663743336</v>
      </c>
      <c r="V1896" s="71">
        <v>4.4187034865220394</v>
      </c>
      <c r="W1896" s="70">
        <v>5.0618952612082158</v>
      </c>
      <c r="X1896" s="71">
        <v>2.0979864041010541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38.743839935461686</v>
      </c>
      <c r="AE1896" s="54"/>
    </row>
    <row r="1897" spans="2:31" x14ac:dyDescent="0.3">
      <c r="B1897" s="4" t="s">
        <v>189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1.1317051728566487</v>
      </c>
      <c r="K1897" s="70">
        <v>0.15541672706604004</v>
      </c>
      <c r="L1897" s="71">
        <v>0</v>
      </c>
      <c r="M1897" s="70">
        <v>0.55730219682057702</v>
      </c>
      <c r="N1897" s="71">
        <v>1.9484671632448833</v>
      </c>
      <c r="O1897" s="70">
        <v>3.0660504500071211</v>
      </c>
      <c r="P1897" s="71">
        <v>3.0679595232009893</v>
      </c>
      <c r="Q1897" s="70">
        <v>3.0698686003684994</v>
      </c>
      <c r="R1897" s="71">
        <v>3.071777681509654</v>
      </c>
      <c r="S1897" s="70">
        <v>3.0736867626508078</v>
      </c>
      <c r="T1897" s="71">
        <v>3.9020706395308182</v>
      </c>
      <c r="U1897" s="70">
        <v>4.1209498663743336</v>
      </c>
      <c r="V1897" s="71">
        <v>4.4187034865220394</v>
      </c>
      <c r="W1897" s="70">
        <v>5.0618952612082158</v>
      </c>
      <c r="X1897" s="71">
        <v>2.0979864041010541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38.743839935461686</v>
      </c>
      <c r="AE1897" s="54"/>
    </row>
    <row r="1898" spans="2:31" x14ac:dyDescent="0.3">
      <c r="B1898" s="4" t="s">
        <v>235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244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148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149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150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151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194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195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179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</v>
      </c>
      <c r="M1906" s="70">
        <v>0</v>
      </c>
      <c r="N1906" s="71">
        <v>0</v>
      </c>
      <c r="O1906" s="70">
        <v>0</v>
      </c>
      <c r="P1906" s="71">
        <v>0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180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</v>
      </c>
      <c r="M1907" s="70">
        <v>0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251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152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153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154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141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222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240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223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0</v>
      </c>
      <c r="O1915" s="70">
        <v>0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284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236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237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249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214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215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216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250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238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181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182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200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201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202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0</v>
      </c>
      <c r="M1929" s="70">
        <v>1.9361968636512711E-2</v>
      </c>
      <c r="N1929" s="71">
        <v>4.5204715927441824E-2</v>
      </c>
      <c r="O1929" s="70">
        <v>4.2018352945645564E-2</v>
      </c>
      <c r="P1929" s="71">
        <v>3.7263474861780714E-2</v>
      </c>
      <c r="Q1929" s="70">
        <v>3.3200691143671586E-2</v>
      </c>
      <c r="R1929" s="71">
        <v>2.9137904445330213E-2</v>
      </c>
      <c r="S1929" s="70">
        <v>2.5075116753578101E-2</v>
      </c>
      <c r="T1929" s="71">
        <v>2.1012330055236724E-2</v>
      </c>
      <c r="U1929" s="70">
        <v>1.6949544350306104E-2</v>
      </c>
      <c r="V1929" s="71">
        <v>1.2886761625607718E-2</v>
      </c>
      <c r="W1929" s="70">
        <v>1.0624466339747021E-2</v>
      </c>
      <c r="X1929" s="71">
        <v>4.4967124859491611E-3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0.2972320395708074</v>
      </c>
      <c r="AE1929" s="54"/>
    </row>
    <row r="1930" spans="2:31" x14ac:dyDescent="0.3">
      <c r="B1930" s="4" t="s">
        <v>203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0</v>
      </c>
      <c r="M1930" s="70">
        <v>1.9361968636512711E-2</v>
      </c>
      <c r="N1930" s="71">
        <v>4.5204715927441824E-2</v>
      </c>
      <c r="O1930" s="70">
        <v>4.2018352945645564E-2</v>
      </c>
      <c r="P1930" s="71">
        <v>3.7263474861780714E-2</v>
      </c>
      <c r="Q1930" s="70">
        <v>3.3200691143671586E-2</v>
      </c>
      <c r="R1930" s="71">
        <v>2.9137904445330213E-2</v>
      </c>
      <c r="S1930" s="70">
        <v>2.5075116753578101E-2</v>
      </c>
      <c r="T1930" s="71">
        <v>2.1012330055236724E-2</v>
      </c>
      <c r="U1930" s="70">
        <v>1.6949544350306104E-2</v>
      </c>
      <c r="V1930" s="71">
        <v>1.2886761625607718E-2</v>
      </c>
      <c r="W1930" s="70">
        <v>1.0624466339747021E-2</v>
      </c>
      <c r="X1930" s="71">
        <v>4.4967124859491611E-3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0.2972320395708074</v>
      </c>
      <c r="AE1930" s="54"/>
    </row>
    <row r="1931" spans="2:31" x14ac:dyDescent="0.3">
      <c r="B1931" s="4" t="s">
        <v>130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0.11501656272676182</v>
      </c>
      <c r="N1931" s="71">
        <v>0.67450610152880197</v>
      </c>
      <c r="O1931" s="70">
        <v>1.2289485410054513</v>
      </c>
      <c r="P1931" s="71">
        <v>1.2134213403065983</v>
      </c>
      <c r="Q1931" s="70">
        <v>1.1978941316604601</v>
      </c>
      <c r="R1931" s="71">
        <v>1.1734168943564083</v>
      </c>
      <c r="S1931" s="70">
        <v>1.2089733874003079</v>
      </c>
      <c r="T1931" s="71">
        <v>1.4275815601348858</v>
      </c>
      <c r="U1931" s="70">
        <v>1.3786569646517421</v>
      </c>
      <c r="V1931" s="71">
        <v>0.92875025423367674</v>
      </c>
      <c r="W1931" s="70">
        <v>1.6626942391395549</v>
      </c>
      <c r="X1931" s="71">
        <v>0.66905595408545537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12.878915931230106</v>
      </c>
      <c r="AE1931" s="54"/>
    </row>
    <row r="1932" spans="2:31" x14ac:dyDescent="0.3">
      <c r="B1932" s="4" t="s">
        <v>131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0.11501656272676182</v>
      </c>
      <c r="N1932" s="71">
        <v>0.67450610152880197</v>
      </c>
      <c r="O1932" s="70">
        <v>1.2289485410054513</v>
      </c>
      <c r="P1932" s="71">
        <v>1.2134213403065983</v>
      </c>
      <c r="Q1932" s="70">
        <v>1.1978941316604601</v>
      </c>
      <c r="R1932" s="71">
        <v>1.1734168943564083</v>
      </c>
      <c r="S1932" s="70">
        <v>1.2089733874003079</v>
      </c>
      <c r="T1932" s="71">
        <v>1.4275815601348858</v>
      </c>
      <c r="U1932" s="70">
        <v>1.3786569646517421</v>
      </c>
      <c r="V1932" s="71">
        <v>0.92875025423367674</v>
      </c>
      <c r="W1932" s="70">
        <v>1.6626942391395549</v>
      </c>
      <c r="X1932" s="71">
        <v>0.66905595408545537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12.878915931230106</v>
      </c>
      <c r="AE1932" s="54"/>
    </row>
    <row r="1933" spans="2:31" x14ac:dyDescent="0.3">
      <c r="B1933" s="4" t="s">
        <v>219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0.29376111111111108</v>
      </c>
      <c r="K1933" s="70">
        <v>0</v>
      </c>
      <c r="L1933" s="71">
        <v>0</v>
      </c>
      <c r="M1933" s="70">
        <v>0.28786666666666683</v>
      </c>
      <c r="N1933" s="71">
        <v>0.57000000000000006</v>
      </c>
      <c r="O1933" s="70">
        <v>0.57000000000000006</v>
      </c>
      <c r="P1933" s="71">
        <v>0.57000000000000006</v>
      </c>
      <c r="Q1933" s="70">
        <v>0.57000000000000006</v>
      </c>
      <c r="R1933" s="71">
        <v>0.57000000000000006</v>
      </c>
      <c r="S1933" s="70">
        <v>0.57000000000000006</v>
      </c>
      <c r="T1933" s="71">
        <v>0.57000000000000006</v>
      </c>
      <c r="U1933" s="70">
        <v>0.57000000000000006</v>
      </c>
      <c r="V1933" s="71">
        <v>0.57000000000000006</v>
      </c>
      <c r="W1933" s="70">
        <v>0.57000000000000006</v>
      </c>
      <c r="X1933" s="71">
        <v>0.27750000000000008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6.5591277777777801</v>
      </c>
      <c r="AE1933" s="54"/>
    </row>
    <row r="1934" spans="2:31" x14ac:dyDescent="0.3">
      <c r="B1934" s="4" t="s">
        <v>285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0</v>
      </c>
      <c r="AE1934" s="54"/>
    </row>
    <row r="1935" spans="2:31" x14ac:dyDescent="0.3">
      <c r="B1935" s="4" t="s">
        <v>286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0</v>
      </c>
      <c r="AE1935" s="54"/>
    </row>
    <row r="1936" spans="2:31" x14ac:dyDescent="0.3">
      <c r="B1936" s="4" t="s">
        <v>198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0.18569444444444447</v>
      </c>
      <c r="O1936" s="70">
        <v>2.9559231479962662</v>
      </c>
      <c r="P1936" s="71">
        <v>2.9844258725643154</v>
      </c>
      <c r="Q1936" s="70">
        <v>2.9948058684666958</v>
      </c>
      <c r="R1936" s="71">
        <v>2.9426823616027833</v>
      </c>
      <c r="S1936" s="70">
        <v>2.9633511066436773</v>
      </c>
      <c r="T1936" s="71">
        <v>2.9696563402811686</v>
      </c>
      <c r="U1936" s="70">
        <v>0.6998284693106448</v>
      </c>
      <c r="V1936" s="71">
        <v>2.3341826881300975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21.030550299440094</v>
      </c>
      <c r="AE1936" s="54"/>
    </row>
    <row r="1937" spans="2:31" x14ac:dyDescent="0.3">
      <c r="B1937" s="4" t="s">
        <v>199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0.18569444444444447</v>
      </c>
      <c r="O1937" s="70">
        <v>2.9559231479962662</v>
      </c>
      <c r="P1937" s="71">
        <v>2.9844258725643154</v>
      </c>
      <c r="Q1937" s="70">
        <v>2.9948058684666958</v>
      </c>
      <c r="R1937" s="71">
        <v>2.9426823616027833</v>
      </c>
      <c r="S1937" s="70">
        <v>2.9633511066436773</v>
      </c>
      <c r="T1937" s="71">
        <v>2.9696563402811686</v>
      </c>
      <c r="U1937" s="70">
        <v>0.6998284693106448</v>
      </c>
      <c r="V1937" s="71">
        <v>2.3341826881300975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21.030550299440094</v>
      </c>
      <c r="AE1937" s="54"/>
    </row>
    <row r="1938" spans="2:31" x14ac:dyDescent="0.3">
      <c r="B1938" s="4" t="s">
        <v>155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231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232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233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234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288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1.6948022305888152E-2</v>
      </c>
      <c r="V1943" s="71">
        <v>0.28707539180780794</v>
      </c>
      <c r="W1943" s="70">
        <v>0.26867924859269265</v>
      </c>
      <c r="X1943" s="71">
        <v>0.46858836095845446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1.0412910236648432</v>
      </c>
      <c r="AE1943" s="54"/>
    </row>
    <row r="1944" spans="2:31" x14ac:dyDescent="0.3">
      <c r="B1944" s="4" t="s">
        <v>289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1.6948022305888152E-2</v>
      </c>
      <c r="V1944" s="71">
        <v>0.28707539180780794</v>
      </c>
      <c r="W1944" s="70">
        <v>0.26867924859269265</v>
      </c>
      <c r="X1944" s="71">
        <v>0.46858836095845446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1.0412910236648432</v>
      </c>
      <c r="AE1944" s="54"/>
    </row>
    <row r="1945" spans="2:31" x14ac:dyDescent="0.3">
      <c r="B1945" s="4" t="s">
        <v>156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0.16865973553975427</v>
      </c>
      <c r="N1945" s="71">
        <v>0.461648704147339</v>
      </c>
      <c r="O1945" s="70">
        <v>0.51647764994303391</v>
      </c>
      <c r="P1945" s="71">
        <v>0.49062803731282556</v>
      </c>
      <c r="Q1945" s="70">
        <v>0.60383118146260584</v>
      </c>
      <c r="R1945" s="71">
        <v>0.59828570833841943</v>
      </c>
      <c r="S1945" s="70">
        <v>0.70903128935496018</v>
      </c>
      <c r="T1945" s="71">
        <v>0.70203142318725598</v>
      </c>
      <c r="U1945" s="70">
        <v>0.68435210139592462</v>
      </c>
      <c r="V1945" s="71">
        <v>0.74814493808746341</v>
      </c>
      <c r="W1945" s="70">
        <v>0.738289222653707</v>
      </c>
      <c r="X1945" s="71">
        <v>0.62433432801564537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7.0457143194389333</v>
      </c>
      <c r="AE1945" s="54"/>
    </row>
    <row r="1946" spans="2:31" x14ac:dyDescent="0.3">
      <c r="B1946" s="4" t="s">
        <v>192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1.3380225419256426</v>
      </c>
      <c r="K1946" s="70">
        <v>0.15002896785736083</v>
      </c>
      <c r="L1946" s="71">
        <v>0</v>
      </c>
      <c r="M1946" s="70">
        <v>1.1602999999999999</v>
      </c>
      <c r="N1946" s="71">
        <v>2.7709749200344085</v>
      </c>
      <c r="O1946" s="70">
        <v>2.6615284601847322</v>
      </c>
      <c r="P1946" s="71">
        <v>2.4349299987157185</v>
      </c>
      <c r="Q1946" s="70">
        <v>2.41710364818573</v>
      </c>
      <c r="R1946" s="71">
        <v>2.4979469398657486</v>
      </c>
      <c r="S1946" s="70">
        <v>2.4445122877756744</v>
      </c>
      <c r="T1946" s="71">
        <v>2.7097740590572359</v>
      </c>
      <c r="U1946" s="70">
        <v>2.8730711082617435</v>
      </c>
      <c r="V1946" s="71">
        <v>2.8796348035335546</v>
      </c>
      <c r="W1946" s="70">
        <v>2.8861985007921853</v>
      </c>
      <c r="X1946" s="71">
        <v>1.2045199155807496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30.428546151770487</v>
      </c>
      <c r="AE1946" s="54"/>
    </row>
    <row r="1947" spans="2:31" x14ac:dyDescent="0.3">
      <c r="B1947" s="4" t="s">
        <v>193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1.3380225419256426</v>
      </c>
      <c r="K1947" s="70">
        <v>0.15002896785736083</v>
      </c>
      <c r="L1947" s="71">
        <v>0</v>
      </c>
      <c r="M1947" s="70">
        <v>1.1602999999999999</v>
      </c>
      <c r="N1947" s="71">
        <v>2.7709749200344085</v>
      </c>
      <c r="O1947" s="70">
        <v>2.6615284601847322</v>
      </c>
      <c r="P1947" s="71">
        <v>2.4349299987157185</v>
      </c>
      <c r="Q1947" s="70">
        <v>2.41710364818573</v>
      </c>
      <c r="R1947" s="71">
        <v>2.4979469398657486</v>
      </c>
      <c r="S1947" s="70">
        <v>2.4445122877756744</v>
      </c>
      <c r="T1947" s="71">
        <v>2.7097740590572359</v>
      </c>
      <c r="U1947" s="70">
        <v>2.8730711082617435</v>
      </c>
      <c r="V1947" s="71">
        <v>2.8796348035335546</v>
      </c>
      <c r="W1947" s="70">
        <v>2.8861985007921853</v>
      </c>
      <c r="X1947" s="71">
        <v>1.2045199155807496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30.428546151770487</v>
      </c>
      <c r="AE1947" s="54"/>
    </row>
    <row r="1948" spans="2:31" x14ac:dyDescent="0.3">
      <c r="B1948" s="4" t="s">
        <v>184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0.19639536539713545</v>
      </c>
      <c r="N1948" s="71">
        <v>0.35576976537704469</v>
      </c>
      <c r="O1948" s="70">
        <v>0.30103480418523149</v>
      </c>
      <c r="P1948" s="71">
        <v>0.18379808664321901</v>
      </c>
      <c r="Q1948" s="70">
        <v>0.21574091911315918</v>
      </c>
      <c r="R1948" s="71">
        <v>0.26495182514190674</v>
      </c>
      <c r="S1948" s="70">
        <v>0.31331338087717697</v>
      </c>
      <c r="T1948" s="71">
        <v>0.36167158285776768</v>
      </c>
      <c r="U1948" s="70">
        <v>0.41002978483835845</v>
      </c>
      <c r="V1948" s="71">
        <v>0.4581272880236309</v>
      </c>
      <c r="W1948" s="70">
        <v>0.47187805175781244</v>
      </c>
      <c r="X1948" s="71">
        <v>0.19357636769612621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3.7262872219085694</v>
      </c>
      <c r="AE1948" s="54"/>
    </row>
    <row r="1949" spans="2:31" x14ac:dyDescent="0.3">
      <c r="B1949" s="4" t="s">
        <v>185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0.19639536539713545</v>
      </c>
      <c r="N1949" s="71">
        <v>0.35576976537704469</v>
      </c>
      <c r="O1949" s="70">
        <v>0.30103480418523149</v>
      </c>
      <c r="P1949" s="71">
        <v>0.18379808664321901</v>
      </c>
      <c r="Q1949" s="70">
        <v>0.21574091911315918</v>
      </c>
      <c r="R1949" s="71">
        <v>0.26495182514190674</v>
      </c>
      <c r="S1949" s="70">
        <v>0.31331338087717697</v>
      </c>
      <c r="T1949" s="71">
        <v>0.36167158285776768</v>
      </c>
      <c r="U1949" s="70">
        <v>0.41002978483835845</v>
      </c>
      <c r="V1949" s="71">
        <v>0.4581272880236309</v>
      </c>
      <c r="W1949" s="70">
        <v>0.47187805175781244</v>
      </c>
      <c r="X1949" s="71">
        <v>0.19357636769612621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3.7262872219085694</v>
      </c>
      <c r="AE1949" s="54"/>
    </row>
    <row r="1950" spans="2:31" x14ac:dyDescent="0.3">
      <c r="B1950" s="4" t="s">
        <v>287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320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321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142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143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241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0.5295333333333333</v>
      </c>
      <c r="O1955" s="70">
        <v>1.4435833333333332</v>
      </c>
      <c r="P1955" s="71">
        <v>1.4562499999999996</v>
      </c>
      <c r="Q1955" s="70">
        <v>1.0112499999999998</v>
      </c>
      <c r="R1955" s="71">
        <v>0.79225000000000001</v>
      </c>
      <c r="S1955" s="70">
        <v>1.1517500000000001</v>
      </c>
      <c r="T1955" s="71">
        <v>1.3008333333333333</v>
      </c>
      <c r="U1955" s="70">
        <v>1.3139166666666668</v>
      </c>
      <c r="V1955" s="71">
        <v>1.3652499999999999</v>
      </c>
      <c r="W1955" s="70">
        <v>1.0500833333333326</v>
      </c>
      <c r="X1955" s="71">
        <v>0.2158333333333334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11.630533333333332</v>
      </c>
      <c r="AE1955" s="54"/>
    </row>
    <row r="1956" spans="2:31" x14ac:dyDescent="0.3">
      <c r="B1956" s="4" t="s">
        <v>160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</v>
      </c>
      <c r="P1956" s="71">
        <v>0</v>
      </c>
      <c r="Q1956" s="70">
        <v>0</v>
      </c>
      <c r="R1956" s="71">
        <v>0</v>
      </c>
      <c r="S1956" s="70">
        <v>0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0</v>
      </c>
      <c r="AE1956" s="54"/>
    </row>
    <row r="1957" spans="2:31" x14ac:dyDescent="0.3">
      <c r="B1957" s="4" t="s">
        <v>161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</v>
      </c>
      <c r="P1957" s="71">
        <v>0</v>
      </c>
      <c r="Q1957" s="70">
        <v>0</v>
      </c>
      <c r="R1957" s="71">
        <v>0</v>
      </c>
      <c r="S1957" s="70">
        <v>0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157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158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159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132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133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134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190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0.78628982305526751</v>
      </c>
      <c r="K1964" s="70">
        <v>0.12083978056907654</v>
      </c>
      <c r="L1964" s="71">
        <v>0</v>
      </c>
      <c r="M1964" s="70">
        <v>2.6623849074045813E-2</v>
      </c>
      <c r="N1964" s="71">
        <v>0.81524178584416696</v>
      </c>
      <c r="O1964" s="70">
        <v>1.6646986007690432</v>
      </c>
      <c r="P1964" s="71">
        <v>1.6554420828819274</v>
      </c>
      <c r="Q1964" s="70">
        <v>1.6461855590343477</v>
      </c>
      <c r="R1964" s="71">
        <v>1.636929037173589</v>
      </c>
      <c r="S1964" s="70">
        <v>1.6276725172996522</v>
      </c>
      <c r="T1964" s="71">
        <v>1.6184159914652507</v>
      </c>
      <c r="U1964" s="70">
        <v>1.6091594696044922</v>
      </c>
      <c r="V1964" s="71">
        <v>1.6008906284968061</v>
      </c>
      <c r="W1964" s="70">
        <v>1.5997501095136002</v>
      </c>
      <c r="X1964" s="71">
        <v>0.66664309501647956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17.074782329797745</v>
      </c>
      <c r="AE1964" s="54"/>
    </row>
    <row r="1965" spans="2:31" x14ac:dyDescent="0.3">
      <c r="B1965" s="4" t="s">
        <v>191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0.78628982305526751</v>
      </c>
      <c r="K1965" s="70">
        <v>0.12083978056907654</v>
      </c>
      <c r="L1965" s="71">
        <v>0</v>
      </c>
      <c r="M1965" s="70">
        <v>2.6623849074045813E-2</v>
      </c>
      <c r="N1965" s="71">
        <v>0.81524178584416696</v>
      </c>
      <c r="O1965" s="70">
        <v>1.6646986007690432</v>
      </c>
      <c r="P1965" s="71">
        <v>1.6554420828819274</v>
      </c>
      <c r="Q1965" s="70">
        <v>1.6461855590343477</v>
      </c>
      <c r="R1965" s="71">
        <v>1.636929037173589</v>
      </c>
      <c r="S1965" s="70">
        <v>1.6276725172996522</v>
      </c>
      <c r="T1965" s="71">
        <v>1.6184159914652507</v>
      </c>
      <c r="U1965" s="70">
        <v>1.6091594696044922</v>
      </c>
      <c r="V1965" s="71">
        <v>1.6008906284968061</v>
      </c>
      <c r="W1965" s="70">
        <v>1.5997501095136002</v>
      </c>
      <c r="X1965" s="71">
        <v>0.66664309501647956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17.074782329797745</v>
      </c>
      <c r="AE1965" s="54"/>
    </row>
    <row r="1966" spans="2:31" x14ac:dyDescent="0.3">
      <c r="B1966" s="4" t="s">
        <v>175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1.944675519122393</v>
      </c>
      <c r="U1966" s="70">
        <v>1.9351790526157442</v>
      </c>
      <c r="V1966" s="71">
        <v>1.0988793548506994</v>
      </c>
      <c r="W1966" s="70">
        <v>5.3660752891873322</v>
      </c>
      <c r="X1966" s="71">
        <v>4.3110504400259915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14.655859655802161</v>
      </c>
      <c r="AE1966" s="54"/>
    </row>
    <row r="1967" spans="2:31" x14ac:dyDescent="0.3">
      <c r="B1967" s="4" t="s">
        <v>176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1.944675519122393</v>
      </c>
      <c r="U1967" s="70">
        <v>1.9351790526157442</v>
      </c>
      <c r="V1967" s="71">
        <v>1.0988793548506994</v>
      </c>
      <c r="W1967" s="70">
        <v>5.3660752891873322</v>
      </c>
      <c r="X1967" s="71">
        <v>4.3110504400259915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14.655859655802161</v>
      </c>
      <c r="AE1967" s="54"/>
    </row>
    <row r="1968" spans="2:31" x14ac:dyDescent="0.3">
      <c r="B1968" s="4" t="s">
        <v>183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224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225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226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174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242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227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228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290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177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9.0849218858932232</v>
      </c>
      <c r="W1977" s="70">
        <v>24.860700289642654</v>
      </c>
      <c r="X1977" s="71">
        <v>7.35940340080609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41.305025576341961</v>
      </c>
      <c r="AE1977" s="54"/>
    </row>
    <row r="1978" spans="2:31" x14ac:dyDescent="0.3">
      <c r="B1978" s="4" t="s">
        <v>178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9.0849218858932232</v>
      </c>
      <c r="W1978" s="70">
        <v>24.860700289642654</v>
      </c>
      <c r="X1978" s="71">
        <v>7.35940340080609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41.305025576341961</v>
      </c>
      <c r="AE1978" s="54"/>
    </row>
    <row r="1979" spans="2:31" x14ac:dyDescent="0.3">
      <c r="B1979" s="4" t="s">
        <v>162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0.27099802765851766</v>
      </c>
      <c r="K1979" s="70">
        <v>5.0007724350476207E-2</v>
      </c>
      <c r="L1979" s="71">
        <v>0</v>
      </c>
      <c r="M1979" s="70">
        <v>0.39387733543363745</v>
      </c>
      <c r="N1979" s="71">
        <v>0.60614368196470569</v>
      </c>
      <c r="O1979" s="70">
        <v>0.59201356656200288</v>
      </c>
      <c r="P1979" s="71">
        <v>0.48336833346087138</v>
      </c>
      <c r="Q1979" s="70">
        <v>0.54505379519315345</v>
      </c>
      <c r="R1979" s="71">
        <v>0.13385428514520945</v>
      </c>
      <c r="S1979" s="70">
        <v>0.14065788877766597</v>
      </c>
      <c r="T1979" s="71">
        <v>0.10010153082486216</v>
      </c>
      <c r="U1979" s="70">
        <v>0.54589071000057765</v>
      </c>
      <c r="V1979" s="71">
        <v>0.66593407071646615</v>
      </c>
      <c r="W1979" s="70">
        <v>0.85748715979500223</v>
      </c>
      <c r="X1979" s="71">
        <v>0.30410036472270213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5.6894884746058505</v>
      </c>
      <c r="AE1979" s="54"/>
    </row>
    <row r="1980" spans="2:31" x14ac:dyDescent="0.3">
      <c r="B1980" s="4" t="s">
        <v>163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0.27099802765851766</v>
      </c>
      <c r="K1980" s="70">
        <v>5.0007724350476207E-2</v>
      </c>
      <c r="L1980" s="71">
        <v>0</v>
      </c>
      <c r="M1980" s="70">
        <v>0.39387733543363745</v>
      </c>
      <c r="N1980" s="71">
        <v>0.60614368196470569</v>
      </c>
      <c r="O1980" s="70">
        <v>0.59201356656200288</v>
      </c>
      <c r="P1980" s="71">
        <v>0.48336833346087138</v>
      </c>
      <c r="Q1980" s="70">
        <v>0.54505379519315345</v>
      </c>
      <c r="R1980" s="71">
        <v>0.13385428514520945</v>
      </c>
      <c r="S1980" s="70">
        <v>0.14065788877766597</v>
      </c>
      <c r="T1980" s="71">
        <v>0.10010153082486216</v>
      </c>
      <c r="U1980" s="70">
        <v>0.54589071000057765</v>
      </c>
      <c r="V1980" s="71">
        <v>0.66593407071646615</v>
      </c>
      <c r="W1980" s="70">
        <v>0.85748715979500223</v>
      </c>
      <c r="X1980" s="71">
        <v>0.30410036472270213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5.6894884746058505</v>
      </c>
      <c r="AE1980" s="54"/>
    </row>
    <row r="1981" spans="2:31" x14ac:dyDescent="0.3">
      <c r="B1981" s="4" t="s">
        <v>164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0.27099802765851766</v>
      </c>
      <c r="K1981" s="70">
        <v>5.0007724350476207E-2</v>
      </c>
      <c r="L1981" s="71">
        <v>0</v>
      </c>
      <c r="M1981" s="70">
        <v>0.39387733543363745</v>
      </c>
      <c r="N1981" s="71">
        <v>0.60614368196470569</v>
      </c>
      <c r="O1981" s="70">
        <v>0.59201356656200288</v>
      </c>
      <c r="P1981" s="71">
        <v>0.48336833346087138</v>
      </c>
      <c r="Q1981" s="70">
        <v>0.54505379519315345</v>
      </c>
      <c r="R1981" s="71">
        <v>0.13385428514520945</v>
      </c>
      <c r="S1981" s="70">
        <v>0.14065788877766597</v>
      </c>
      <c r="T1981" s="71">
        <v>0.10010153082486216</v>
      </c>
      <c r="U1981" s="70">
        <v>0.54589071000057765</v>
      </c>
      <c r="V1981" s="71">
        <v>0.66593407071646615</v>
      </c>
      <c r="W1981" s="70">
        <v>0.85748715979500223</v>
      </c>
      <c r="X1981" s="71">
        <v>0.30410036472270213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5.6894884746058505</v>
      </c>
      <c r="AE1981" s="54"/>
    </row>
    <row r="1982" spans="2:31" x14ac:dyDescent="0.3">
      <c r="B1982" s="4" t="s">
        <v>165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0.58071005926825214</v>
      </c>
      <c r="K1982" s="70">
        <v>0.10715940932244905</v>
      </c>
      <c r="L1982" s="71">
        <v>0</v>
      </c>
      <c r="M1982" s="70">
        <v>0.84402286164350881</v>
      </c>
      <c r="N1982" s="71">
        <v>1.2988793184957983</v>
      </c>
      <c r="O1982" s="70">
        <v>1.268600499775721</v>
      </c>
      <c r="P1982" s="71">
        <v>1.0357892859875817</v>
      </c>
      <c r="Q1982" s="70">
        <v>1.1679724182710431</v>
      </c>
      <c r="R1982" s="71">
        <v>0.28683061102544899</v>
      </c>
      <c r="S1982" s="70">
        <v>0.30140976166642719</v>
      </c>
      <c r="T1982" s="71">
        <v>0.21450328033899035</v>
      </c>
      <c r="U1982" s="70">
        <v>1.1697658071440953</v>
      </c>
      <c r="V1982" s="71">
        <v>1.4270015801067131</v>
      </c>
      <c r="W1982" s="70">
        <v>1.8374724852750046</v>
      </c>
      <c r="X1982" s="71">
        <v>0.65164363869150455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12.191761017012539</v>
      </c>
      <c r="AE1982" s="54"/>
    </row>
    <row r="1983" spans="2:31" x14ac:dyDescent="0.3">
      <c r="B1983" s="4" t="s">
        <v>166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0.58071005926825214</v>
      </c>
      <c r="K1983" s="70">
        <v>0.10715940932244905</v>
      </c>
      <c r="L1983" s="71">
        <v>0</v>
      </c>
      <c r="M1983" s="70">
        <v>0.84402286164350881</v>
      </c>
      <c r="N1983" s="71">
        <v>1.2988793184957983</v>
      </c>
      <c r="O1983" s="70">
        <v>1.268600499775721</v>
      </c>
      <c r="P1983" s="71">
        <v>1.0357892859875817</v>
      </c>
      <c r="Q1983" s="70">
        <v>1.1679724182710431</v>
      </c>
      <c r="R1983" s="71">
        <v>0.28683061102544899</v>
      </c>
      <c r="S1983" s="70">
        <v>0.30140976166642719</v>
      </c>
      <c r="T1983" s="71">
        <v>0.21450328033899035</v>
      </c>
      <c r="U1983" s="70">
        <v>1.1697658071440953</v>
      </c>
      <c r="V1983" s="71">
        <v>1.4270015801067131</v>
      </c>
      <c r="W1983" s="70">
        <v>1.8374724852750046</v>
      </c>
      <c r="X1983" s="71">
        <v>0.65164363869150455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12.191761017012539</v>
      </c>
      <c r="AE1983" s="54"/>
    </row>
    <row r="1984" spans="2:31" x14ac:dyDescent="0.3">
      <c r="B1984" s="4" t="s">
        <v>186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0.39287033478418981</v>
      </c>
      <c r="N1984" s="71">
        <v>1.8372086763381956</v>
      </c>
      <c r="O1984" s="70">
        <v>2.7567416568597158</v>
      </c>
      <c r="P1984" s="71">
        <v>2.7659936547279362</v>
      </c>
      <c r="Q1984" s="70">
        <v>2.7752456525961557</v>
      </c>
      <c r="R1984" s="71">
        <v>2.7844976445039111</v>
      </c>
      <c r="S1984" s="70">
        <v>2.7937496403853102</v>
      </c>
      <c r="T1984" s="71">
        <v>2.8030016382535297</v>
      </c>
      <c r="U1984" s="70">
        <v>2.8773573557535799</v>
      </c>
      <c r="V1984" s="71">
        <v>2.9604670921961467</v>
      </c>
      <c r="W1984" s="70">
        <v>2.9630465467770897</v>
      </c>
      <c r="X1984" s="71">
        <v>1.2284164071083068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28.938596300284068</v>
      </c>
      <c r="AE1984" s="54"/>
    </row>
    <row r="1985" spans="2:31" x14ac:dyDescent="0.3">
      <c r="B1985" s="4" t="s">
        <v>187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0.39287033478418981</v>
      </c>
      <c r="N1985" s="71">
        <v>1.8372086763381956</v>
      </c>
      <c r="O1985" s="70">
        <v>2.7567416568597158</v>
      </c>
      <c r="P1985" s="71">
        <v>2.7659936547279362</v>
      </c>
      <c r="Q1985" s="70">
        <v>2.7752456525961557</v>
      </c>
      <c r="R1985" s="71">
        <v>2.7844976445039111</v>
      </c>
      <c r="S1985" s="70">
        <v>2.7937496403853102</v>
      </c>
      <c r="T1985" s="71">
        <v>2.8030016382535297</v>
      </c>
      <c r="U1985" s="70">
        <v>2.8773573557535799</v>
      </c>
      <c r="V1985" s="71">
        <v>2.9604670921961467</v>
      </c>
      <c r="W1985" s="70">
        <v>2.9630465467770897</v>
      </c>
      <c r="X1985" s="71">
        <v>1.2284164071083068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28.938596300284068</v>
      </c>
      <c r="AE1985" s="54"/>
    </row>
    <row r="1986" spans="2:31" x14ac:dyDescent="0.3">
      <c r="B1986" s="4" t="s">
        <v>145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0.11666666666666684</v>
      </c>
      <c r="K1986" s="70">
        <v>1.3333333333333345E-2</v>
      </c>
      <c r="L1986" s="71">
        <v>0</v>
      </c>
      <c r="M1986" s="70">
        <v>0.52233333333333343</v>
      </c>
      <c r="N1986" s="71">
        <v>1.9567575667036909</v>
      </c>
      <c r="O1986" s="70">
        <v>2.69550168812275</v>
      </c>
      <c r="P1986" s="71">
        <v>2.6863903522491466</v>
      </c>
      <c r="Q1986" s="70">
        <v>2.6949542423089357</v>
      </c>
      <c r="R1986" s="71">
        <v>2.6935420940319705</v>
      </c>
      <c r="S1986" s="70">
        <v>2.6973438888788235</v>
      </c>
      <c r="T1986" s="71">
        <v>2.6979714016119645</v>
      </c>
      <c r="U1986" s="70">
        <v>2.6975499341885247</v>
      </c>
      <c r="V1986" s="71">
        <v>2.6872673392295829</v>
      </c>
      <c r="W1986" s="70">
        <v>2.6474555114905045</v>
      </c>
      <c r="X1986" s="71">
        <v>1.0862109839916227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27.893278336140856</v>
      </c>
      <c r="AE1986" s="54"/>
    </row>
    <row r="1987" spans="2:31" x14ac:dyDescent="0.3">
      <c r="B1987" s="4" t="s">
        <v>146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0.11666666666666684</v>
      </c>
      <c r="K1987" s="70">
        <v>1.3333333333333345E-2</v>
      </c>
      <c r="L1987" s="71">
        <v>0</v>
      </c>
      <c r="M1987" s="70">
        <v>0.52233333333333343</v>
      </c>
      <c r="N1987" s="71">
        <v>1.9567575667036909</v>
      </c>
      <c r="O1987" s="70">
        <v>2.69550168812275</v>
      </c>
      <c r="P1987" s="71">
        <v>2.6863903522491466</v>
      </c>
      <c r="Q1987" s="70">
        <v>2.6949542423089357</v>
      </c>
      <c r="R1987" s="71">
        <v>2.6935420940319705</v>
      </c>
      <c r="S1987" s="70">
        <v>2.6973438888788235</v>
      </c>
      <c r="T1987" s="71">
        <v>2.6979714016119645</v>
      </c>
      <c r="U1987" s="70">
        <v>2.6975499341885247</v>
      </c>
      <c r="V1987" s="71">
        <v>2.6872673392295829</v>
      </c>
      <c r="W1987" s="70">
        <v>2.6474555114905045</v>
      </c>
      <c r="X1987" s="71">
        <v>1.0862109839916227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27.893278336140856</v>
      </c>
      <c r="AE1987" s="54"/>
    </row>
    <row r="1988" spans="2:31" x14ac:dyDescent="0.3">
      <c r="B1988" s="4" t="s">
        <v>167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2.0573173058115772</v>
      </c>
      <c r="N1988" s="71">
        <v>1.8235461571564286</v>
      </c>
      <c r="O1988" s="70">
        <v>0.53993157810635106</v>
      </c>
      <c r="P1988" s="71">
        <v>0.18991512722439297</v>
      </c>
      <c r="Q1988" s="70">
        <v>0.16956073972914024</v>
      </c>
      <c r="R1988" s="71">
        <v>0.16825320985582201</v>
      </c>
      <c r="S1988" s="70">
        <v>0.19522391955057858</v>
      </c>
      <c r="T1988" s="71">
        <v>0.209962203767565</v>
      </c>
      <c r="U1988" s="70">
        <v>0.26934423446655337</v>
      </c>
      <c r="V1988" s="71">
        <v>0.28843974007500611</v>
      </c>
      <c r="W1988" s="70">
        <v>0.27674530877007447</v>
      </c>
      <c r="X1988" s="71">
        <v>5.9090810351901703E-2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6.2473303348653895</v>
      </c>
      <c r="AE1988" s="54"/>
    </row>
    <row r="1989" spans="2:31" x14ac:dyDescent="0.3">
      <c r="B1989" s="4" t="s">
        <v>168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2.0573173058115772</v>
      </c>
      <c r="N1989" s="71">
        <v>1.8235461571564286</v>
      </c>
      <c r="O1989" s="70">
        <v>0.53993157810635106</v>
      </c>
      <c r="P1989" s="71">
        <v>0.18991512722439297</v>
      </c>
      <c r="Q1989" s="70">
        <v>0.16956073972914024</v>
      </c>
      <c r="R1989" s="71">
        <v>0.16825320985582201</v>
      </c>
      <c r="S1989" s="70">
        <v>0.19522391955057858</v>
      </c>
      <c r="T1989" s="71">
        <v>0.209962203767565</v>
      </c>
      <c r="U1989" s="70">
        <v>0.26934423446655337</v>
      </c>
      <c r="V1989" s="71">
        <v>0.28843974007500611</v>
      </c>
      <c r="W1989" s="70">
        <v>0.27674530877007447</v>
      </c>
      <c r="X1989" s="71">
        <v>5.9090810351901703E-2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6.2473303348653895</v>
      </c>
      <c r="AE1989" s="54"/>
    </row>
    <row r="1990" spans="2:31" x14ac:dyDescent="0.3">
      <c r="B1990" s="4" t="s">
        <v>169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</v>
      </c>
      <c r="M1990" s="70">
        <v>2.0573173058115772</v>
      </c>
      <c r="N1990" s="71">
        <v>1.8235461571564286</v>
      </c>
      <c r="O1990" s="70">
        <v>0.53993157810635106</v>
      </c>
      <c r="P1990" s="71">
        <v>0.18991512722439297</v>
      </c>
      <c r="Q1990" s="70">
        <v>0.16956073972914024</v>
      </c>
      <c r="R1990" s="71">
        <v>0.16825320985582201</v>
      </c>
      <c r="S1990" s="70">
        <v>0.19522391955057858</v>
      </c>
      <c r="T1990" s="71">
        <v>0.209962203767565</v>
      </c>
      <c r="U1990" s="70">
        <v>0.26934423446655337</v>
      </c>
      <c r="V1990" s="71">
        <v>0.28843974007500611</v>
      </c>
      <c r="W1990" s="70">
        <v>0.27674530877007447</v>
      </c>
      <c r="X1990" s="71">
        <v>5.9090810351901703E-2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6.2473303348653895</v>
      </c>
      <c r="AE1990" s="54"/>
    </row>
    <row r="1991" spans="2:31" x14ac:dyDescent="0.3">
      <c r="B1991" s="4" t="s">
        <v>204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205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206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135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136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137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261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262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197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209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7.0722127755483172E-2</v>
      </c>
      <c r="N2000" s="71">
        <v>0.75766824756728324</v>
      </c>
      <c r="O2000" s="70">
        <v>1.0094287256399794</v>
      </c>
      <c r="P2000" s="71">
        <v>0.80304122964541147</v>
      </c>
      <c r="Q2000" s="70">
        <v>0.90071985920270325</v>
      </c>
      <c r="R2000" s="71">
        <v>1.11679824590683</v>
      </c>
      <c r="S2000" s="70">
        <v>1.4256632010142014</v>
      </c>
      <c r="T2000" s="71">
        <v>1.72210586865743</v>
      </c>
      <c r="U2000" s="70">
        <v>1.8819183985392258</v>
      </c>
      <c r="V2000" s="71">
        <v>1.9132670054833099</v>
      </c>
      <c r="W2000" s="70">
        <v>2.5707763959964116</v>
      </c>
      <c r="X2000" s="71">
        <v>1.0747603644927344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15.246869669901001</v>
      </c>
      <c r="AE2000" s="54"/>
    </row>
    <row r="2001" spans="2:31" x14ac:dyDescent="0.3">
      <c r="B2001" s="4" t="s">
        <v>210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7.0722127755483172E-2</v>
      </c>
      <c r="N2001" s="71">
        <v>0.75766824756728324</v>
      </c>
      <c r="O2001" s="70">
        <v>1.0094287256399794</v>
      </c>
      <c r="P2001" s="71">
        <v>0.80304122964541147</v>
      </c>
      <c r="Q2001" s="70">
        <v>0.90071985920270325</v>
      </c>
      <c r="R2001" s="71">
        <v>1.11679824590683</v>
      </c>
      <c r="S2001" s="70">
        <v>1.4256632010142014</v>
      </c>
      <c r="T2001" s="71">
        <v>1.72210586865743</v>
      </c>
      <c r="U2001" s="70">
        <v>1.8819183985392258</v>
      </c>
      <c r="V2001" s="71">
        <v>1.9132670054833099</v>
      </c>
      <c r="W2001" s="70">
        <v>2.5707763959964116</v>
      </c>
      <c r="X2001" s="71">
        <v>1.0747603644927344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15.246869669901001</v>
      </c>
      <c r="AE2001" s="54"/>
    </row>
    <row r="2002" spans="2:31" x14ac:dyDescent="0.3">
      <c r="B2002" s="4" t="s">
        <v>211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212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229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1.0252636710802712</v>
      </c>
      <c r="K2004" s="70">
        <v>0.15372857252756755</v>
      </c>
      <c r="L2004" s="71">
        <v>0</v>
      </c>
      <c r="M2004" s="70">
        <v>3.2061914602915444E-2</v>
      </c>
      <c r="N2004" s="71">
        <v>0.15088851849238072</v>
      </c>
      <c r="O2004" s="70">
        <v>0.17222903172175089</v>
      </c>
      <c r="P2004" s="71">
        <v>0.18973034222920732</v>
      </c>
      <c r="Q2004" s="70">
        <v>0.2072316606839498</v>
      </c>
      <c r="R2004" s="71">
        <v>0.22473298311233525</v>
      </c>
      <c r="S2004" s="70">
        <v>0.24223433335622152</v>
      </c>
      <c r="T2004" s="71">
        <v>0.25973564386367798</v>
      </c>
      <c r="U2004" s="70">
        <v>0.27723695437113444</v>
      </c>
      <c r="V2004" s="71">
        <v>0.29870187044143687</v>
      </c>
      <c r="W2004" s="70">
        <v>0.32897748549779254</v>
      </c>
      <c r="X2004" s="71">
        <v>0.14611672957738242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3.7088697115580249</v>
      </c>
      <c r="AE2004" s="54"/>
    </row>
    <row r="2005" spans="2:31" x14ac:dyDescent="0.3">
      <c r="B2005" s="4" t="s">
        <v>230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1.0252636710802712</v>
      </c>
      <c r="K2005" s="70">
        <v>0.15372857252756755</v>
      </c>
      <c r="L2005" s="71">
        <v>0</v>
      </c>
      <c r="M2005" s="70">
        <v>3.2061914602915444E-2</v>
      </c>
      <c r="N2005" s="71">
        <v>0.15088851849238072</v>
      </c>
      <c r="O2005" s="70">
        <v>0.17222903172175089</v>
      </c>
      <c r="P2005" s="71">
        <v>0.18973034222920732</v>
      </c>
      <c r="Q2005" s="70">
        <v>0.2072316606839498</v>
      </c>
      <c r="R2005" s="71">
        <v>0.22473298311233525</v>
      </c>
      <c r="S2005" s="70">
        <v>0.24223433335622152</v>
      </c>
      <c r="T2005" s="71">
        <v>0.25973564386367798</v>
      </c>
      <c r="U2005" s="70">
        <v>0.27723695437113444</v>
      </c>
      <c r="V2005" s="71">
        <v>0.29870187044143687</v>
      </c>
      <c r="W2005" s="70">
        <v>0.32897748549779254</v>
      </c>
      <c r="X2005" s="71">
        <v>0.14611672957738242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3.7088697115580249</v>
      </c>
      <c r="AE2005" s="54"/>
    </row>
    <row r="2006" spans="2:31" x14ac:dyDescent="0.3">
      <c r="B2006" s="4" t="s">
        <v>213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</v>
      </c>
      <c r="M2006" s="70">
        <v>0</v>
      </c>
      <c r="N2006" s="71">
        <v>0</v>
      </c>
      <c r="O2006" s="70">
        <v>0</v>
      </c>
      <c r="P2006" s="71">
        <v>0</v>
      </c>
      <c r="Q2006" s="70">
        <v>0</v>
      </c>
      <c r="R2006" s="71">
        <v>0</v>
      </c>
      <c r="S2006" s="70">
        <v>0</v>
      </c>
      <c r="T2006" s="71">
        <v>0</v>
      </c>
      <c r="U2006" s="70">
        <v>7.4983723958333331E-2</v>
      </c>
      <c r="V2006" s="71">
        <v>3.5126953273349337</v>
      </c>
      <c r="W2006" s="70">
        <v>6.6101436297098779</v>
      </c>
      <c r="X2006" s="71">
        <v>3.7854701360066727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13.983292817009819</v>
      </c>
      <c r="AE2006" s="54"/>
    </row>
    <row r="2007" spans="2:31" x14ac:dyDescent="0.3">
      <c r="B2007" s="4" t="s">
        <v>263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264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217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2.397091832381641</v>
      </c>
      <c r="X2009" s="71">
        <v>2.1164787009512023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4.5135705333328433</v>
      </c>
      <c r="AE2009" s="54"/>
    </row>
    <row r="2010" spans="2:31" x14ac:dyDescent="0.3">
      <c r="B2010" s="4" t="s">
        <v>218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2.397091832381641</v>
      </c>
      <c r="X2010" s="71">
        <v>2.1164787009512023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4.5135705333328433</v>
      </c>
      <c r="AE2010" s="54"/>
    </row>
    <row r="2011" spans="2:31" x14ac:dyDescent="0.3">
      <c r="B2011" s="4" t="s">
        <v>243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265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170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171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172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173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138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2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11.064071063792163</v>
      </c>
      <c r="K2018" s="13">
        <f t="shared" si="41"/>
        <v>1.5510367544030834</v>
      </c>
      <c r="L2018" s="13">
        <f t="shared" si="41"/>
        <v>0</v>
      </c>
      <c r="M2018" s="13">
        <f t="shared" si="41"/>
        <v>15.857241225845321</v>
      </c>
      <c r="N2018" s="13">
        <f t="shared" si="41"/>
        <v>36.086394781282578</v>
      </c>
      <c r="O2018" s="13">
        <f t="shared" si="41"/>
        <v>67.458392669599917</v>
      </c>
      <c r="P2018" s="13">
        <f t="shared" si="41"/>
        <v>67.198396711591727</v>
      </c>
      <c r="Q2018" s="13">
        <f t="shared" si="41"/>
        <v>67.380090033528006</v>
      </c>
      <c r="R2018" s="13">
        <f t="shared" si="41"/>
        <v>64.829491699469727</v>
      </c>
      <c r="S2018" s="13">
        <f t="shared" si="41"/>
        <v>66.143777497293712</v>
      </c>
      <c r="T2018" s="13">
        <f t="shared" si="41"/>
        <v>73.404024729590716</v>
      </c>
      <c r="U2018" s="13">
        <f t="shared" si="41"/>
        <v>74.176787835646365</v>
      </c>
      <c r="V2018" s="13">
        <f t="shared" si="41"/>
        <v>95.745700498935449</v>
      </c>
      <c r="W2018" s="13">
        <f t="shared" si="41"/>
        <v>129.90043768194423</v>
      </c>
      <c r="X2018" s="13">
        <f t="shared" si="41"/>
        <v>55.77513832758563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6">
        <f>SUM(AC1880:AE2017)</f>
        <v>826.57098151050866</v>
      </c>
      <c r="AD2018" s="116"/>
      <c r="AE2018" s="116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45915</v>
      </c>
    </row>
    <row r="2022" spans="2:31" x14ac:dyDescent="0.3">
      <c r="B2022" s="8"/>
    </row>
    <row r="2023" spans="2:31" x14ac:dyDescent="0.3">
      <c r="B2023" s="9" t="s">
        <v>81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100" t="s">
        <v>2</v>
      </c>
      <c r="AD2023" s="100"/>
      <c r="AE2023" s="100"/>
    </row>
    <row r="2024" spans="2:31" x14ac:dyDescent="0.3">
      <c r="B2024" s="4" t="s">
        <v>245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</v>
      </c>
      <c r="O2024" s="68">
        <v>0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0.85626285537109659</v>
      </c>
      <c r="W2024" s="68">
        <v>0.48248478080245494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1.3387476361735515</v>
      </c>
      <c r="AE2024" s="56"/>
    </row>
    <row r="2025" spans="2:31" x14ac:dyDescent="0.3">
      <c r="B2025" s="4" t="s">
        <v>246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</v>
      </c>
      <c r="O2025" s="68">
        <v>0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0.85626285537109659</v>
      </c>
      <c r="W2025" s="68">
        <v>0.48248478080245494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1.3387476361735515</v>
      </c>
      <c r="AE2025" s="54"/>
    </row>
    <row r="2026" spans="2:31" x14ac:dyDescent="0.3">
      <c r="B2026" s="4" t="s">
        <v>247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</v>
      </c>
      <c r="O2026" s="68">
        <v>0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0.85626285537109659</v>
      </c>
      <c r="W2026" s="68">
        <v>0.48248478080245494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1.3387476361735515</v>
      </c>
      <c r="AE2026" s="54"/>
    </row>
    <row r="2027" spans="2:31" x14ac:dyDescent="0.3">
      <c r="B2027" s="4" t="s">
        <v>248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</v>
      </c>
      <c r="O2027" s="68">
        <v>0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0.85626285537109659</v>
      </c>
      <c r="W2027" s="68">
        <v>0.48248478080245494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1.3387476361735515</v>
      </c>
      <c r="AE2027" s="54"/>
    </row>
    <row r="2028" spans="2:31" x14ac:dyDescent="0.3">
      <c r="B2028" s="4" t="s">
        <v>239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139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140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128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129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196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207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4.2187664906183892E-2</v>
      </c>
      <c r="N2034" s="69">
        <v>5.4500482281049124E-2</v>
      </c>
      <c r="O2034" s="68">
        <v>6.2456323703130125E-2</v>
      </c>
      <c r="P2034" s="69">
        <v>3.9739390214284298E-2</v>
      </c>
      <c r="Q2034" s="68">
        <v>4.8107070922851602E-2</v>
      </c>
      <c r="R2034" s="69">
        <v>7.8235660394032847E-2</v>
      </c>
      <c r="S2034" s="68">
        <v>0.12623597830533984</v>
      </c>
      <c r="T2034" s="69">
        <v>0.1217827184001605</v>
      </c>
      <c r="U2034" s="68">
        <v>0.10741029073794688</v>
      </c>
      <c r="V2034" s="69">
        <v>0.16196626991033558</v>
      </c>
      <c r="W2034" s="68">
        <v>0.12639487554629647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0.96901672532161109</v>
      </c>
      <c r="AE2034" s="54"/>
    </row>
    <row r="2035" spans="2:31" x14ac:dyDescent="0.3">
      <c r="B2035" s="4" t="s">
        <v>208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4.2187664906183892E-2</v>
      </c>
      <c r="N2035" s="71">
        <v>5.4500482281049124E-2</v>
      </c>
      <c r="O2035" s="70">
        <v>6.2456323703130125E-2</v>
      </c>
      <c r="P2035" s="71">
        <v>3.9739390214284298E-2</v>
      </c>
      <c r="Q2035" s="70">
        <v>4.8107070922851602E-2</v>
      </c>
      <c r="R2035" s="71">
        <v>7.8235660394032847E-2</v>
      </c>
      <c r="S2035" s="70">
        <v>0.12623597830533984</v>
      </c>
      <c r="T2035" s="71">
        <v>0.1217827184001605</v>
      </c>
      <c r="U2035" s="70">
        <v>0.10741029073794688</v>
      </c>
      <c r="V2035" s="71">
        <v>0.16196626991033558</v>
      </c>
      <c r="W2035" s="70">
        <v>0.12639487554629647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0.96901672532161109</v>
      </c>
      <c r="AE2035" s="54"/>
    </row>
    <row r="2036" spans="2:31" x14ac:dyDescent="0.3">
      <c r="B2036" s="4" t="s">
        <v>147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220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221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144</v>
      </c>
      <c r="C2039" s="14"/>
      <c r="D2039" s="14"/>
      <c r="E2039" s="70">
        <v>0</v>
      </c>
      <c r="F2039" s="71">
        <v>0</v>
      </c>
      <c r="G2039" s="70">
        <v>1.3722944259643554E-2</v>
      </c>
      <c r="H2039" s="71">
        <v>8.9218775431315095E-2</v>
      </c>
      <c r="I2039" s="70">
        <v>0.11349984804789227</v>
      </c>
      <c r="J2039" s="71">
        <v>0.1377809206644694</v>
      </c>
      <c r="K2039" s="70">
        <v>0.16206199328104656</v>
      </c>
      <c r="L2039" s="71">
        <v>0.1310806592305501</v>
      </c>
      <c r="M2039" s="70">
        <v>7.6480420430501322E-2</v>
      </c>
      <c r="N2039" s="71">
        <v>0.24752966562906903</v>
      </c>
      <c r="O2039" s="70">
        <v>2.2135471661885582</v>
      </c>
      <c r="P2039" s="71">
        <v>2.6835036118825277</v>
      </c>
      <c r="Q2039" s="70">
        <v>2.3819125811258952</v>
      </c>
      <c r="R2039" s="71">
        <v>2.317049439748128</v>
      </c>
      <c r="S2039" s="70">
        <v>2.3480671882629394</v>
      </c>
      <c r="T2039" s="71">
        <v>2.4173580169677731</v>
      </c>
      <c r="U2039" s="70">
        <v>3.8250751097997031</v>
      </c>
      <c r="V2039" s="71">
        <v>6.500647401809692</v>
      </c>
      <c r="W2039" s="70">
        <v>5.8631919225056945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31.521727665265399</v>
      </c>
      <c r="AE2039" s="54"/>
    </row>
    <row r="2040" spans="2:31" x14ac:dyDescent="0.3">
      <c r="B2040" s="4" t="s">
        <v>188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0.28830755949020387</v>
      </c>
      <c r="N2040" s="71">
        <v>0.99738143285115566</v>
      </c>
      <c r="O2040" s="70">
        <v>0.99274104436238597</v>
      </c>
      <c r="P2040" s="71">
        <v>0.90096726814905792</v>
      </c>
      <c r="Q2040" s="70">
        <v>0.91819457213083877</v>
      </c>
      <c r="R2040" s="71">
        <v>0.94085512955983464</v>
      </c>
      <c r="S2040" s="70">
        <v>0.97528496980667112</v>
      </c>
      <c r="T2040" s="71">
        <v>1.5373089313507078</v>
      </c>
      <c r="U2040" s="70">
        <v>2.5983298540115354</v>
      </c>
      <c r="V2040" s="71">
        <v>3.3337061305840812</v>
      </c>
      <c r="W2040" s="70">
        <v>3.6939293662707007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17.177006258567172</v>
      </c>
      <c r="AE2040" s="54"/>
    </row>
    <row r="2041" spans="2:31" x14ac:dyDescent="0.3">
      <c r="B2041" s="4" t="s">
        <v>189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0.28830755949020387</v>
      </c>
      <c r="N2041" s="71">
        <v>0.99738143285115566</v>
      </c>
      <c r="O2041" s="70">
        <v>0.99274104436238597</v>
      </c>
      <c r="P2041" s="71">
        <v>0.90096726814905792</v>
      </c>
      <c r="Q2041" s="70">
        <v>0.91819457213083877</v>
      </c>
      <c r="R2041" s="71">
        <v>0.94085512955983464</v>
      </c>
      <c r="S2041" s="70">
        <v>0.97528496980667112</v>
      </c>
      <c r="T2041" s="71">
        <v>1.5373089313507078</v>
      </c>
      <c r="U2041" s="70">
        <v>2.5983298540115354</v>
      </c>
      <c r="V2041" s="71">
        <v>3.3337061305840812</v>
      </c>
      <c r="W2041" s="70">
        <v>3.6939293662707007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17.177006258567172</v>
      </c>
      <c r="AE2041" s="54"/>
    </row>
    <row r="2042" spans="2:31" x14ac:dyDescent="0.3">
      <c r="B2042" s="4" t="s">
        <v>235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244</v>
      </c>
      <c r="C2043" s="14"/>
      <c r="D2043" s="14"/>
      <c r="E2043" s="70">
        <v>0</v>
      </c>
      <c r="F2043" s="71">
        <v>0</v>
      </c>
      <c r="G2043" s="70">
        <v>1.8072301309982341E-2</v>
      </c>
      <c r="H2043" s="71">
        <v>9.9514466181873457E-2</v>
      </c>
      <c r="I2043" s="70">
        <v>9.9676593902706848E-2</v>
      </c>
      <c r="J2043" s="71">
        <v>0.10207634064104013</v>
      </c>
      <c r="K2043" s="70">
        <v>0.10675760998187339</v>
      </c>
      <c r="L2043" s="71">
        <v>7.8217289607537016E-2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0.50431460162501318</v>
      </c>
      <c r="AE2043" s="54"/>
    </row>
    <row r="2044" spans="2:31" x14ac:dyDescent="0.3">
      <c r="B2044" s="4" t="s">
        <v>148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149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150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151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194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195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179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180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251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152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153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154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141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222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240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223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284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236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237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249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214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215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216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250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238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181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182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200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201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202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3.9732360839843436E-3</v>
      </c>
      <c r="N2073" s="71">
        <v>1.1436482270558587E-2</v>
      </c>
      <c r="O2073" s="70">
        <v>1.1254179477691563E-2</v>
      </c>
      <c r="P2073" s="71">
        <v>1.1000001430511379E-2</v>
      </c>
      <c r="Q2073" s="70">
        <v>1.1000001430511379E-2</v>
      </c>
      <c r="R2073" s="71">
        <v>1.1000001430511379E-2</v>
      </c>
      <c r="S2073" s="70">
        <v>1.1586195230483921E-2</v>
      </c>
      <c r="T2073" s="71">
        <v>1.2778449058532624E-2</v>
      </c>
      <c r="U2073" s="70">
        <v>1.3970702886581334E-2</v>
      </c>
      <c r="V2073" s="71">
        <v>1.5162958701451531E-2</v>
      </c>
      <c r="W2073" s="70">
        <v>1.4666041334470034E-2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0.12782824933528808</v>
      </c>
      <c r="AE2073" s="54"/>
    </row>
    <row r="2074" spans="2:31" x14ac:dyDescent="0.3">
      <c r="B2074" s="4" t="s">
        <v>203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3.9732360839843436E-3</v>
      </c>
      <c r="N2074" s="71">
        <v>1.1436482270558587E-2</v>
      </c>
      <c r="O2074" s="70">
        <v>1.1254179477691563E-2</v>
      </c>
      <c r="P2074" s="71">
        <v>1.1000001430511379E-2</v>
      </c>
      <c r="Q2074" s="70">
        <v>1.1000001430511379E-2</v>
      </c>
      <c r="R2074" s="71">
        <v>1.1000001430511379E-2</v>
      </c>
      <c r="S2074" s="70">
        <v>1.1586195230483921E-2</v>
      </c>
      <c r="T2074" s="71">
        <v>1.2778449058532624E-2</v>
      </c>
      <c r="U2074" s="70">
        <v>1.3970702886581334E-2</v>
      </c>
      <c r="V2074" s="71">
        <v>1.5162958701451531E-2</v>
      </c>
      <c r="W2074" s="70">
        <v>1.4666041334470034E-2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0.12782824933528808</v>
      </c>
      <c r="AE2074" s="54"/>
    </row>
    <row r="2075" spans="2:31" x14ac:dyDescent="0.3">
      <c r="B2075" s="4" t="s">
        <v>130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7.0769770685831734E-2</v>
      </c>
      <c r="N2075" s="71">
        <v>0.44482230726877858</v>
      </c>
      <c r="O2075" s="70">
        <v>0.44166713937123625</v>
      </c>
      <c r="P2075" s="71">
        <v>0.43851196352640798</v>
      </c>
      <c r="Q2075" s="70">
        <v>0.43535679562886564</v>
      </c>
      <c r="R2075" s="71">
        <v>0.43220161978403737</v>
      </c>
      <c r="S2075" s="70">
        <v>0.42904645188649504</v>
      </c>
      <c r="T2075" s="71">
        <v>0.51941655659675601</v>
      </c>
      <c r="U2075" s="70">
        <v>1.2486103115876521</v>
      </c>
      <c r="V2075" s="71">
        <v>1.4973741221825285</v>
      </c>
      <c r="W2075" s="70">
        <v>1.6857798517306646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7.6435568902492541</v>
      </c>
      <c r="AE2075" s="54"/>
    </row>
    <row r="2076" spans="2:31" x14ac:dyDescent="0.3">
      <c r="B2076" s="4" t="s">
        <v>131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7.0769770685831734E-2</v>
      </c>
      <c r="N2076" s="71">
        <v>0.44482230726877858</v>
      </c>
      <c r="O2076" s="70">
        <v>0.44166713937123625</v>
      </c>
      <c r="P2076" s="71">
        <v>0.43851196352640798</v>
      </c>
      <c r="Q2076" s="70">
        <v>0.43535679562886564</v>
      </c>
      <c r="R2076" s="71">
        <v>0.43220161978403737</v>
      </c>
      <c r="S2076" s="70">
        <v>0.42904645188649504</v>
      </c>
      <c r="T2076" s="71">
        <v>0.51941655659675601</v>
      </c>
      <c r="U2076" s="70">
        <v>1.2486103115876521</v>
      </c>
      <c r="V2076" s="71">
        <v>1.4973741221825285</v>
      </c>
      <c r="W2076" s="70">
        <v>1.6857798517306646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7.6435568902492541</v>
      </c>
      <c r="AE2076" s="54"/>
    </row>
    <row r="2077" spans="2:31" x14ac:dyDescent="0.3">
      <c r="B2077" s="4" t="s">
        <v>219</v>
      </c>
      <c r="C2077" s="14"/>
      <c r="D2077" s="14"/>
      <c r="E2077" s="70">
        <v>0</v>
      </c>
      <c r="F2077" s="71">
        <v>0</v>
      </c>
      <c r="G2077" s="70">
        <v>0.35456666666666686</v>
      </c>
      <c r="H2077" s="71">
        <v>1.9891666666666679</v>
      </c>
      <c r="I2077" s="70">
        <v>2.0744166666666679</v>
      </c>
      <c r="J2077" s="71">
        <v>2.1345833333333339</v>
      </c>
      <c r="K2077" s="70">
        <v>2.1600000000000015</v>
      </c>
      <c r="L2077" s="71">
        <v>1.5981666666666672</v>
      </c>
      <c r="M2077" s="70">
        <v>0.8117083333333337</v>
      </c>
      <c r="N2077" s="71">
        <v>2.339500000000001</v>
      </c>
      <c r="O2077" s="70">
        <v>2.3650833333333341</v>
      </c>
      <c r="P2077" s="71">
        <v>2.3993333333333338</v>
      </c>
      <c r="Q2077" s="70">
        <v>2.4547500000000011</v>
      </c>
      <c r="R2077" s="71">
        <v>2.4355833333333337</v>
      </c>
      <c r="S2077" s="70">
        <v>3.8995833333333341</v>
      </c>
      <c r="T2077" s="71">
        <v>5.4598333333333349</v>
      </c>
      <c r="U2077" s="70">
        <v>5.4700000000000051</v>
      </c>
      <c r="V2077" s="71">
        <v>4.2850833333333345</v>
      </c>
      <c r="W2077" s="70">
        <v>2.3167500000000021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44.548108333333353</v>
      </c>
      <c r="AE2077" s="54"/>
    </row>
    <row r="2078" spans="2:31" x14ac:dyDescent="0.3">
      <c r="B2078" s="4" t="s">
        <v>285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286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198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0.18782323598861692</v>
      </c>
      <c r="S2080" s="70">
        <v>0.40213561852773017</v>
      </c>
      <c r="T2080" s="71">
        <v>0.5403673569361368</v>
      </c>
      <c r="U2080" s="70">
        <v>0.7130411624908447</v>
      </c>
      <c r="V2080" s="71">
        <v>0.46858158508936565</v>
      </c>
      <c r="W2080" s="70">
        <v>0.2360607624053955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2.5480097214380897</v>
      </c>
      <c r="AE2080" s="54"/>
    </row>
    <row r="2081" spans="2:31" x14ac:dyDescent="0.3">
      <c r="B2081" s="4" t="s">
        <v>199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0.18782323598861692</v>
      </c>
      <c r="S2081" s="70">
        <v>0.40213561852773017</v>
      </c>
      <c r="T2081" s="71">
        <v>0.5403673569361368</v>
      </c>
      <c r="U2081" s="70">
        <v>0.7130411624908447</v>
      </c>
      <c r="V2081" s="71">
        <v>0.46858158508936565</v>
      </c>
      <c r="W2081" s="70">
        <v>0.2360607624053955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2.5480097214380897</v>
      </c>
      <c r="AE2081" s="54"/>
    </row>
    <row r="2082" spans="2:31" x14ac:dyDescent="0.3">
      <c r="B2082" s="4" t="s">
        <v>155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231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232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233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234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288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</v>
      </c>
      <c r="AE2087" s="54"/>
    </row>
    <row r="2088" spans="2:31" x14ac:dyDescent="0.3">
      <c r="B2088" s="4" t="s">
        <v>289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</v>
      </c>
      <c r="AE2088" s="54"/>
    </row>
    <row r="2089" spans="2:31" x14ac:dyDescent="0.3">
      <c r="B2089" s="4" t="s">
        <v>156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0.57486757837677005</v>
      </c>
      <c r="N2089" s="71">
        <v>1.6894132830683399</v>
      </c>
      <c r="O2089" s="70">
        <v>1.6804479338709519</v>
      </c>
      <c r="P2089" s="71">
        <v>1.6791212616348274</v>
      </c>
      <c r="Q2089" s="70">
        <v>1.6911146499697371</v>
      </c>
      <c r="R2089" s="71">
        <v>1.6862453041458132</v>
      </c>
      <c r="S2089" s="70">
        <v>1.8405710158729556</v>
      </c>
      <c r="T2089" s="71">
        <v>2.0036901928965256</v>
      </c>
      <c r="U2089" s="70">
        <v>1.8530469793065394</v>
      </c>
      <c r="V2089" s="71">
        <v>1.5582780577723192</v>
      </c>
      <c r="W2089" s="70">
        <v>0.89682225507354763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17.153618511988327</v>
      </c>
      <c r="AE2089" s="54"/>
    </row>
    <row r="2090" spans="2:31" x14ac:dyDescent="0.3">
      <c r="B2090" s="4" t="s">
        <v>192</v>
      </c>
      <c r="C2090" s="4"/>
      <c r="D2090" s="4"/>
      <c r="E2090" s="70">
        <v>0</v>
      </c>
      <c r="F2090" s="71">
        <v>0</v>
      </c>
      <c r="G2090" s="70">
        <v>0.40455192845662441</v>
      </c>
      <c r="H2090" s="71">
        <v>1.4525202631950378</v>
      </c>
      <c r="I2090" s="70">
        <v>1.4714940031369534</v>
      </c>
      <c r="J2090" s="71">
        <v>1.4722347021102908</v>
      </c>
      <c r="K2090" s="70">
        <v>1.4746234496434529</v>
      </c>
      <c r="L2090" s="71">
        <v>1.0414854486783345</v>
      </c>
      <c r="M2090" s="70">
        <v>0.97523104639053348</v>
      </c>
      <c r="N2090" s="71">
        <v>1.8224935650825498</v>
      </c>
      <c r="O2090" s="70">
        <v>1.8541073282559712</v>
      </c>
      <c r="P2090" s="71">
        <v>1.8478653192520142</v>
      </c>
      <c r="Q2090" s="70">
        <v>1.8560066382090252</v>
      </c>
      <c r="R2090" s="71">
        <v>1.8536896785100301</v>
      </c>
      <c r="S2090" s="70">
        <v>1.8546210646629342</v>
      </c>
      <c r="T2090" s="71">
        <v>2.1661261975765225</v>
      </c>
      <c r="U2090" s="70">
        <v>2.7575406193733216</v>
      </c>
      <c r="V2090" s="71">
        <v>2.9808535456657408</v>
      </c>
      <c r="W2090" s="70">
        <v>2.6713232080141704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29.956768006213508</v>
      </c>
      <c r="AE2090" s="54"/>
    </row>
    <row r="2091" spans="2:31" x14ac:dyDescent="0.3">
      <c r="B2091" s="4" t="s">
        <v>193</v>
      </c>
      <c r="C2091" s="4"/>
      <c r="D2091" s="4"/>
      <c r="E2091" s="70">
        <v>0</v>
      </c>
      <c r="F2091" s="71">
        <v>0</v>
      </c>
      <c r="G2091" s="70">
        <v>0.40455192845662441</v>
      </c>
      <c r="H2091" s="71">
        <v>1.4525202631950378</v>
      </c>
      <c r="I2091" s="70">
        <v>1.4714940031369534</v>
      </c>
      <c r="J2091" s="71">
        <v>1.4722347021102908</v>
      </c>
      <c r="K2091" s="70">
        <v>1.4746234496434529</v>
      </c>
      <c r="L2091" s="71">
        <v>1.0414854486783345</v>
      </c>
      <c r="M2091" s="70">
        <v>0.97523104639053348</v>
      </c>
      <c r="N2091" s="71">
        <v>1.8224935650825498</v>
      </c>
      <c r="O2091" s="70">
        <v>1.8541073282559712</v>
      </c>
      <c r="P2091" s="71">
        <v>1.8478653192520142</v>
      </c>
      <c r="Q2091" s="70">
        <v>1.8560066382090252</v>
      </c>
      <c r="R2091" s="71">
        <v>1.8536896785100301</v>
      </c>
      <c r="S2091" s="70">
        <v>1.8546210646629342</v>
      </c>
      <c r="T2091" s="71">
        <v>2.1661261975765225</v>
      </c>
      <c r="U2091" s="70">
        <v>2.7575406193733216</v>
      </c>
      <c r="V2091" s="71">
        <v>2.9808535456657408</v>
      </c>
      <c r="W2091" s="70">
        <v>2.6713232080141704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29.956768006213508</v>
      </c>
      <c r="AE2091" s="54"/>
    </row>
    <row r="2092" spans="2:31" x14ac:dyDescent="0.3">
      <c r="B2092" s="4" t="s">
        <v>184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9.9528022607167574E-2</v>
      </c>
      <c r="N2092" s="71">
        <v>0.27197509606679282</v>
      </c>
      <c r="O2092" s="70">
        <v>0.25431238015492752</v>
      </c>
      <c r="P2092" s="71">
        <v>0.28098406791687019</v>
      </c>
      <c r="Q2092" s="70">
        <v>0.40077025890350332</v>
      </c>
      <c r="R2092" s="71">
        <v>0.43475925922393799</v>
      </c>
      <c r="S2092" s="70">
        <v>0.56294707059860227</v>
      </c>
      <c r="T2092" s="71">
        <v>0.68286432425181076</v>
      </c>
      <c r="U2092" s="70">
        <v>0.68327227433522553</v>
      </c>
      <c r="V2092" s="71">
        <v>0.56813143094380703</v>
      </c>
      <c r="W2092" s="70">
        <v>0.47258812983830772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4.7121323148409529</v>
      </c>
      <c r="AE2092" s="54"/>
    </row>
    <row r="2093" spans="2:31" x14ac:dyDescent="0.3">
      <c r="B2093" s="4" t="s">
        <v>185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</v>
      </c>
      <c r="M2093" s="70">
        <v>9.9528022607167574E-2</v>
      </c>
      <c r="N2093" s="71">
        <v>0.27197509606679282</v>
      </c>
      <c r="O2093" s="70">
        <v>0.25431238015492752</v>
      </c>
      <c r="P2093" s="71">
        <v>0.28098406791687019</v>
      </c>
      <c r="Q2093" s="70">
        <v>0.40077025890350332</v>
      </c>
      <c r="R2093" s="71">
        <v>0.43475925922393799</v>
      </c>
      <c r="S2093" s="70">
        <v>0.56294707059860227</v>
      </c>
      <c r="T2093" s="71">
        <v>0.68286432425181076</v>
      </c>
      <c r="U2093" s="70">
        <v>0.68327227433522553</v>
      </c>
      <c r="V2093" s="71">
        <v>0.56813143094380703</v>
      </c>
      <c r="W2093" s="70">
        <v>0.47258812983830772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4.7121323148409529</v>
      </c>
      <c r="AE2093" s="54"/>
    </row>
    <row r="2094" spans="2:31" x14ac:dyDescent="0.3">
      <c r="B2094" s="4" t="s">
        <v>287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320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321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142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143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241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160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0</v>
      </c>
      <c r="AE2100" s="54"/>
    </row>
    <row r="2101" spans="2:31" x14ac:dyDescent="0.3">
      <c r="B2101" s="4" t="s">
        <v>161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157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158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159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132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133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134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190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3.4576922655105598E-2</v>
      </c>
      <c r="N2108" s="71">
        <v>0.45532530347506212</v>
      </c>
      <c r="O2108" s="70">
        <v>0.57120373249053957</v>
      </c>
      <c r="P2108" s="71">
        <v>0.58342456618944805</v>
      </c>
      <c r="Q2108" s="70">
        <v>0.59564538598060612</v>
      </c>
      <c r="R2108" s="71">
        <v>0.60786622365315757</v>
      </c>
      <c r="S2108" s="70">
        <v>0.6200870474179585</v>
      </c>
      <c r="T2108" s="71">
        <v>1.063940449555715</v>
      </c>
      <c r="U2108" s="70">
        <v>1.598595021168391</v>
      </c>
      <c r="V2108" s="71">
        <v>1.5590805808703105</v>
      </c>
      <c r="W2108" s="70">
        <v>1.3693876763184867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9.0591329097747817</v>
      </c>
      <c r="AE2108" s="54"/>
    </row>
    <row r="2109" spans="2:31" x14ac:dyDescent="0.3">
      <c r="B2109" s="4" t="s">
        <v>191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3.4576922655105598E-2</v>
      </c>
      <c r="N2109" s="71">
        <v>0.45532530347506212</v>
      </c>
      <c r="O2109" s="70">
        <v>0.57120373249053957</v>
      </c>
      <c r="P2109" s="71">
        <v>0.58342456618944805</v>
      </c>
      <c r="Q2109" s="70">
        <v>0.59564538598060612</v>
      </c>
      <c r="R2109" s="71">
        <v>0.60786622365315757</v>
      </c>
      <c r="S2109" s="70">
        <v>0.6200870474179585</v>
      </c>
      <c r="T2109" s="71">
        <v>1.063940449555715</v>
      </c>
      <c r="U2109" s="70">
        <v>1.598595021168391</v>
      </c>
      <c r="V2109" s="71">
        <v>1.5590805808703105</v>
      </c>
      <c r="W2109" s="70">
        <v>1.3693876763184867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9.0591329097747817</v>
      </c>
      <c r="AE2109" s="54"/>
    </row>
    <row r="2110" spans="2:31" x14ac:dyDescent="0.3">
      <c r="B2110" s="4" t="s">
        <v>175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1.5312271947899021</v>
      </c>
      <c r="S2110" s="70">
        <v>0</v>
      </c>
      <c r="T2110" s="71">
        <v>0</v>
      </c>
      <c r="U2110" s="70">
        <v>0</v>
      </c>
      <c r="V2110" s="71">
        <v>5.1959331075768818</v>
      </c>
      <c r="W2110" s="70">
        <v>9.8887256378542467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16.61588594022103</v>
      </c>
      <c r="AE2110" s="54"/>
    </row>
    <row r="2111" spans="2:31" x14ac:dyDescent="0.3">
      <c r="B2111" s="4" t="s">
        <v>176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1.5312271947899021</v>
      </c>
      <c r="S2111" s="70">
        <v>0</v>
      </c>
      <c r="T2111" s="71">
        <v>0</v>
      </c>
      <c r="U2111" s="70">
        <v>0</v>
      </c>
      <c r="V2111" s="71">
        <v>5.1959331075768818</v>
      </c>
      <c r="W2111" s="70">
        <v>9.8887256378542467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16.61588594022103</v>
      </c>
      <c r="AE2111" s="54"/>
    </row>
    <row r="2112" spans="2:31" x14ac:dyDescent="0.3">
      <c r="B2112" s="4" t="s">
        <v>183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224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225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226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174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242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227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228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290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177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6.8912934740384424</v>
      </c>
      <c r="W2121" s="70">
        <v>22.520298841098949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29.411592315137391</v>
      </c>
      <c r="AE2121" s="54"/>
    </row>
    <row r="2122" spans="2:31" x14ac:dyDescent="0.3">
      <c r="B2122" s="4" t="s">
        <v>178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6.8912934740384424</v>
      </c>
      <c r="W2122" s="70">
        <v>22.520298841098949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29.411592315137391</v>
      </c>
      <c r="AE2122" s="54"/>
    </row>
    <row r="2123" spans="2:31" x14ac:dyDescent="0.3">
      <c r="B2123" s="4" t="s">
        <v>162</v>
      </c>
      <c r="C2123" s="4"/>
      <c r="D2123" s="4"/>
      <c r="E2123" s="70">
        <v>0</v>
      </c>
      <c r="F2123" s="71">
        <v>0</v>
      </c>
      <c r="G2123" s="70">
        <v>0.12936845877022982</v>
      </c>
      <c r="H2123" s="71">
        <v>1.210903906631543</v>
      </c>
      <c r="I2123" s="70">
        <v>1.5488439541402024</v>
      </c>
      <c r="J2123" s="71">
        <v>1.5487204502619767</v>
      </c>
      <c r="K2123" s="70">
        <v>1.536453955440235</v>
      </c>
      <c r="L2123" s="71">
        <v>1.4685817393211622</v>
      </c>
      <c r="M2123" s="70">
        <v>0.94442441416721745</v>
      </c>
      <c r="N2123" s="71">
        <v>2.7377557537914101</v>
      </c>
      <c r="O2123" s="70">
        <v>2.5769873181199725</v>
      </c>
      <c r="P2123" s="71">
        <v>2.2560365913740177</v>
      </c>
      <c r="Q2123" s="70">
        <v>2.1955958618837261</v>
      </c>
      <c r="R2123" s="71">
        <v>2.4668313472099563</v>
      </c>
      <c r="S2123" s="70">
        <v>2.789629142112982</v>
      </c>
      <c r="T2123" s="71">
        <v>2.7828760391746474</v>
      </c>
      <c r="U2123" s="70">
        <v>2.7354043644238146</v>
      </c>
      <c r="V2123" s="71">
        <v>1.9690841721553434</v>
      </c>
      <c r="W2123" s="70">
        <v>1.7404162607003568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32.637913729678793</v>
      </c>
      <c r="AE2123" s="54"/>
    </row>
    <row r="2124" spans="2:31" x14ac:dyDescent="0.3">
      <c r="B2124" s="4" t="s">
        <v>163</v>
      </c>
      <c r="C2124" s="4"/>
      <c r="D2124" s="4"/>
      <c r="E2124" s="70">
        <v>0</v>
      </c>
      <c r="F2124" s="71">
        <v>0</v>
      </c>
      <c r="G2124" s="70">
        <v>0.12936845877022982</v>
      </c>
      <c r="H2124" s="71">
        <v>1.210903906631543</v>
      </c>
      <c r="I2124" s="70">
        <v>1.5488439541402024</v>
      </c>
      <c r="J2124" s="71">
        <v>1.5487204502619767</v>
      </c>
      <c r="K2124" s="70">
        <v>1.536453955440235</v>
      </c>
      <c r="L2124" s="71">
        <v>1.4685817393211622</v>
      </c>
      <c r="M2124" s="70">
        <v>0.94442441416721745</v>
      </c>
      <c r="N2124" s="71">
        <v>2.7377557537914101</v>
      </c>
      <c r="O2124" s="70">
        <v>2.5769873181199725</v>
      </c>
      <c r="P2124" s="71">
        <v>2.2560365913740177</v>
      </c>
      <c r="Q2124" s="70">
        <v>2.1955958618837261</v>
      </c>
      <c r="R2124" s="71">
        <v>2.4668313472099563</v>
      </c>
      <c r="S2124" s="70">
        <v>2.789629142112982</v>
      </c>
      <c r="T2124" s="71">
        <v>2.7828760391746474</v>
      </c>
      <c r="U2124" s="70">
        <v>2.7354043644238146</v>
      </c>
      <c r="V2124" s="71">
        <v>1.9690841721553434</v>
      </c>
      <c r="W2124" s="70">
        <v>1.7404162607003568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32.637913729678793</v>
      </c>
      <c r="AE2124" s="54"/>
    </row>
    <row r="2125" spans="2:31" x14ac:dyDescent="0.3">
      <c r="B2125" s="4" t="s">
        <v>164</v>
      </c>
      <c r="C2125" s="4"/>
      <c r="D2125" s="4"/>
      <c r="E2125" s="70">
        <v>0</v>
      </c>
      <c r="F2125" s="71">
        <v>0</v>
      </c>
      <c r="G2125" s="70">
        <v>0.12936845877022982</v>
      </c>
      <c r="H2125" s="71">
        <v>1.210903906631543</v>
      </c>
      <c r="I2125" s="70">
        <v>1.5488439541402024</v>
      </c>
      <c r="J2125" s="71">
        <v>1.5487204502619767</v>
      </c>
      <c r="K2125" s="70">
        <v>1.536453955440235</v>
      </c>
      <c r="L2125" s="71">
        <v>1.4685817393211622</v>
      </c>
      <c r="M2125" s="70">
        <v>0.94442441416721745</v>
      </c>
      <c r="N2125" s="71">
        <v>2.7377557537914101</v>
      </c>
      <c r="O2125" s="70">
        <v>2.5769873181199725</v>
      </c>
      <c r="P2125" s="71">
        <v>2.2560365913740177</v>
      </c>
      <c r="Q2125" s="70">
        <v>2.1955958618837261</v>
      </c>
      <c r="R2125" s="71">
        <v>2.4668313472099563</v>
      </c>
      <c r="S2125" s="70">
        <v>2.789629142112982</v>
      </c>
      <c r="T2125" s="71">
        <v>2.7828760391746474</v>
      </c>
      <c r="U2125" s="70">
        <v>2.7354043644238146</v>
      </c>
      <c r="V2125" s="71">
        <v>1.9690841721553434</v>
      </c>
      <c r="W2125" s="70">
        <v>1.7404162607003568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32.637913729678793</v>
      </c>
      <c r="AE2125" s="54"/>
    </row>
    <row r="2126" spans="2:31" x14ac:dyDescent="0.3">
      <c r="B2126" s="4" t="s">
        <v>165</v>
      </c>
      <c r="C2126" s="4"/>
      <c r="D2126" s="4"/>
      <c r="E2126" s="70">
        <v>0</v>
      </c>
      <c r="F2126" s="71">
        <v>0</v>
      </c>
      <c r="G2126" s="70">
        <v>0.27721812593620671</v>
      </c>
      <c r="H2126" s="71">
        <v>2.5947940856390206</v>
      </c>
      <c r="I2126" s="70">
        <v>3.3189513303004339</v>
      </c>
      <c r="J2126" s="71">
        <v>3.3186866791328065</v>
      </c>
      <c r="K2126" s="70">
        <v>3.2924013330862176</v>
      </c>
      <c r="L2126" s="71">
        <v>3.1469608699739187</v>
      </c>
      <c r="M2126" s="70">
        <v>2.0237666017868938</v>
      </c>
      <c r="N2126" s="71">
        <v>5.8666194724101626</v>
      </c>
      <c r="O2126" s="70">
        <v>5.522115681685654</v>
      </c>
      <c r="P2126" s="71">
        <v>4.8343641243728941</v>
      </c>
      <c r="Q2126" s="70">
        <v>4.7048482754651237</v>
      </c>
      <c r="R2126" s="71">
        <v>5.2860671725927615</v>
      </c>
      <c r="S2126" s="70">
        <v>5.9777767330992448</v>
      </c>
      <c r="T2126" s="71">
        <v>5.9633057982313886</v>
      </c>
      <c r="U2126" s="70">
        <v>5.8615807809081746</v>
      </c>
      <c r="V2126" s="71">
        <v>4.2194660831900208</v>
      </c>
      <c r="W2126" s="70">
        <v>3.7294634157864799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69.938386563597419</v>
      </c>
      <c r="AE2126" s="54"/>
    </row>
    <row r="2127" spans="2:31" x14ac:dyDescent="0.3">
      <c r="B2127" s="4" t="s">
        <v>166</v>
      </c>
      <c r="C2127" s="4"/>
      <c r="D2127" s="4"/>
      <c r="E2127" s="70">
        <v>0</v>
      </c>
      <c r="F2127" s="71">
        <v>0</v>
      </c>
      <c r="G2127" s="70">
        <v>0.27721812593620671</v>
      </c>
      <c r="H2127" s="71">
        <v>2.5947940856390206</v>
      </c>
      <c r="I2127" s="70">
        <v>3.3189513303004339</v>
      </c>
      <c r="J2127" s="71">
        <v>3.3186866791328065</v>
      </c>
      <c r="K2127" s="70">
        <v>3.2924013330862176</v>
      </c>
      <c r="L2127" s="71">
        <v>3.1469608699739187</v>
      </c>
      <c r="M2127" s="70">
        <v>2.0237666017868938</v>
      </c>
      <c r="N2127" s="71">
        <v>5.8666194724101626</v>
      </c>
      <c r="O2127" s="70">
        <v>5.522115681685654</v>
      </c>
      <c r="P2127" s="71">
        <v>4.8343641243728941</v>
      </c>
      <c r="Q2127" s="70">
        <v>4.7048482754651237</v>
      </c>
      <c r="R2127" s="71">
        <v>5.2860671725927615</v>
      </c>
      <c r="S2127" s="70">
        <v>5.9777767330992448</v>
      </c>
      <c r="T2127" s="71">
        <v>5.9633057982313886</v>
      </c>
      <c r="U2127" s="70">
        <v>5.8615807809081746</v>
      </c>
      <c r="V2127" s="71">
        <v>4.2194660831900208</v>
      </c>
      <c r="W2127" s="70">
        <v>3.7294634157864799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69.938386563597419</v>
      </c>
      <c r="AE2127" s="54"/>
    </row>
    <row r="2128" spans="2:31" x14ac:dyDescent="0.3">
      <c r="B2128" s="4" t="s">
        <v>186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0.15719354152679446</v>
      </c>
      <c r="N2128" s="71">
        <v>1.5474624574184417</v>
      </c>
      <c r="O2128" s="70">
        <v>1.5984888613224029</v>
      </c>
      <c r="P2128" s="71">
        <v>1.5965072870254517</v>
      </c>
      <c r="Q2128" s="70">
        <v>1.5920583407084148</v>
      </c>
      <c r="R2128" s="71">
        <v>1.6005572438240048</v>
      </c>
      <c r="S2128" s="70">
        <v>1.6250804046789804</v>
      </c>
      <c r="T2128" s="71">
        <v>1.8084582527478534</v>
      </c>
      <c r="U2128" s="70">
        <v>2.2164082388083144</v>
      </c>
      <c r="V2128" s="71">
        <v>2.3900343557198847</v>
      </c>
      <c r="W2128" s="70">
        <v>2.1806737204392754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18.312922704219822</v>
      </c>
      <c r="AE2128" s="54"/>
    </row>
    <row r="2129" spans="2:31" x14ac:dyDescent="0.3">
      <c r="B2129" s="4" t="s">
        <v>187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0.15719354152679446</v>
      </c>
      <c r="N2129" s="71">
        <v>1.5474624574184417</v>
      </c>
      <c r="O2129" s="70">
        <v>1.5984888613224029</v>
      </c>
      <c r="P2129" s="71">
        <v>1.5965072870254517</v>
      </c>
      <c r="Q2129" s="70">
        <v>1.5920583407084148</v>
      </c>
      <c r="R2129" s="71">
        <v>1.6005572438240048</v>
      </c>
      <c r="S2129" s="70">
        <v>1.6250804046789804</v>
      </c>
      <c r="T2129" s="71">
        <v>1.8084582527478534</v>
      </c>
      <c r="U2129" s="70">
        <v>2.2164082388083144</v>
      </c>
      <c r="V2129" s="71">
        <v>2.3900343557198847</v>
      </c>
      <c r="W2129" s="70">
        <v>2.1806737204392754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18.312922704219822</v>
      </c>
      <c r="AE2129" s="54"/>
    </row>
    <row r="2130" spans="2:31" x14ac:dyDescent="0.3">
      <c r="B2130" s="4" t="s">
        <v>145</v>
      </c>
      <c r="C2130" s="4"/>
      <c r="D2130" s="4"/>
      <c r="E2130" s="70">
        <v>0</v>
      </c>
      <c r="F2130" s="71">
        <v>0</v>
      </c>
      <c r="G2130" s="70">
        <v>3.6666666666666702E-2</v>
      </c>
      <c r="H2130" s="71">
        <v>0.20000000000000004</v>
      </c>
      <c r="I2130" s="70">
        <v>0.20000055631001795</v>
      </c>
      <c r="J2130" s="71">
        <v>0.20000000000000004</v>
      </c>
      <c r="K2130" s="70">
        <v>0.2004249771436056</v>
      </c>
      <c r="L2130" s="71">
        <v>0.14333333333333348</v>
      </c>
      <c r="M2130" s="70">
        <v>7.1386288801829095E-2</v>
      </c>
      <c r="N2130" s="71">
        <v>0.3791409403165184</v>
      </c>
      <c r="O2130" s="70">
        <v>1.1537109665234884</v>
      </c>
      <c r="P2130" s="71">
        <v>1.7145985345045729</v>
      </c>
      <c r="Q2130" s="70">
        <v>1.7213494996229801</v>
      </c>
      <c r="R2130" s="71">
        <v>1.730274844169617</v>
      </c>
      <c r="S2130" s="70">
        <v>1.7366292715072635</v>
      </c>
      <c r="T2130" s="71">
        <v>1.7388196428616844</v>
      </c>
      <c r="U2130" s="70">
        <v>1.9538692434628806</v>
      </c>
      <c r="V2130" s="71">
        <v>2.7038280149300902</v>
      </c>
      <c r="W2130" s="70">
        <v>2.4287109889586773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18.312743769113226</v>
      </c>
      <c r="AE2130" s="54"/>
    </row>
    <row r="2131" spans="2:31" x14ac:dyDescent="0.3">
      <c r="B2131" s="4" t="s">
        <v>146</v>
      </c>
      <c r="C2131" s="4"/>
      <c r="D2131" s="4"/>
      <c r="E2131" s="70">
        <v>0</v>
      </c>
      <c r="F2131" s="71">
        <v>0</v>
      </c>
      <c r="G2131" s="70">
        <v>3.6666666666666702E-2</v>
      </c>
      <c r="H2131" s="71">
        <v>0.20000000000000004</v>
      </c>
      <c r="I2131" s="70">
        <v>0.20000055631001795</v>
      </c>
      <c r="J2131" s="71">
        <v>0.20000000000000004</v>
      </c>
      <c r="K2131" s="70">
        <v>0.2004249771436056</v>
      </c>
      <c r="L2131" s="71">
        <v>0.14333333333333348</v>
      </c>
      <c r="M2131" s="70">
        <v>7.1386288801829095E-2</v>
      </c>
      <c r="N2131" s="71">
        <v>0.3791409403165184</v>
      </c>
      <c r="O2131" s="70">
        <v>1.1537109665234884</v>
      </c>
      <c r="P2131" s="71">
        <v>1.7145985345045729</v>
      </c>
      <c r="Q2131" s="70">
        <v>1.7213494996229801</v>
      </c>
      <c r="R2131" s="71">
        <v>1.730274844169617</v>
      </c>
      <c r="S2131" s="70">
        <v>1.7366292715072635</v>
      </c>
      <c r="T2131" s="71">
        <v>1.7388196428616844</v>
      </c>
      <c r="U2131" s="70">
        <v>1.9538692434628806</v>
      </c>
      <c r="V2131" s="71">
        <v>2.7038280149300902</v>
      </c>
      <c r="W2131" s="70">
        <v>2.4287109889586773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18.312743769113226</v>
      </c>
      <c r="AE2131" s="54"/>
    </row>
    <row r="2132" spans="2:31" x14ac:dyDescent="0.3">
      <c r="B2132" s="4" t="s">
        <v>167</v>
      </c>
      <c r="C2132" s="4"/>
      <c r="D2132" s="4"/>
      <c r="E2132" s="70">
        <v>0</v>
      </c>
      <c r="F2132" s="71">
        <v>0</v>
      </c>
      <c r="G2132" s="70">
        <v>4.0555754741135411E-4</v>
      </c>
      <c r="H2132" s="71">
        <v>0</v>
      </c>
      <c r="I2132" s="70">
        <v>9.0163082414718165E-4</v>
      </c>
      <c r="J2132" s="71">
        <v>6.8643277433388938E-4</v>
      </c>
      <c r="K2132" s="70">
        <v>0</v>
      </c>
      <c r="L2132" s="71">
        <v>0.77700856953678232</v>
      </c>
      <c r="M2132" s="70">
        <v>1.0205449628986472</v>
      </c>
      <c r="N2132" s="71">
        <v>3.3175099011795189E-2</v>
      </c>
      <c r="O2132" s="70">
        <v>3.2122879793220718</v>
      </c>
      <c r="P2132" s="71">
        <v>3.1614168455177505</v>
      </c>
      <c r="Q2132" s="70">
        <v>3.1404257744524844</v>
      </c>
      <c r="R2132" s="71">
        <v>3.1195444289155101</v>
      </c>
      <c r="S2132" s="70">
        <v>3.1131275888920453</v>
      </c>
      <c r="T2132" s="71">
        <v>3.1063616669814409</v>
      </c>
      <c r="U2132" s="70">
        <v>4.0108907166428667</v>
      </c>
      <c r="V2132" s="71">
        <v>2.5269056714217495</v>
      </c>
      <c r="W2132" s="70">
        <v>3.5107689322011217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30.734451856940158</v>
      </c>
      <c r="AE2132" s="54"/>
    </row>
    <row r="2133" spans="2:31" x14ac:dyDescent="0.3">
      <c r="B2133" s="4" t="s">
        <v>168</v>
      </c>
      <c r="C2133" s="4"/>
      <c r="D2133" s="4"/>
      <c r="E2133" s="70">
        <v>0</v>
      </c>
      <c r="F2133" s="71">
        <v>0</v>
      </c>
      <c r="G2133" s="70">
        <v>4.0555754741135411E-4</v>
      </c>
      <c r="H2133" s="71">
        <v>0</v>
      </c>
      <c r="I2133" s="70">
        <v>9.0163082414718165E-4</v>
      </c>
      <c r="J2133" s="71">
        <v>6.8643277433388938E-4</v>
      </c>
      <c r="K2133" s="70">
        <v>0</v>
      </c>
      <c r="L2133" s="71">
        <v>0.77700856953678232</v>
      </c>
      <c r="M2133" s="70">
        <v>1.0205449628986472</v>
      </c>
      <c r="N2133" s="71">
        <v>3.3175099011795189E-2</v>
      </c>
      <c r="O2133" s="70">
        <v>3.2122879793220718</v>
      </c>
      <c r="P2133" s="71">
        <v>3.1614168455177505</v>
      </c>
      <c r="Q2133" s="70">
        <v>3.1404257744524844</v>
      </c>
      <c r="R2133" s="71">
        <v>3.1195444289155101</v>
      </c>
      <c r="S2133" s="70">
        <v>3.1131275888920453</v>
      </c>
      <c r="T2133" s="71">
        <v>3.1063616669814409</v>
      </c>
      <c r="U2133" s="70">
        <v>4.0108907166428667</v>
      </c>
      <c r="V2133" s="71">
        <v>2.5269056714217495</v>
      </c>
      <c r="W2133" s="70">
        <v>3.5107689322011217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30.734451856940158</v>
      </c>
      <c r="AE2133" s="54"/>
    </row>
    <row r="2134" spans="2:31" x14ac:dyDescent="0.3">
      <c r="B2134" s="4" t="s">
        <v>169</v>
      </c>
      <c r="C2134" s="4"/>
      <c r="D2134" s="4"/>
      <c r="E2134" s="70">
        <v>0</v>
      </c>
      <c r="F2134" s="71">
        <v>0</v>
      </c>
      <c r="G2134" s="70">
        <v>4.0555754741135411E-4</v>
      </c>
      <c r="H2134" s="71">
        <v>0</v>
      </c>
      <c r="I2134" s="70">
        <v>9.0163082414718165E-4</v>
      </c>
      <c r="J2134" s="71">
        <v>6.8643277433388938E-4</v>
      </c>
      <c r="K2134" s="70">
        <v>0</v>
      </c>
      <c r="L2134" s="71">
        <v>0.77700856953678232</v>
      </c>
      <c r="M2134" s="70">
        <v>1.0205449628986472</v>
      </c>
      <c r="N2134" s="71">
        <v>3.3175099011795189E-2</v>
      </c>
      <c r="O2134" s="70">
        <v>3.2122879793220718</v>
      </c>
      <c r="P2134" s="71">
        <v>3.1614168455177505</v>
      </c>
      <c r="Q2134" s="70">
        <v>3.1404257744524844</v>
      </c>
      <c r="R2134" s="71">
        <v>3.1195444289155101</v>
      </c>
      <c r="S2134" s="70">
        <v>3.1131275888920453</v>
      </c>
      <c r="T2134" s="71">
        <v>3.1063616669814409</v>
      </c>
      <c r="U2134" s="70">
        <v>4.0108907166428667</v>
      </c>
      <c r="V2134" s="71">
        <v>2.5269056714217495</v>
      </c>
      <c r="W2134" s="70">
        <v>3.5107689322011217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30.734451856940158</v>
      </c>
      <c r="AE2134" s="54"/>
    </row>
    <row r="2135" spans="2:31" x14ac:dyDescent="0.3">
      <c r="B2135" s="4" t="s">
        <v>204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205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206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135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136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137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261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262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197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209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0.2698231524725756</v>
      </c>
      <c r="N2144" s="71">
        <v>0.61383782851199331</v>
      </c>
      <c r="O2144" s="70">
        <v>0.60480441848437028</v>
      </c>
      <c r="P2144" s="71">
        <v>0.63520859281222075</v>
      </c>
      <c r="Q2144" s="70">
        <v>0.68241403698921232</v>
      </c>
      <c r="R2144" s="71">
        <v>0.69559685985247344</v>
      </c>
      <c r="S2144" s="70">
        <v>0.71811137000719738</v>
      </c>
      <c r="T2144" s="71">
        <v>0.93531010561519223</v>
      </c>
      <c r="U2144" s="70">
        <v>1.4198898156483977</v>
      </c>
      <c r="V2144" s="71">
        <v>2.3851149797439586</v>
      </c>
      <c r="W2144" s="70">
        <v>3.0819359867541549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12.042047146891747</v>
      </c>
      <c r="AE2144" s="54"/>
    </row>
    <row r="2145" spans="2:31" x14ac:dyDescent="0.3">
      <c r="B2145" s="4" t="s">
        <v>210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0.2698231524725756</v>
      </c>
      <c r="N2145" s="71">
        <v>0.61383782851199331</v>
      </c>
      <c r="O2145" s="70">
        <v>0.60480441848437028</v>
      </c>
      <c r="P2145" s="71">
        <v>0.63520859281222075</v>
      </c>
      <c r="Q2145" s="70">
        <v>0.68241403698921232</v>
      </c>
      <c r="R2145" s="71">
        <v>0.69559685985247344</v>
      </c>
      <c r="S2145" s="70">
        <v>0.71811137000719738</v>
      </c>
      <c r="T2145" s="71">
        <v>0.93531010561519223</v>
      </c>
      <c r="U2145" s="70">
        <v>1.4198898156483977</v>
      </c>
      <c r="V2145" s="71">
        <v>2.3851149797439586</v>
      </c>
      <c r="W2145" s="70">
        <v>3.0819359867541549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12.042047146891747</v>
      </c>
      <c r="AE2145" s="54"/>
    </row>
    <row r="2146" spans="2:31" x14ac:dyDescent="0.3">
      <c r="B2146" s="4" t="s">
        <v>211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212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229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</v>
      </c>
      <c r="M2148" s="70">
        <v>0.34780187845230115</v>
      </c>
      <c r="N2148" s="71">
        <v>1.0115636587142949</v>
      </c>
      <c r="O2148" s="70">
        <v>1.0341974377632146</v>
      </c>
      <c r="P2148" s="71">
        <v>1.056831204891205</v>
      </c>
      <c r="Q2148" s="70">
        <v>1.0794649918874109</v>
      </c>
      <c r="R2148" s="71">
        <v>1.1020987709363308</v>
      </c>
      <c r="S2148" s="70">
        <v>1.1231625159581506</v>
      </c>
      <c r="T2148" s="71">
        <v>2.0010623633861537</v>
      </c>
      <c r="U2148" s="70">
        <v>3.4528579354286197</v>
      </c>
      <c r="V2148" s="71">
        <v>3.3973854899406435</v>
      </c>
      <c r="W2148" s="70">
        <v>3.010218013922374</v>
      </c>
      <c r="X2148" s="71">
        <v>0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18.616644261280697</v>
      </c>
      <c r="AE2148" s="54"/>
    </row>
    <row r="2149" spans="2:31" x14ac:dyDescent="0.3">
      <c r="B2149" s="4" t="s">
        <v>230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0.34780187845230115</v>
      </c>
      <c r="N2149" s="71">
        <v>1.0115636587142949</v>
      </c>
      <c r="O2149" s="70">
        <v>1.0341974377632146</v>
      </c>
      <c r="P2149" s="71">
        <v>1.056831204891205</v>
      </c>
      <c r="Q2149" s="70">
        <v>1.0794649918874109</v>
      </c>
      <c r="R2149" s="71">
        <v>1.1020987709363308</v>
      </c>
      <c r="S2149" s="70">
        <v>1.1231625159581506</v>
      </c>
      <c r="T2149" s="71">
        <v>2.0010623633861537</v>
      </c>
      <c r="U2149" s="70">
        <v>3.4528579354286197</v>
      </c>
      <c r="V2149" s="71">
        <v>3.3973854899406435</v>
      </c>
      <c r="W2149" s="70">
        <v>3.010218013922374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18.616644261280697</v>
      </c>
      <c r="AE2149" s="54"/>
    </row>
    <row r="2150" spans="2:31" x14ac:dyDescent="0.3">
      <c r="B2150" s="4" t="s">
        <v>213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0.29208390191243061</v>
      </c>
      <c r="J2150" s="71">
        <v>6.6471511889667036</v>
      </c>
      <c r="K2150" s="70">
        <v>9.7380700111389142</v>
      </c>
      <c r="L2150" s="71">
        <v>2.4949307759602863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2.3052966435750331</v>
      </c>
      <c r="V2150" s="71">
        <v>8.3360339641571084</v>
      </c>
      <c r="W2150" s="70">
        <v>10.743547910054525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40.557114395765005</v>
      </c>
      <c r="AE2150" s="54"/>
    </row>
    <row r="2151" spans="2:31" x14ac:dyDescent="0.3">
      <c r="B2151" s="4" t="s">
        <v>263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264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217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2.5649762103963831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2.5649762103963831</v>
      </c>
      <c r="AE2153" s="54"/>
    </row>
    <row r="2154" spans="2:31" x14ac:dyDescent="0.3">
      <c r="B2154" s="4" t="s">
        <v>218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2.5649762103963831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2.5649762103963831</v>
      </c>
      <c r="AE2154" s="54"/>
    </row>
    <row r="2155" spans="2:31" x14ac:dyDescent="0.3">
      <c r="B2155" s="4" t="s">
        <v>243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265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170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171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172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173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138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2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2.212557403308212</v>
      </c>
      <c r="H2162" s="13">
        <f t="shared" si="44"/>
        <v>14.3052403258426</v>
      </c>
      <c r="I2162" s="13">
        <f t="shared" si="44"/>
        <v>17.209805544917558</v>
      </c>
      <c r="J2162" s="13">
        <f t="shared" si="44"/>
        <v>23.651655195200671</v>
      </c>
      <c r="K2162" s="13">
        <f t="shared" si="44"/>
        <v>26.711151000469094</v>
      </c>
      <c r="L2162" s="13">
        <f t="shared" si="44"/>
        <v>19.702725622010043</v>
      </c>
      <c r="M2162" s="13">
        <f t="shared" si="44"/>
        <v>16.127055835057011</v>
      </c>
      <c r="N2162" s="13">
        <f t="shared" si="44"/>
        <v>39.542353560441725</v>
      </c>
      <c r="O2162" s="13">
        <f t="shared" si="44"/>
        <v>51.829023312908987</v>
      </c>
      <c r="P2162" s="13">
        <f t="shared" si="44"/>
        <v>50.894323158095858</v>
      </c>
      <c r="Q2162" s="13">
        <f t="shared" si="44"/>
        <v>50.62627387586295</v>
      </c>
      <c r="R2162" s="13">
        <f t="shared" si="44"/>
        <v>56.182511195022165</v>
      </c>
      <c r="S2162" s="13">
        <f t="shared" si="44"/>
        <v>58.121901113858435</v>
      </c>
      <c r="T2162" s="13">
        <f t="shared" si="44"/>
        <v>65.731676954803135</v>
      </c>
      <c r="U2162" s="13">
        <f t="shared" si="44"/>
        <v>82.94305647757713</v>
      </c>
      <c r="V2162" s="13">
        <f t="shared" si="44"/>
        <v>113.12888796746323</v>
      </c>
      <c r="W2162" s="13">
        <f t="shared" si="44"/>
        <v>156.85407224288616</v>
      </c>
      <c r="X2162" s="13">
        <f t="shared" si="44"/>
        <v>0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6">
        <f>SUM(AC2024:AE2161)</f>
        <v>845.77427078572475</v>
      </c>
      <c r="AD2162" s="116"/>
      <c r="AE2162" s="116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45916</v>
      </c>
    </row>
    <row r="2166" spans="2:31" x14ac:dyDescent="0.3">
      <c r="B2166" s="8"/>
    </row>
    <row r="2167" spans="2:31" x14ac:dyDescent="0.3">
      <c r="B2167" s="9" t="s">
        <v>81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100" t="s">
        <v>2</v>
      </c>
      <c r="AD2167" s="100"/>
      <c r="AE2167" s="100"/>
    </row>
    <row r="2168" spans="2:31" x14ac:dyDescent="0.3">
      <c r="B2168" s="4" t="s">
        <v>245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</v>
      </c>
      <c r="N2168" s="69">
        <v>0</v>
      </c>
      <c r="O2168" s="68">
        <v>0</v>
      </c>
      <c r="P2168" s="69">
        <v>0</v>
      </c>
      <c r="Q2168" s="68">
        <v>3.3785788292782764</v>
      </c>
      <c r="R2168" s="69">
        <v>3.5154605181066838</v>
      </c>
      <c r="S2168" s="68">
        <v>3.5521484028367381</v>
      </c>
      <c r="T2168" s="69">
        <v>3.5360596527785737</v>
      </c>
      <c r="U2168" s="68">
        <v>3.7172759557272674</v>
      </c>
      <c r="V2168" s="69">
        <v>3.8046392445271904</v>
      </c>
      <c r="W2168" s="68">
        <v>1.8166751933349012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23.320837796589633</v>
      </c>
      <c r="AE2168" s="56"/>
    </row>
    <row r="2169" spans="2:31" x14ac:dyDescent="0.3">
      <c r="B2169" s="4" t="s">
        <v>246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</v>
      </c>
      <c r="N2169" s="69">
        <v>0</v>
      </c>
      <c r="O2169" s="68">
        <v>0</v>
      </c>
      <c r="P2169" s="69">
        <v>0</v>
      </c>
      <c r="Q2169" s="68">
        <v>3.3785788292782764</v>
      </c>
      <c r="R2169" s="69">
        <v>3.5154605181066838</v>
      </c>
      <c r="S2169" s="68">
        <v>3.5521484028367381</v>
      </c>
      <c r="T2169" s="69">
        <v>3.5360596527785737</v>
      </c>
      <c r="U2169" s="68">
        <v>3.7172759557272674</v>
      </c>
      <c r="V2169" s="69">
        <v>3.8046392445271904</v>
      </c>
      <c r="W2169" s="68">
        <v>1.8166751933349012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23.320837796589633</v>
      </c>
      <c r="AE2169" s="54"/>
    </row>
    <row r="2170" spans="2:31" x14ac:dyDescent="0.3">
      <c r="B2170" s="4" t="s">
        <v>247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</v>
      </c>
      <c r="N2170" s="69">
        <v>0</v>
      </c>
      <c r="O2170" s="68">
        <v>0</v>
      </c>
      <c r="P2170" s="69">
        <v>0</v>
      </c>
      <c r="Q2170" s="68">
        <v>3.3785788292782764</v>
      </c>
      <c r="R2170" s="69">
        <v>3.5154605181066838</v>
      </c>
      <c r="S2170" s="68">
        <v>3.5521484028367381</v>
      </c>
      <c r="T2170" s="69">
        <v>3.5360596527785737</v>
      </c>
      <c r="U2170" s="68">
        <v>3.7172759557272674</v>
      </c>
      <c r="V2170" s="69">
        <v>3.8046392445271904</v>
      </c>
      <c r="W2170" s="68">
        <v>1.8166751933349012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23.320837796589633</v>
      </c>
      <c r="AE2170" s="54"/>
    </row>
    <row r="2171" spans="2:31" x14ac:dyDescent="0.3">
      <c r="B2171" s="4" t="s">
        <v>248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</v>
      </c>
      <c r="N2171" s="69">
        <v>0</v>
      </c>
      <c r="O2171" s="68">
        <v>0</v>
      </c>
      <c r="P2171" s="69">
        <v>0</v>
      </c>
      <c r="Q2171" s="68">
        <v>3.3785788292782764</v>
      </c>
      <c r="R2171" s="69">
        <v>3.5154605181066838</v>
      </c>
      <c r="S2171" s="68">
        <v>3.5521484028367381</v>
      </c>
      <c r="T2171" s="69">
        <v>3.5360596527785737</v>
      </c>
      <c r="U2171" s="68">
        <v>3.7172759557272674</v>
      </c>
      <c r="V2171" s="69">
        <v>3.8046392445271904</v>
      </c>
      <c r="W2171" s="68">
        <v>1.8166751933349012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23.320837796589633</v>
      </c>
      <c r="AE2171" s="54"/>
    </row>
    <row r="2172" spans="2:31" x14ac:dyDescent="0.3">
      <c r="B2172" s="4" t="s">
        <v>239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139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140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128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129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196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207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5.7873929142951995E-2</v>
      </c>
      <c r="N2178" s="69">
        <v>0.12094604074954991</v>
      </c>
      <c r="O2178" s="68">
        <v>0.12001316299041118</v>
      </c>
      <c r="P2178" s="69">
        <v>6.0992890993754115E-2</v>
      </c>
      <c r="Q2178" s="68">
        <v>7.2040732006231997E-2</v>
      </c>
      <c r="R2178" s="69">
        <v>3.7037409941355431E-2</v>
      </c>
      <c r="S2178" s="68">
        <v>4.4176564812660267E-2</v>
      </c>
      <c r="T2178" s="69">
        <v>8.3045882980028837E-2</v>
      </c>
      <c r="U2178" s="68">
        <v>0.13485832810401915</v>
      </c>
      <c r="V2178" s="69">
        <v>0.19494722386201224</v>
      </c>
      <c r="W2178" s="68">
        <v>5.2168555557727855E-2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0.9781007211407029</v>
      </c>
      <c r="AE2178" s="54"/>
    </row>
    <row r="2179" spans="2:31" x14ac:dyDescent="0.3">
      <c r="B2179" s="4" t="s">
        <v>208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5.7873929142951995E-2</v>
      </c>
      <c r="N2179" s="71">
        <v>0.12094604074954991</v>
      </c>
      <c r="O2179" s="70">
        <v>0.12001316299041118</v>
      </c>
      <c r="P2179" s="71">
        <v>6.0992890993754115E-2</v>
      </c>
      <c r="Q2179" s="70">
        <v>7.2040732006231997E-2</v>
      </c>
      <c r="R2179" s="71">
        <v>3.7037409941355431E-2</v>
      </c>
      <c r="S2179" s="70">
        <v>4.4176564812660267E-2</v>
      </c>
      <c r="T2179" s="71">
        <v>8.3045882980028837E-2</v>
      </c>
      <c r="U2179" s="70">
        <v>0.13485832810401915</v>
      </c>
      <c r="V2179" s="71">
        <v>0.19494722386201224</v>
      </c>
      <c r="W2179" s="70">
        <v>5.2168555557727855E-2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0.9781007211407029</v>
      </c>
      <c r="AE2179" s="54"/>
    </row>
    <row r="2180" spans="2:31" x14ac:dyDescent="0.3">
      <c r="B2180" s="4" t="s">
        <v>147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220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221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144</v>
      </c>
      <c r="C2183" s="14"/>
      <c r="D2183" s="14"/>
      <c r="E2183" s="70">
        <v>2.99978256225586E-4</v>
      </c>
      <c r="F2183" s="71">
        <v>1.0331312815348309E-3</v>
      </c>
      <c r="G2183" s="70">
        <v>0.30414819717407227</v>
      </c>
      <c r="H2183" s="71">
        <v>2.8820262511571251</v>
      </c>
      <c r="I2183" s="70">
        <v>2.1608176469802856</v>
      </c>
      <c r="J2183" s="71">
        <v>3.2973587274551392</v>
      </c>
      <c r="K2183" s="70">
        <v>0</v>
      </c>
      <c r="L2183" s="71">
        <v>0</v>
      </c>
      <c r="M2183" s="70">
        <v>7.2116216023763013E-3</v>
      </c>
      <c r="N2183" s="71">
        <v>4.2226745684941607</v>
      </c>
      <c r="O2183" s="70">
        <v>5.7504885594050048</v>
      </c>
      <c r="P2183" s="71">
        <v>5.4937580585479742</v>
      </c>
      <c r="Q2183" s="70">
        <v>5.0077855030695595</v>
      </c>
      <c r="R2183" s="71">
        <v>4.9525693813959775</v>
      </c>
      <c r="S2183" s="70">
        <v>4.9694292545318595</v>
      </c>
      <c r="T2183" s="71">
        <v>4.9789135138193759</v>
      </c>
      <c r="U2183" s="70">
        <v>4.9807721535364813</v>
      </c>
      <c r="V2183" s="71">
        <v>6.2398065725962306</v>
      </c>
      <c r="W2183" s="70">
        <v>5.4779125849405919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60.727005704243979</v>
      </c>
      <c r="AE2183" s="54"/>
    </row>
    <row r="2184" spans="2:31" x14ac:dyDescent="0.3">
      <c r="B2184" s="4" t="s">
        <v>188</v>
      </c>
      <c r="C2184" s="14"/>
      <c r="D2184" s="14"/>
      <c r="E2184" s="70">
        <v>0</v>
      </c>
      <c r="F2184" s="71">
        <v>0</v>
      </c>
      <c r="G2184" s="70">
        <v>0</v>
      </c>
      <c r="H2184" s="71">
        <v>1.0849542776743568</v>
      </c>
      <c r="I2184" s="70">
        <v>0.99959686199824005</v>
      </c>
      <c r="J2184" s="71">
        <v>1.1646526376406352</v>
      </c>
      <c r="K2184" s="70">
        <v>0</v>
      </c>
      <c r="L2184" s="71">
        <v>0</v>
      </c>
      <c r="M2184" s="70">
        <v>0.90167673826217676</v>
      </c>
      <c r="N2184" s="71">
        <v>1.630487100283305</v>
      </c>
      <c r="O2184" s="70">
        <v>1.8802556278864548</v>
      </c>
      <c r="P2184" s="71">
        <v>1.8124663314819336</v>
      </c>
      <c r="Q2184" s="70">
        <v>1.2265763329505919</v>
      </c>
      <c r="R2184" s="71">
        <v>1.2659682194391884</v>
      </c>
      <c r="S2184" s="70">
        <v>1.505211881796519</v>
      </c>
      <c r="T2184" s="71">
        <v>1.4583978295326232</v>
      </c>
      <c r="U2184" s="70">
        <v>1.4198118368784587</v>
      </c>
      <c r="V2184" s="71">
        <v>2.3903531471888226</v>
      </c>
      <c r="W2184" s="70">
        <v>3.3895045856634778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22.129913408676781</v>
      </c>
      <c r="AE2184" s="54"/>
    </row>
    <row r="2185" spans="2:31" x14ac:dyDescent="0.3">
      <c r="B2185" s="4" t="s">
        <v>189</v>
      </c>
      <c r="C2185" s="14"/>
      <c r="D2185" s="14"/>
      <c r="E2185" s="70">
        <v>0</v>
      </c>
      <c r="F2185" s="71">
        <v>0</v>
      </c>
      <c r="G2185" s="70">
        <v>0</v>
      </c>
      <c r="H2185" s="71">
        <v>1.0849542776743568</v>
      </c>
      <c r="I2185" s="70">
        <v>0.99959686199824005</v>
      </c>
      <c r="J2185" s="71">
        <v>1.1646526376406352</v>
      </c>
      <c r="K2185" s="70">
        <v>0</v>
      </c>
      <c r="L2185" s="71">
        <v>0</v>
      </c>
      <c r="M2185" s="70">
        <v>0.90167673826217676</v>
      </c>
      <c r="N2185" s="71">
        <v>1.630487100283305</v>
      </c>
      <c r="O2185" s="70">
        <v>1.8802556278864548</v>
      </c>
      <c r="P2185" s="71">
        <v>1.8124663314819336</v>
      </c>
      <c r="Q2185" s="70">
        <v>1.2265763329505919</v>
      </c>
      <c r="R2185" s="71">
        <v>1.2659682194391884</v>
      </c>
      <c r="S2185" s="70">
        <v>1.505211881796519</v>
      </c>
      <c r="T2185" s="71">
        <v>1.4583978295326232</v>
      </c>
      <c r="U2185" s="70">
        <v>1.4198118368784587</v>
      </c>
      <c r="V2185" s="71">
        <v>2.3903531471888226</v>
      </c>
      <c r="W2185" s="70">
        <v>3.3895045856634778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22.129913408676781</v>
      </c>
      <c r="AE2185" s="54"/>
    </row>
    <row r="2186" spans="2:31" x14ac:dyDescent="0.3">
      <c r="B2186" s="4" t="s">
        <v>235</v>
      </c>
      <c r="C2186" s="14"/>
      <c r="D2186" s="14"/>
      <c r="E2186" s="70">
        <v>0</v>
      </c>
      <c r="F2186" s="71">
        <v>0</v>
      </c>
      <c r="G2186" s="70">
        <v>4.7207916395611768E-3</v>
      </c>
      <c r="H2186" s="71">
        <v>1.9777891177490164E-2</v>
      </c>
      <c r="I2186" s="70">
        <v>1.9855298371664203E-2</v>
      </c>
      <c r="J2186" s="71">
        <v>5.4038462878322003E-3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4.9757827476547743E-2</v>
      </c>
      <c r="AE2186" s="54"/>
    </row>
    <row r="2187" spans="2:31" x14ac:dyDescent="0.3">
      <c r="B2187" s="4" t="s">
        <v>244</v>
      </c>
      <c r="C2187" s="14"/>
      <c r="D2187" s="14"/>
      <c r="E2187" s="70">
        <v>1.2389333053916669E-2</v>
      </c>
      <c r="F2187" s="71">
        <v>0.1857248796654167</v>
      </c>
      <c r="G2187" s="70">
        <v>0.19176169453624997</v>
      </c>
      <c r="H2187" s="71">
        <v>0.17580635380239593</v>
      </c>
      <c r="I2187" s="70">
        <v>0.15984961730300012</v>
      </c>
      <c r="J2187" s="71">
        <v>0.18371255024927788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0.90924442861025734</v>
      </c>
      <c r="AE2187" s="54"/>
    </row>
    <row r="2188" spans="2:31" x14ac:dyDescent="0.3">
      <c r="B2188" s="4" t="s">
        <v>148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149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150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151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194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195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179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180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251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152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153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154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141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222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240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223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</v>
      </c>
      <c r="M2203" s="70">
        <v>0.30099999999999971</v>
      </c>
      <c r="N2203" s="71">
        <v>5.1352499999999992</v>
      </c>
      <c r="O2203" s="70">
        <v>9.9999999999999982</v>
      </c>
      <c r="P2203" s="71">
        <v>6.4437742147522448</v>
      </c>
      <c r="Q2203" s="70">
        <v>4.0136542941133193</v>
      </c>
      <c r="R2203" s="71">
        <v>0.60798576672871918</v>
      </c>
      <c r="S2203" s="70">
        <v>0.27174299558003756</v>
      </c>
      <c r="T2203" s="71">
        <v>0.26311980883280439</v>
      </c>
      <c r="U2203" s="70">
        <v>0.32992076873779297</v>
      </c>
      <c r="V2203" s="71">
        <v>0.15736276308695477</v>
      </c>
      <c r="W2203" s="70">
        <v>5.046178499857585E-2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27.574272396830448</v>
      </c>
      <c r="AE2203" s="54"/>
    </row>
    <row r="2204" spans="2:31" x14ac:dyDescent="0.3">
      <c r="B2204" s="4" t="s">
        <v>284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236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237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249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214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215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216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250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238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181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182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200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201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202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0</v>
      </c>
      <c r="M2217" s="70">
        <v>0.76413107469677932</v>
      </c>
      <c r="N2217" s="71">
        <v>1.0728297445923087</v>
      </c>
      <c r="O2217" s="70">
        <v>0.79079823618133871</v>
      </c>
      <c r="P2217" s="71">
        <v>0.60934115250905352</v>
      </c>
      <c r="Q2217" s="70">
        <v>0.60465364952882139</v>
      </c>
      <c r="R2217" s="71">
        <v>0.59996614654858904</v>
      </c>
      <c r="S2217" s="70">
        <v>0.59527864356835669</v>
      </c>
      <c r="T2217" s="71">
        <v>0.59059114058812445</v>
      </c>
      <c r="U2217" s="70">
        <v>0.58590363760789221</v>
      </c>
      <c r="V2217" s="71">
        <v>0.58121613462765986</v>
      </c>
      <c r="W2217" s="70">
        <v>0.48123336235682168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7.2759429228057435</v>
      </c>
      <c r="AE2217" s="54"/>
    </row>
    <row r="2218" spans="2:31" x14ac:dyDescent="0.3">
      <c r="B2218" s="4" t="s">
        <v>203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0</v>
      </c>
      <c r="M2218" s="70">
        <v>0.76413107469677932</v>
      </c>
      <c r="N2218" s="71">
        <v>1.0728297445923087</v>
      </c>
      <c r="O2218" s="70">
        <v>0.79079823618133871</v>
      </c>
      <c r="P2218" s="71">
        <v>0.60934115250905352</v>
      </c>
      <c r="Q2218" s="70">
        <v>0.60465364952882139</v>
      </c>
      <c r="R2218" s="71">
        <v>0.59996614654858904</v>
      </c>
      <c r="S2218" s="70">
        <v>0.59527864356835669</v>
      </c>
      <c r="T2218" s="71">
        <v>0.59059114058812445</v>
      </c>
      <c r="U2218" s="70">
        <v>0.58590363760789221</v>
      </c>
      <c r="V2218" s="71">
        <v>0.58121613462765986</v>
      </c>
      <c r="W2218" s="70">
        <v>0.48123336235682168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7.2759429228057435</v>
      </c>
      <c r="AE2218" s="54"/>
    </row>
    <row r="2219" spans="2:31" x14ac:dyDescent="0.3">
      <c r="B2219" s="4" t="s">
        <v>130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0.19147426843113413</v>
      </c>
      <c r="N2219" s="71">
        <v>0.91664564919471903</v>
      </c>
      <c r="O2219" s="70">
        <v>0.92368226758639183</v>
      </c>
      <c r="P2219" s="71">
        <v>0.9006872005462665</v>
      </c>
      <c r="Q2219" s="70">
        <v>0.92104591441154682</v>
      </c>
      <c r="R2219" s="71">
        <v>0.91972773782412365</v>
      </c>
      <c r="S2219" s="70">
        <v>0.91840956322352252</v>
      </c>
      <c r="T2219" s="71">
        <v>0.91866940172513512</v>
      </c>
      <c r="U2219" s="70">
        <v>0.92056075843175444</v>
      </c>
      <c r="V2219" s="71">
        <v>1.062122376879058</v>
      </c>
      <c r="W2219" s="70">
        <v>1.2955768726931693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9.8886020109468227</v>
      </c>
      <c r="AE2219" s="54"/>
    </row>
    <row r="2220" spans="2:31" x14ac:dyDescent="0.3">
      <c r="B2220" s="4" t="s">
        <v>131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0.19147426843113413</v>
      </c>
      <c r="N2220" s="71">
        <v>0.91664564919471903</v>
      </c>
      <c r="O2220" s="70">
        <v>0.92368226758639183</v>
      </c>
      <c r="P2220" s="71">
        <v>0.9006872005462665</v>
      </c>
      <c r="Q2220" s="70">
        <v>0.92104591441154682</v>
      </c>
      <c r="R2220" s="71">
        <v>0.91972773782412365</v>
      </c>
      <c r="S2220" s="70">
        <v>0.91840956322352252</v>
      </c>
      <c r="T2220" s="71">
        <v>0.91866940172513512</v>
      </c>
      <c r="U2220" s="70">
        <v>0.92056075843175444</v>
      </c>
      <c r="V2220" s="71">
        <v>1.062122376879058</v>
      </c>
      <c r="W2220" s="70">
        <v>1.2955768726931693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9.8886020109468227</v>
      </c>
      <c r="AE2220" s="54"/>
    </row>
    <row r="2221" spans="2:31" x14ac:dyDescent="0.3">
      <c r="B2221" s="4" t="s">
        <v>219</v>
      </c>
      <c r="C2221" s="14"/>
      <c r="D2221" s="14"/>
      <c r="E2221" s="70">
        <v>3.5277777777777845E-2</v>
      </c>
      <c r="F2221" s="71">
        <v>0.5496666666666673</v>
      </c>
      <c r="G2221" s="70">
        <v>0.60441666666666716</v>
      </c>
      <c r="H2221" s="71">
        <v>0.54597777777777867</v>
      </c>
      <c r="I2221" s="70">
        <v>0.48906666666666765</v>
      </c>
      <c r="J2221" s="71">
        <v>0.56155555555555592</v>
      </c>
      <c r="K2221" s="70">
        <v>0</v>
      </c>
      <c r="L2221" s="71">
        <v>0</v>
      </c>
      <c r="M2221" s="70">
        <v>2.3735250000000003</v>
      </c>
      <c r="N2221" s="71">
        <v>2.9325833333333344</v>
      </c>
      <c r="O2221" s="70">
        <v>1.9832500000000008</v>
      </c>
      <c r="P2221" s="71">
        <v>1.4726638262430831</v>
      </c>
      <c r="Q2221" s="70">
        <v>1.4457127412160247</v>
      </c>
      <c r="R2221" s="71">
        <v>1.4304422060648605</v>
      </c>
      <c r="S2221" s="70">
        <v>1.4151716709136968</v>
      </c>
      <c r="T2221" s="71">
        <v>1.3999011516571054</v>
      </c>
      <c r="U2221" s="70">
        <v>1.3846306482950852</v>
      </c>
      <c r="V2221" s="71">
        <v>1.3693601131439215</v>
      </c>
      <c r="W2221" s="70">
        <v>1.0921703338623054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21.085372135840537</v>
      </c>
      <c r="AE2221" s="54"/>
    </row>
    <row r="2222" spans="2:31" x14ac:dyDescent="0.3">
      <c r="B2222" s="4" t="s">
        <v>285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0</v>
      </c>
      <c r="AE2222" s="54"/>
    </row>
    <row r="2223" spans="2:31" x14ac:dyDescent="0.3">
      <c r="B2223" s="4" t="s">
        <v>286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0</v>
      </c>
      <c r="AE2223" s="54"/>
    </row>
    <row r="2224" spans="2:31" x14ac:dyDescent="0.3">
      <c r="B2224" s="4" t="s">
        <v>198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0.16538521846135459</v>
      </c>
      <c r="Q2224" s="70">
        <v>0.73308424154917395</v>
      </c>
      <c r="R2224" s="71">
        <v>0.73312934239705396</v>
      </c>
      <c r="S2224" s="70">
        <v>0.72828292846679699</v>
      </c>
      <c r="T2224" s="71">
        <v>0.74241329034169479</v>
      </c>
      <c r="U2224" s="70">
        <v>0.73537265062332169</v>
      </c>
      <c r="V2224" s="71">
        <v>0.7345349152882894</v>
      </c>
      <c r="W2224" s="70">
        <v>0.36725240548451743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4.9394549926122027</v>
      </c>
      <c r="AE2224" s="54"/>
    </row>
    <row r="2225" spans="2:31" x14ac:dyDescent="0.3">
      <c r="B2225" s="4" t="s">
        <v>199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0.16538521846135459</v>
      </c>
      <c r="Q2225" s="70">
        <v>0.73308424154917395</v>
      </c>
      <c r="R2225" s="71">
        <v>0.73312934239705396</v>
      </c>
      <c r="S2225" s="70">
        <v>0.72828292846679699</v>
      </c>
      <c r="T2225" s="71">
        <v>0.74241329034169479</v>
      </c>
      <c r="U2225" s="70">
        <v>0.73537265062332169</v>
      </c>
      <c r="V2225" s="71">
        <v>0.7345349152882894</v>
      </c>
      <c r="W2225" s="70">
        <v>0.36725240548451743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4.9394549926122027</v>
      </c>
      <c r="AE2225" s="54"/>
    </row>
    <row r="2226" spans="2:31" x14ac:dyDescent="0.3">
      <c r="B2226" s="4" t="s">
        <v>155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231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232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233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0</v>
      </c>
      <c r="AE2229" s="54"/>
    </row>
    <row r="2230" spans="2:31" x14ac:dyDescent="0.3">
      <c r="B2230" s="4" t="s">
        <v>234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0</v>
      </c>
      <c r="AE2230" s="54"/>
    </row>
    <row r="2231" spans="2:31" x14ac:dyDescent="0.3">
      <c r="B2231" s="4" t="s">
        <v>288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0</v>
      </c>
      <c r="AE2231" s="54"/>
    </row>
    <row r="2232" spans="2:31" x14ac:dyDescent="0.3">
      <c r="B2232" s="4" t="s">
        <v>289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0</v>
      </c>
      <c r="AE2232" s="54"/>
    </row>
    <row r="2233" spans="2:31" x14ac:dyDescent="0.3">
      <c r="B2233" s="4" t="s">
        <v>156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2.7053399313064978E-3</v>
      </c>
      <c r="N2233" s="71">
        <v>3.7399897802445653E-2</v>
      </c>
      <c r="O2233" s="70">
        <v>4.0149419648308413E-2</v>
      </c>
      <c r="P2233" s="71">
        <v>9.857141880762503E-2</v>
      </c>
      <c r="Q2233" s="70">
        <v>0.12215846220652733</v>
      </c>
      <c r="R2233" s="71">
        <v>0.27376575492677901</v>
      </c>
      <c r="S2233" s="70">
        <v>0.31637870924814088</v>
      </c>
      <c r="T2233" s="71">
        <v>0.17106274650211048</v>
      </c>
      <c r="U2233" s="70">
        <v>6.9537717047195066E-2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1.1317294661204385</v>
      </c>
      <c r="AE2233" s="54"/>
    </row>
    <row r="2234" spans="2:31" x14ac:dyDescent="0.3">
      <c r="B2234" s="4" t="s">
        <v>192</v>
      </c>
      <c r="C2234" s="4"/>
      <c r="D2234" s="4"/>
      <c r="E2234" s="70">
        <v>0.16934027777777777</v>
      </c>
      <c r="F2234" s="71">
        <v>1.2949389259338382</v>
      </c>
      <c r="G2234" s="70">
        <v>1.090986971060435</v>
      </c>
      <c r="H2234" s="71">
        <v>1.627177755037944</v>
      </c>
      <c r="I2234" s="70">
        <v>1.4561520417531331</v>
      </c>
      <c r="J2234" s="71">
        <v>1.7884441614150999</v>
      </c>
      <c r="K2234" s="70">
        <v>0</v>
      </c>
      <c r="L2234" s="71">
        <v>0</v>
      </c>
      <c r="M2234" s="70">
        <v>1.5090154484748841</v>
      </c>
      <c r="N2234" s="71">
        <v>2.7258657713731131</v>
      </c>
      <c r="O2234" s="70">
        <v>2.5141518414020538</v>
      </c>
      <c r="P2234" s="71">
        <v>2.2288861155509951</v>
      </c>
      <c r="Q2234" s="70">
        <v>2.292749031384786</v>
      </c>
      <c r="R2234" s="71">
        <v>2.2627977013587954</v>
      </c>
      <c r="S2234" s="70">
        <v>2.2499234716097507</v>
      </c>
      <c r="T2234" s="71">
        <v>2.2684808532396952</v>
      </c>
      <c r="U2234" s="70">
        <v>2.4686455090840651</v>
      </c>
      <c r="V2234" s="71">
        <v>2.8071600119272864</v>
      </c>
      <c r="W2234" s="70">
        <v>2.5064195990562439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33.261135487439901</v>
      </c>
      <c r="AE2234" s="54"/>
    </row>
    <row r="2235" spans="2:31" x14ac:dyDescent="0.3">
      <c r="B2235" s="4" t="s">
        <v>193</v>
      </c>
      <c r="C2235" s="4"/>
      <c r="D2235" s="4"/>
      <c r="E2235" s="70">
        <v>0.16934027777777777</v>
      </c>
      <c r="F2235" s="71">
        <v>1.2949389259338382</v>
      </c>
      <c r="G2235" s="70">
        <v>1.090986971060435</v>
      </c>
      <c r="H2235" s="71">
        <v>1.627177755037944</v>
      </c>
      <c r="I2235" s="70">
        <v>1.4561520417531331</v>
      </c>
      <c r="J2235" s="71">
        <v>1.7884441614150999</v>
      </c>
      <c r="K2235" s="70">
        <v>0</v>
      </c>
      <c r="L2235" s="71">
        <v>0</v>
      </c>
      <c r="M2235" s="70">
        <v>1.5090154484748841</v>
      </c>
      <c r="N2235" s="71">
        <v>2.7258657713731131</v>
      </c>
      <c r="O2235" s="70">
        <v>2.5141518414020538</v>
      </c>
      <c r="P2235" s="71">
        <v>2.2288861155509951</v>
      </c>
      <c r="Q2235" s="70">
        <v>2.292749031384786</v>
      </c>
      <c r="R2235" s="71">
        <v>2.2627977013587954</v>
      </c>
      <c r="S2235" s="70">
        <v>2.2499234716097507</v>
      </c>
      <c r="T2235" s="71">
        <v>2.2684808532396952</v>
      </c>
      <c r="U2235" s="70">
        <v>2.4686455090840651</v>
      </c>
      <c r="V2235" s="71">
        <v>2.8071600119272864</v>
      </c>
      <c r="W2235" s="70">
        <v>2.5064195990562439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33.261135487439901</v>
      </c>
      <c r="AE2235" s="54"/>
    </row>
    <row r="2236" spans="2:31" x14ac:dyDescent="0.3">
      <c r="B2236" s="4" t="s">
        <v>184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0</v>
      </c>
      <c r="M2236" s="70">
        <v>0.49018623431523645</v>
      </c>
      <c r="N2236" s="71">
        <v>0.69830040534337368</v>
      </c>
      <c r="O2236" s="70">
        <v>0.68949469725290924</v>
      </c>
      <c r="P2236" s="71">
        <v>0.64253525733947769</v>
      </c>
      <c r="Q2236" s="70">
        <v>0.61304169893264771</v>
      </c>
      <c r="R2236" s="71">
        <v>0.61517082850138349</v>
      </c>
      <c r="S2236" s="70">
        <v>0.61778742869695003</v>
      </c>
      <c r="T2236" s="71">
        <v>0.61205832163492835</v>
      </c>
      <c r="U2236" s="70">
        <v>0.6099749962488813</v>
      </c>
      <c r="V2236" s="71">
        <v>0.61297498544057205</v>
      </c>
      <c r="W2236" s="70">
        <v>0.51310414473215737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6.714628998438517</v>
      </c>
      <c r="AE2236" s="54"/>
    </row>
    <row r="2237" spans="2:31" x14ac:dyDescent="0.3">
      <c r="B2237" s="4" t="s">
        <v>185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0</v>
      </c>
      <c r="M2237" s="70">
        <v>0.49018623431523645</v>
      </c>
      <c r="N2237" s="71">
        <v>0.69830040534337368</v>
      </c>
      <c r="O2237" s="70">
        <v>0.68949469725290924</v>
      </c>
      <c r="P2237" s="71">
        <v>0.64253525733947769</v>
      </c>
      <c r="Q2237" s="70">
        <v>0.61304169893264771</v>
      </c>
      <c r="R2237" s="71">
        <v>0.61517082850138349</v>
      </c>
      <c r="S2237" s="70">
        <v>0.61778742869695003</v>
      </c>
      <c r="T2237" s="71">
        <v>0.61205832163492835</v>
      </c>
      <c r="U2237" s="70">
        <v>0.6099749962488813</v>
      </c>
      <c r="V2237" s="71">
        <v>0.61297498544057205</v>
      </c>
      <c r="W2237" s="70">
        <v>0.51310414473215737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6.714628998438517</v>
      </c>
      <c r="AE2237" s="54"/>
    </row>
    <row r="2238" spans="2:31" x14ac:dyDescent="0.3">
      <c r="B2238" s="4" t="s">
        <v>287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320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321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142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143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241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160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0</v>
      </c>
      <c r="AE2244" s="54"/>
    </row>
    <row r="2245" spans="2:31" x14ac:dyDescent="0.3">
      <c r="B2245" s="4" t="s">
        <v>161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157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158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159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132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133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134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190</v>
      </c>
      <c r="C2252" s="4"/>
      <c r="D2252" s="4"/>
      <c r="E2252" s="70">
        <v>0</v>
      </c>
      <c r="F2252" s="71">
        <v>0</v>
      </c>
      <c r="G2252" s="70">
        <v>0</v>
      </c>
      <c r="H2252" s="71">
        <v>0.64194665948549912</v>
      </c>
      <c r="I2252" s="70">
        <v>0.69467396934827164</v>
      </c>
      <c r="J2252" s="71">
        <v>0.78023469845453897</v>
      </c>
      <c r="K2252" s="70">
        <v>0</v>
      </c>
      <c r="L2252" s="71">
        <v>0</v>
      </c>
      <c r="M2252" s="70">
        <v>4.8281029860178626E-2</v>
      </c>
      <c r="N2252" s="71">
        <v>0.7000508248806</v>
      </c>
      <c r="O2252" s="70">
        <v>1.6554219134648638</v>
      </c>
      <c r="P2252" s="71">
        <v>1.6071702186266563</v>
      </c>
      <c r="Q2252" s="70">
        <v>1.5991303853193919</v>
      </c>
      <c r="R2252" s="71">
        <v>1.5867914299170172</v>
      </c>
      <c r="S2252" s="70">
        <v>1.5722989896933239</v>
      </c>
      <c r="T2252" s="71">
        <v>1.5578065594037378</v>
      </c>
      <c r="U2252" s="70">
        <v>1.5433141171932221</v>
      </c>
      <c r="V2252" s="71">
        <v>1.5237916509310407</v>
      </c>
      <c r="W2252" s="70">
        <v>1.2155725161234534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16.7264849627018</v>
      </c>
      <c r="AE2252" s="54"/>
    </row>
    <row r="2253" spans="2:31" x14ac:dyDescent="0.3">
      <c r="B2253" s="4" t="s">
        <v>191</v>
      </c>
      <c r="C2253" s="4"/>
      <c r="D2253" s="4"/>
      <c r="E2253" s="70">
        <v>0</v>
      </c>
      <c r="F2253" s="71">
        <v>0</v>
      </c>
      <c r="G2253" s="70">
        <v>0</v>
      </c>
      <c r="H2253" s="71">
        <v>0.64194665948549912</v>
      </c>
      <c r="I2253" s="70">
        <v>0.69467396934827164</v>
      </c>
      <c r="J2253" s="71">
        <v>0.78023469845453897</v>
      </c>
      <c r="K2253" s="70">
        <v>0</v>
      </c>
      <c r="L2253" s="71">
        <v>0</v>
      </c>
      <c r="M2253" s="70">
        <v>4.8281029860178626E-2</v>
      </c>
      <c r="N2253" s="71">
        <v>0.7000508248806</v>
      </c>
      <c r="O2253" s="70">
        <v>1.6554219134648638</v>
      </c>
      <c r="P2253" s="71">
        <v>1.6071702186266563</v>
      </c>
      <c r="Q2253" s="70">
        <v>1.5991303853193919</v>
      </c>
      <c r="R2253" s="71">
        <v>1.5867914299170172</v>
      </c>
      <c r="S2253" s="70">
        <v>1.5722989896933239</v>
      </c>
      <c r="T2253" s="71">
        <v>1.5578065594037378</v>
      </c>
      <c r="U2253" s="70">
        <v>1.5433141171932221</v>
      </c>
      <c r="V2253" s="71">
        <v>1.5237916509310407</v>
      </c>
      <c r="W2253" s="70">
        <v>1.2155725161234534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16.7264849627018</v>
      </c>
      <c r="AE2253" s="54"/>
    </row>
    <row r="2254" spans="2:31" x14ac:dyDescent="0.3">
      <c r="B2254" s="4" t="s">
        <v>175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0</v>
      </c>
      <c r="V2254" s="71">
        <v>3.2178052462370634</v>
      </c>
      <c r="W2254" s="70">
        <v>9.0310599847456601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12.248865230982723</v>
      </c>
      <c r="AE2254" s="54"/>
    </row>
    <row r="2255" spans="2:31" x14ac:dyDescent="0.3">
      <c r="B2255" s="4" t="s">
        <v>176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0</v>
      </c>
      <c r="V2255" s="71">
        <v>3.2178052462370634</v>
      </c>
      <c r="W2255" s="70">
        <v>9.0310599847456601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12.248865230982723</v>
      </c>
      <c r="AE2255" s="54"/>
    </row>
    <row r="2256" spans="2:31" x14ac:dyDescent="0.3">
      <c r="B2256" s="4" t="s">
        <v>183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224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225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226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174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242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227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228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290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177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11.054455993623568</v>
      </c>
      <c r="W2265" s="70">
        <v>21.99125749696654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33.04571349059011</v>
      </c>
      <c r="AE2265" s="54"/>
    </row>
    <row r="2266" spans="2:31" x14ac:dyDescent="0.3">
      <c r="B2266" s="4" t="s">
        <v>178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11.054455993623568</v>
      </c>
      <c r="W2266" s="70">
        <v>21.99125749696654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33.04571349059011</v>
      </c>
      <c r="AE2266" s="54"/>
    </row>
    <row r="2267" spans="2:31" x14ac:dyDescent="0.3">
      <c r="B2267" s="4" t="s">
        <v>162</v>
      </c>
      <c r="C2267" s="4"/>
      <c r="D2267" s="4"/>
      <c r="E2267" s="70">
        <v>0</v>
      </c>
      <c r="F2267" s="71">
        <v>0</v>
      </c>
      <c r="G2267" s="70">
        <v>2.7447904769875933E-2</v>
      </c>
      <c r="H2267" s="71">
        <v>0.2900581297240909</v>
      </c>
      <c r="I2267" s="70">
        <v>0.30314610616991228</v>
      </c>
      <c r="J2267" s="71">
        <v>0.33497923019680015</v>
      </c>
      <c r="K2267" s="70">
        <v>0</v>
      </c>
      <c r="L2267" s="71">
        <v>0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0.95563137086067917</v>
      </c>
      <c r="AE2267" s="54"/>
    </row>
    <row r="2268" spans="2:31" x14ac:dyDescent="0.3">
      <c r="B2268" s="4" t="s">
        <v>163</v>
      </c>
      <c r="C2268" s="4"/>
      <c r="D2268" s="4"/>
      <c r="E2268" s="70">
        <v>0</v>
      </c>
      <c r="F2268" s="71">
        <v>0</v>
      </c>
      <c r="G2268" s="70">
        <v>2.7447904769875933E-2</v>
      </c>
      <c r="H2268" s="71">
        <v>0.2900581297240909</v>
      </c>
      <c r="I2268" s="70">
        <v>0.30314610616991228</v>
      </c>
      <c r="J2268" s="71">
        <v>0.33497923019680015</v>
      </c>
      <c r="K2268" s="70">
        <v>0</v>
      </c>
      <c r="L2268" s="71">
        <v>0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0.95563137086067917</v>
      </c>
      <c r="AE2268" s="54"/>
    </row>
    <row r="2269" spans="2:31" x14ac:dyDescent="0.3">
      <c r="B2269" s="4" t="s">
        <v>164</v>
      </c>
      <c r="C2269" s="4"/>
      <c r="D2269" s="4"/>
      <c r="E2269" s="70">
        <v>0</v>
      </c>
      <c r="F2269" s="71">
        <v>0</v>
      </c>
      <c r="G2269" s="70">
        <v>2.7447904769875933E-2</v>
      </c>
      <c r="H2269" s="71">
        <v>0.2900581297240909</v>
      </c>
      <c r="I2269" s="70">
        <v>0.30314610616991228</v>
      </c>
      <c r="J2269" s="71">
        <v>0.33497923019680015</v>
      </c>
      <c r="K2269" s="70">
        <v>0</v>
      </c>
      <c r="L2269" s="71">
        <v>0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0.95563137086067917</v>
      </c>
      <c r="AE2269" s="54"/>
    </row>
    <row r="2270" spans="2:31" x14ac:dyDescent="0.3">
      <c r="B2270" s="4" t="s">
        <v>165</v>
      </c>
      <c r="C2270" s="4"/>
      <c r="D2270" s="4"/>
      <c r="E2270" s="70">
        <v>0</v>
      </c>
      <c r="F2270" s="71">
        <v>0</v>
      </c>
      <c r="G2270" s="70">
        <v>5.8816938792591193E-2</v>
      </c>
      <c r="H2270" s="71">
        <v>0.62155313512305121</v>
      </c>
      <c r="I2270" s="70">
        <v>0.64959879893552575</v>
      </c>
      <c r="J2270" s="71">
        <v>0.71781263613599966</v>
      </c>
      <c r="K2270" s="70">
        <v>0</v>
      </c>
      <c r="L2270" s="71">
        <v>0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2.047781508987168</v>
      </c>
      <c r="AE2270" s="54"/>
    </row>
    <row r="2271" spans="2:31" x14ac:dyDescent="0.3">
      <c r="B2271" s="4" t="s">
        <v>166</v>
      </c>
      <c r="C2271" s="4"/>
      <c r="D2271" s="4"/>
      <c r="E2271" s="70">
        <v>0</v>
      </c>
      <c r="F2271" s="71">
        <v>0</v>
      </c>
      <c r="G2271" s="70">
        <v>5.8816938792591193E-2</v>
      </c>
      <c r="H2271" s="71">
        <v>0.62155313512305121</v>
      </c>
      <c r="I2271" s="70">
        <v>0.64959879893552575</v>
      </c>
      <c r="J2271" s="71">
        <v>0.71781263613599966</v>
      </c>
      <c r="K2271" s="70">
        <v>0</v>
      </c>
      <c r="L2271" s="71">
        <v>0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2.047781508987168</v>
      </c>
      <c r="AE2271" s="54"/>
    </row>
    <row r="2272" spans="2:31" x14ac:dyDescent="0.3">
      <c r="B2272" s="4" t="s">
        <v>186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1.5691024899482728</v>
      </c>
      <c r="N2272" s="71">
        <v>2.2335312604904178</v>
      </c>
      <c r="O2272" s="70">
        <v>2.224068057537079</v>
      </c>
      <c r="P2272" s="71">
        <v>2.1540027697881059</v>
      </c>
      <c r="Q2272" s="70">
        <v>2.1826166490713752</v>
      </c>
      <c r="R2272" s="71">
        <v>2.1673708339532221</v>
      </c>
      <c r="S2272" s="70">
        <v>2.1865666806697845</v>
      </c>
      <c r="T2272" s="71">
        <v>2.1972499907016756</v>
      </c>
      <c r="U2272" s="70">
        <v>2.1322942574818931</v>
      </c>
      <c r="V2272" s="71">
        <v>2.2497980376084641</v>
      </c>
      <c r="W2272" s="70">
        <v>2.0556803524494169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23.352281379699708</v>
      </c>
      <c r="AE2272" s="54"/>
    </row>
    <row r="2273" spans="2:31" x14ac:dyDescent="0.3">
      <c r="B2273" s="4" t="s">
        <v>187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1.5691024899482728</v>
      </c>
      <c r="N2273" s="71">
        <v>2.2335312604904178</v>
      </c>
      <c r="O2273" s="70">
        <v>2.224068057537079</v>
      </c>
      <c r="P2273" s="71">
        <v>2.1540027697881059</v>
      </c>
      <c r="Q2273" s="70">
        <v>2.1826166490713752</v>
      </c>
      <c r="R2273" s="71">
        <v>2.1673708339532221</v>
      </c>
      <c r="S2273" s="70">
        <v>2.1865666806697845</v>
      </c>
      <c r="T2273" s="71">
        <v>2.1972499907016756</v>
      </c>
      <c r="U2273" s="70">
        <v>2.1322942574818931</v>
      </c>
      <c r="V2273" s="71">
        <v>2.2497980376084641</v>
      </c>
      <c r="W2273" s="70">
        <v>2.0556803524494169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23.352281379699708</v>
      </c>
      <c r="AE2273" s="54"/>
    </row>
    <row r="2274" spans="2:31" x14ac:dyDescent="0.3">
      <c r="B2274" s="4" t="s">
        <v>145</v>
      </c>
      <c r="C2274" s="4"/>
      <c r="D2274" s="4"/>
      <c r="E2274" s="70">
        <v>3.8284926891326905E-2</v>
      </c>
      <c r="F2274" s="71">
        <v>0.58208605408668546</v>
      </c>
      <c r="G2274" s="70">
        <v>0.91525656563440971</v>
      </c>
      <c r="H2274" s="71">
        <v>1.2592644468943281</v>
      </c>
      <c r="I2274" s="70">
        <v>0.94387672179540028</v>
      </c>
      <c r="J2274" s="71">
        <v>1.5172569147745771</v>
      </c>
      <c r="K2274" s="70">
        <v>0</v>
      </c>
      <c r="L2274" s="71">
        <v>0</v>
      </c>
      <c r="M2274" s="70">
        <v>0.48467107001940424</v>
      </c>
      <c r="N2274" s="71">
        <v>2.0931164900461829</v>
      </c>
      <c r="O2274" s="70">
        <v>2.6310861249764761</v>
      </c>
      <c r="P2274" s="71">
        <v>2.6170569121837617</v>
      </c>
      <c r="Q2274" s="70">
        <v>2.6184580932060886</v>
      </c>
      <c r="R2274" s="71">
        <v>2.6173658529917398</v>
      </c>
      <c r="S2274" s="70">
        <v>2.5936757077773409</v>
      </c>
      <c r="T2274" s="71">
        <v>2.5776369084914532</v>
      </c>
      <c r="U2274" s="70">
        <v>2.641461844245593</v>
      </c>
      <c r="V2274" s="71">
        <v>2.7552254170179369</v>
      </c>
      <c r="W2274" s="70">
        <v>2.2966591179370881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31.182439168969793</v>
      </c>
      <c r="AE2274" s="54"/>
    </row>
    <row r="2275" spans="2:31" x14ac:dyDescent="0.3">
      <c r="B2275" s="4" t="s">
        <v>146</v>
      </c>
      <c r="C2275" s="4"/>
      <c r="D2275" s="4"/>
      <c r="E2275" s="70">
        <v>3.8284926891326905E-2</v>
      </c>
      <c r="F2275" s="71">
        <v>0.58208605408668546</v>
      </c>
      <c r="G2275" s="70">
        <v>0.91525656563440971</v>
      </c>
      <c r="H2275" s="71">
        <v>1.2592644468943281</v>
      </c>
      <c r="I2275" s="70">
        <v>0.94387672179540028</v>
      </c>
      <c r="J2275" s="71">
        <v>1.5172569147745771</v>
      </c>
      <c r="K2275" s="70">
        <v>0</v>
      </c>
      <c r="L2275" s="71">
        <v>0</v>
      </c>
      <c r="M2275" s="70">
        <v>0.48467107001940424</v>
      </c>
      <c r="N2275" s="71">
        <v>2.0931164900461829</v>
      </c>
      <c r="O2275" s="70">
        <v>2.6310861249764761</v>
      </c>
      <c r="P2275" s="71">
        <v>2.6170569121837617</v>
      </c>
      <c r="Q2275" s="70">
        <v>2.6184580932060886</v>
      </c>
      <c r="R2275" s="71">
        <v>2.6173658529917398</v>
      </c>
      <c r="S2275" s="70">
        <v>2.5936757077773409</v>
      </c>
      <c r="T2275" s="71">
        <v>2.5776369084914532</v>
      </c>
      <c r="U2275" s="70">
        <v>2.641461844245593</v>
      </c>
      <c r="V2275" s="71">
        <v>2.7552254170179369</v>
      </c>
      <c r="W2275" s="70">
        <v>2.2966591179370881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31.182439168969793</v>
      </c>
      <c r="AE2275" s="54"/>
    </row>
    <row r="2276" spans="2:31" x14ac:dyDescent="0.3">
      <c r="B2276" s="4" t="s">
        <v>167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5.6090652942657475E-4</v>
      </c>
      <c r="J2276" s="71">
        <v>0</v>
      </c>
      <c r="K2276" s="70">
        <v>0</v>
      </c>
      <c r="L2276" s="71">
        <v>0</v>
      </c>
      <c r="M2276" s="70">
        <v>2.2187133062423938</v>
      </c>
      <c r="N2276" s="71">
        <v>7.0364416544325659</v>
      </c>
      <c r="O2276" s="70">
        <v>7.3629889945240921</v>
      </c>
      <c r="P2276" s="71">
        <v>7.1459877983312055</v>
      </c>
      <c r="Q2276" s="70">
        <v>7.1448845766891385</v>
      </c>
      <c r="R2276" s="71">
        <v>7.0327748001863561</v>
      </c>
      <c r="S2276" s="70">
        <v>5.4062954869742192</v>
      </c>
      <c r="T2276" s="71">
        <v>4.0087638715385552</v>
      </c>
      <c r="U2276" s="70">
        <v>4.0027878647049269</v>
      </c>
      <c r="V2276" s="71">
        <v>5.6367009816070404</v>
      </c>
      <c r="W2276" s="70">
        <v>6.739180155243309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63.736080397003228</v>
      </c>
      <c r="AE2276" s="54"/>
    </row>
    <row r="2277" spans="2:31" x14ac:dyDescent="0.3">
      <c r="B2277" s="4" t="s">
        <v>168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5.6090652942657475E-4</v>
      </c>
      <c r="J2277" s="71">
        <v>0</v>
      </c>
      <c r="K2277" s="70">
        <v>0</v>
      </c>
      <c r="L2277" s="71">
        <v>0</v>
      </c>
      <c r="M2277" s="70">
        <v>2.2187133062423938</v>
      </c>
      <c r="N2277" s="71">
        <v>7.0364416544325659</v>
      </c>
      <c r="O2277" s="70">
        <v>7.3629889945240921</v>
      </c>
      <c r="P2277" s="71">
        <v>7.1459877983312055</v>
      </c>
      <c r="Q2277" s="70">
        <v>7.1448845766891385</v>
      </c>
      <c r="R2277" s="71">
        <v>7.0327748001863561</v>
      </c>
      <c r="S2277" s="70">
        <v>5.4062954869742192</v>
      </c>
      <c r="T2277" s="71">
        <v>4.0087638715385552</v>
      </c>
      <c r="U2277" s="70">
        <v>4.0027878647049269</v>
      </c>
      <c r="V2277" s="71">
        <v>5.6367009816070404</v>
      </c>
      <c r="W2277" s="70">
        <v>6.739180155243309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63.736080397003228</v>
      </c>
      <c r="AE2277" s="54"/>
    </row>
    <row r="2278" spans="2:31" x14ac:dyDescent="0.3">
      <c r="B2278" s="4" t="s">
        <v>169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5.6090652942657475E-4</v>
      </c>
      <c r="J2278" s="71">
        <v>0</v>
      </c>
      <c r="K2278" s="70">
        <v>0</v>
      </c>
      <c r="L2278" s="71">
        <v>0</v>
      </c>
      <c r="M2278" s="70">
        <v>2.2187133062423938</v>
      </c>
      <c r="N2278" s="71">
        <v>7.0364416544325659</v>
      </c>
      <c r="O2278" s="70">
        <v>7.3629889945240921</v>
      </c>
      <c r="P2278" s="71">
        <v>7.1459877983312055</v>
      </c>
      <c r="Q2278" s="70">
        <v>7.1448845766891385</v>
      </c>
      <c r="R2278" s="71">
        <v>7.0327748001863561</v>
      </c>
      <c r="S2278" s="70">
        <v>5.4062954869742192</v>
      </c>
      <c r="T2278" s="71">
        <v>4.0087638715385552</v>
      </c>
      <c r="U2278" s="70">
        <v>4.0027878647049269</v>
      </c>
      <c r="V2278" s="71">
        <v>5.6367009816070404</v>
      </c>
      <c r="W2278" s="70">
        <v>6.739180155243309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63.736080397003228</v>
      </c>
      <c r="AE2278" s="54"/>
    </row>
    <row r="2279" spans="2:31" x14ac:dyDescent="0.3">
      <c r="B2279" s="4" t="s">
        <v>204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205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206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135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136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137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261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262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197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209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1.2525580274251598</v>
      </c>
      <c r="N2288" s="71">
        <v>2.5050002330914136</v>
      </c>
      <c r="O2288" s="70">
        <v>2.3299581992439919</v>
      </c>
      <c r="P2288" s="71">
        <v>2.1802652856955929</v>
      </c>
      <c r="Q2288" s="70">
        <v>0.47451614066958431</v>
      </c>
      <c r="R2288" s="71">
        <v>0.48393544157346086</v>
      </c>
      <c r="S2288" s="70">
        <v>1.3152557201373081</v>
      </c>
      <c r="T2288" s="71">
        <v>2.2459587075437115</v>
      </c>
      <c r="U2288" s="70">
        <v>2.335203482955694</v>
      </c>
      <c r="V2288" s="71">
        <v>2.8230608202206589</v>
      </c>
      <c r="W2288" s="70">
        <v>2.8508203329673663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20.796532391523943</v>
      </c>
      <c r="AE2288" s="54"/>
    </row>
    <row r="2289" spans="2:31" x14ac:dyDescent="0.3">
      <c r="B2289" s="4" t="s">
        <v>210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1.2525580274251598</v>
      </c>
      <c r="N2289" s="71">
        <v>2.5050002330914136</v>
      </c>
      <c r="O2289" s="70">
        <v>2.3299581992439919</v>
      </c>
      <c r="P2289" s="71">
        <v>2.1802652856955929</v>
      </c>
      <c r="Q2289" s="70">
        <v>0.47451614066958431</v>
      </c>
      <c r="R2289" s="71">
        <v>0.48393544157346086</v>
      </c>
      <c r="S2289" s="70">
        <v>1.3152557201373081</v>
      </c>
      <c r="T2289" s="71">
        <v>2.2459587075437115</v>
      </c>
      <c r="U2289" s="70">
        <v>2.335203482955694</v>
      </c>
      <c r="V2289" s="71">
        <v>2.8230608202206589</v>
      </c>
      <c r="W2289" s="70">
        <v>2.8508203329673663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20.796532391523943</v>
      </c>
      <c r="AE2289" s="54"/>
    </row>
    <row r="2290" spans="2:31" x14ac:dyDescent="0.3">
      <c r="B2290" s="4" t="s">
        <v>211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212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229</v>
      </c>
      <c r="C2292" s="4"/>
      <c r="D2292" s="4"/>
      <c r="E2292" s="70">
        <v>0</v>
      </c>
      <c r="F2292" s="71">
        <v>0</v>
      </c>
      <c r="G2292" s="70">
        <v>0</v>
      </c>
      <c r="H2292" s="71">
        <v>0.15340322971343962</v>
      </c>
      <c r="I2292" s="70">
        <v>0.16390199343363415</v>
      </c>
      <c r="J2292" s="71">
        <v>0.22847437222798639</v>
      </c>
      <c r="K2292" s="70">
        <v>0.50552566846211755</v>
      </c>
      <c r="L2292" s="71">
        <v>2.4049531499544772</v>
      </c>
      <c r="M2292" s="70">
        <v>2.4081513603528335</v>
      </c>
      <c r="N2292" s="71">
        <v>2.4240578095118206</v>
      </c>
      <c r="O2292" s="70">
        <v>2.439964284499486</v>
      </c>
      <c r="P2292" s="71">
        <v>2.7295733268737794</v>
      </c>
      <c r="Q2292" s="70">
        <v>3.4379699925581613</v>
      </c>
      <c r="R2292" s="71">
        <v>3.4210748493671419</v>
      </c>
      <c r="S2292" s="70">
        <v>3.4041796982288357</v>
      </c>
      <c r="T2292" s="71">
        <v>3.3872845490773513</v>
      </c>
      <c r="U2292" s="70">
        <v>3.3703893999258665</v>
      </c>
      <c r="V2292" s="71">
        <v>3.3534942507743835</v>
      </c>
      <c r="W2292" s="70">
        <v>3.3365991075833636</v>
      </c>
      <c r="X2292" s="71">
        <v>1.4406127289930979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38.60960977153777</v>
      </c>
      <c r="AE2292" s="54"/>
    </row>
    <row r="2293" spans="2:31" x14ac:dyDescent="0.3">
      <c r="B2293" s="4" t="s">
        <v>230</v>
      </c>
      <c r="C2293" s="4"/>
      <c r="D2293" s="4"/>
      <c r="E2293" s="70">
        <v>0</v>
      </c>
      <c r="F2293" s="71">
        <v>0</v>
      </c>
      <c r="G2293" s="70">
        <v>0</v>
      </c>
      <c r="H2293" s="71">
        <v>0.15340322971343962</v>
      </c>
      <c r="I2293" s="70">
        <v>0.16390199343363415</v>
      </c>
      <c r="J2293" s="71">
        <v>0.22847437222798639</v>
      </c>
      <c r="K2293" s="70">
        <v>0.50552566846211755</v>
      </c>
      <c r="L2293" s="71">
        <v>2.4049531499544772</v>
      </c>
      <c r="M2293" s="70">
        <v>2.4081513603528335</v>
      </c>
      <c r="N2293" s="71">
        <v>2.4240578095118206</v>
      </c>
      <c r="O2293" s="70">
        <v>2.439964284499486</v>
      </c>
      <c r="P2293" s="71">
        <v>2.7295733268737794</v>
      </c>
      <c r="Q2293" s="70">
        <v>3.4379699925581613</v>
      </c>
      <c r="R2293" s="71">
        <v>3.4210748493671419</v>
      </c>
      <c r="S2293" s="70">
        <v>3.4041796982288357</v>
      </c>
      <c r="T2293" s="71">
        <v>3.3872845490773513</v>
      </c>
      <c r="U2293" s="70">
        <v>3.3703893999258665</v>
      </c>
      <c r="V2293" s="71">
        <v>3.3534942507743835</v>
      </c>
      <c r="W2293" s="70">
        <v>3.3365991075833636</v>
      </c>
      <c r="X2293" s="71">
        <v>1.4406127289930979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38.60960977153777</v>
      </c>
      <c r="AE2293" s="54"/>
    </row>
    <row r="2294" spans="2:31" x14ac:dyDescent="0.3">
      <c r="B2294" s="4" t="s">
        <v>213</v>
      </c>
      <c r="C2294" s="4"/>
      <c r="D2294" s="4"/>
      <c r="E2294" s="70">
        <v>0</v>
      </c>
      <c r="F2294" s="71">
        <v>0</v>
      </c>
      <c r="G2294" s="70">
        <v>0</v>
      </c>
      <c r="H2294" s="71">
        <v>2.0174170875549313</v>
      </c>
      <c r="I2294" s="70">
        <v>8.3534952163696268</v>
      </c>
      <c r="J2294" s="71">
        <v>11.77974427541097</v>
      </c>
      <c r="K2294" s="70">
        <v>0</v>
      </c>
      <c r="L2294" s="71">
        <v>0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0.56466700236002598</v>
      </c>
      <c r="W2294" s="70">
        <v>2.1909984588623042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24.906322040557857</v>
      </c>
      <c r="AE2294" s="54"/>
    </row>
    <row r="2295" spans="2:31" x14ac:dyDescent="0.3">
      <c r="B2295" s="4" t="s">
        <v>263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264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217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0.74053223111667499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0.74053223111667499</v>
      </c>
      <c r="AE2297" s="54"/>
    </row>
    <row r="2298" spans="2:31" x14ac:dyDescent="0.3">
      <c r="B2298" s="4" t="s">
        <v>218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0.74053223111667499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0.74053223111667499</v>
      </c>
      <c r="AE2298" s="54"/>
    </row>
    <row r="2299" spans="2:31" x14ac:dyDescent="0.3">
      <c r="B2299" s="4" t="s">
        <v>243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265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170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171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172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173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138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2</v>
      </c>
      <c r="C2306" s="12"/>
      <c r="D2306" s="12"/>
      <c r="E2306" s="13">
        <f t="shared" ref="E2306:AB2306" si="47">SUM(E2168:E2305)</f>
        <v>0.46321749842612947</v>
      </c>
      <c r="F2306" s="13">
        <f t="shared" si="47"/>
        <v>4.4904746376546667</v>
      </c>
      <c r="G2306" s="13">
        <f t="shared" si="47"/>
        <v>5.3175120153010491</v>
      </c>
      <c r="H2306" s="13">
        <f t="shared" si="47"/>
        <v>17.287778758499236</v>
      </c>
      <c r="I2306" s="13">
        <f t="shared" si="47"/>
        <v>21.909806258317666</v>
      </c>
      <c r="J2306" s="13">
        <f t="shared" si="47"/>
        <v>29.22646348684685</v>
      </c>
      <c r="K2306" s="13">
        <f t="shared" si="47"/>
        <v>1.0110513369242351</v>
      </c>
      <c r="L2306" s="13">
        <f t="shared" si="47"/>
        <v>4.8099062999089544</v>
      </c>
      <c r="M2306" s="13">
        <f t="shared" si="47"/>
        <v>28.694825222118883</v>
      </c>
      <c r="N2306" s="13">
        <f t="shared" si="47"/>
        <v>67.678895422041236</v>
      </c>
      <c r="O2306" s="13">
        <f t="shared" si="47"/>
        <v>76.260643788668503</v>
      </c>
      <c r="P2306" s="13">
        <f t="shared" si="47"/>
        <v>70.363456273446005</v>
      </c>
      <c r="Q2306" s="13">
        <f t="shared" si="47"/>
        <v>79.09004577096276</v>
      </c>
      <c r="R2306" s="13">
        <f t="shared" si="47"/>
        <v>75.845601169728297</v>
      </c>
      <c r="S2306" s="13">
        <f t="shared" si="47"/>
        <v>72.862297259905617</v>
      </c>
      <c r="T2306" s="13">
        <f t="shared" si="47"/>
        <v>70.262714317061679</v>
      </c>
      <c r="U2306" s="13">
        <f t="shared" si="47"/>
        <v>71.437910342201732</v>
      </c>
      <c r="V2306" s="13">
        <f t="shared" si="47"/>
        <v>111.18173679737063</v>
      </c>
      <c r="W2306" s="13">
        <f t="shared" si="47"/>
        <v>140.54266573260065</v>
      </c>
      <c r="X2306" s="13">
        <f t="shared" si="47"/>
        <v>2.8812254579861958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16">
        <f>SUM(AC2168:AE2305)</f>
        <v>951.61822784597086</v>
      </c>
      <c r="AD2306" s="116"/>
      <c r="AE2306" s="116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45917</v>
      </c>
    </row>
    <row r="2310" spans="2:31" x14ac:dyDescent="0.3">
      <c r="B2310" s="8"/>
    </row>
    <row r="2311" spans="2:31" x14ac:dyDescent="0.3">
      <c r="B2311" s="9" t="s">
        <v>81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100" t="s">
        <v>2</v>
      </c>
      <c r="AD2311" s="100"/>
      <c r="AE2311" s="100"/>
    </row>
    <row r="2312" spans="2:31" x14ac:dyDescent="0.3">
      <c r="B2312" s="4" t="s">
        <v>245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0</v>
      </c>
      <c r="AE2312" s="56"/>
    </row>
    <row r="2313" spans="2:31" x14ac:dyDescent="0.3">
      <c r="B2313" s="4" t="s">
        <v>246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247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248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0</v>
      </c>
      <c r="AE2315" s="54"/>
    </row>
    <row r="2316" spans="2:31" x14ac:dyDescent="0.3">
      <c r="B2316" s="4" t="s">
        <v>239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139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140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128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129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196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207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3.7760692238807701E-2</v>
      </c>
      <c r="N2322" s="69">
        <v>2.5397554238637335E-2</v>
      </c>
      <c r="O2322" s="68">
        <v>0</v>
      </c>
      <c r="P2322" s="69">
        <v>0</v>
      </c>
      <c r="Q2322" s="68">
        <v>0</v>
      </c>
      <c r="R2322" s="69">
        <v>1.0834385752677922E-2</v>
      </c>
      <c r="S2322" s="68">
        <v>4.2423190077145921E-2</v>
      </c>
      <c r="T2322" s="69">
        <v>0.10446446537971502</v>
      </c>
      <c r="U2322" s="68">
        <v>0.10050061126550039</v>
      </c>
      <c r="V2322" s="69">
        <v>0.10463579038778947</v>
      </c>
      <c r="W2322" s="68">
        <v>8.7381037076314325E-2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0.5133977264165881</v>
      </c>
      <c r="AE2322" s="54"/>
    </row>
    <row r="2323" spans="2:31" x14ac:dyDescent="0.3">
      <c r="B2323" s="4" t="s">
        <v>208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3.7760692238807701E-2</v>
      </c>
      <c r="N2323" s="71">
        <v>2.5397554238637335E-2</v>
      </c>
      <c r="O2323" s="70">
        <v>0</v>
      </c>
      <c r="P2323" s="71">
        <v>0</v>
      </c>
      <c r="Q2323" s="70">
        <v>0</v>
      </c>
      <c r="R2323" s="71">
        <v>1.0834385752677922E-2</v>
      </c>
      <c r="S2323" s="70">
        <v>4.2423190077145921E-2</v>
      </c>
      <c r="T2323" s="71">
        <v>0.10446446537971502</v>
      </c>
      <c r="U2323" s="70">
        <v>0.10050061126550039</v>
      </c>
      <c r="V2323" s="71">
        <v>0.10463579038778947</v>
      </c>
      <c r="W2323" s="70">
        <v>8.7381037076314325E-2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0.5133977264165881</v>
      </c>
      <c r="AE2323" s="54"/>
    </row>
    <row r="2324" spans="2:31" x14ac:dyDescent="0.3">
      <c r="B2324" s="4" t="s">
        <v>147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220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221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144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0.36203381220499675</v>
      </c>
      <c r="N2327" s="71">
        <v>3.2684755404790247</v>
      </c>
      <c r="O2327" s="70">
        <v>0.83810234069824208</v>
      </c>
      <c r="P2327" s="71">
        <v>0</v>
      </c>
      <c r="Q2327" s="70">
        <v>0</v>
      </c>
      <c r="R2327" s="71">
        <v>3.0911445617675781E-2</v>
      </c>
      <c r="S2327" s="70">
        <v>0.64202313423156743</v>
      </c>
      <c r="T2327" s="71">
        <v>1.413923136393229</v>
      </c>
      <c r="U2327" s="70">
        <v>1.5612332026163733</v>
      </c>
      <c r="V2327" s="71">
        <v>1.5417553901672358</v>
      </c>
      <c r="W2327" s="70">
        <v>1.4293478488922122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11.087805851300557</v>
      </c>
      <c r="AE2327" s="54"/>
    </row>
    <row r="2328" spans="2:31" x14ac:dyDescent="0.3">
      <c r="B2328" s="4" t="s">
        <v>188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</v>
      </c>
      <c r="M2328" s="70">
        <v>0.40227960348129266</v>
      </c>
      <c r="N2328" s="71">
        <v>1.0577447732289635</v>
      </c>
      <c r="O2328" s="70">
        <v>0.26749329964319862</v>
      </c>
      <c r="P2328" s="71">
        <v>0</v>
      </c>
      <c r="Q2328" s="70">
        <v>0</v>
      </c>
      <c r="R2328" s="71">
        <v>0.13939687808354695</v>
      </c>
      <c r="S2328" s="70">
        <v>1.2589081605275478</v>
      </c>
      <c r="T2328" s="71">
        <v>1.2732766151428223</v>
      </c>
      <c r="U2328" s="70">
        <v>1.3696553031603493</v>
      </c>
      <c r="V2328" s="71">
        <v>1.359869194030761</v>
      </c>
      <c r="W2328" s="70">
        <v>1.446369077761968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8.5749929050604496</v>
      </c>
      <c r="AE2328" s="54"/>
    </row>
    <row r="2329" spans="2:31" x14ac:dyDescent="0.3">
      <c r="B2329" s="4" t="s">
        <v>189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</v>
      </c>
      <c r="M2329" s="70">
        <v>0.40227960348129266</v>
      </c>
      <c r="N2329" s="71">
        <v>1.0577447732289635</v>
      </c>
      <c r="O2329" s="70">
        <v>0.26749329964319862</v>
      </c>
      <c r="P2329" s="71">
        <v>0</v>
      </c>
      <c r="Q2329" s="70">
        <v>0</v>
      </c>
      <c r="R2329" s="71">
        <v>0.13939687808354695</v>
      </c>
      <c r="S2329" s="70">
        <v>1.2589081605275478</v>
      </c>
      <c r="T2329" s="71">
        <v>1.2732766151428223</v>
      </c>
      <c r="U2329" s="70">
        <v>1.3696553031603493</v>
      </c>
      <c r="V2329" s="71">
        <v>1.359869194030761</v>
      </c>
      <c r="W2329" s="70">
        <v>1.446369077761968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8.5749929050604496</v>
      </c>
      <c r="AE2329" s="54"/>
    </row>
    <row r="2330" spans="2:31" x14ac:dyDescent="0.3">
      <c r="B2330" s="4" t="s">
        <v>235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244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148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149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150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151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194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195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179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180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251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152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153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154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141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222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240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223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0</v>
      </c>
      <c r="M2347" s="70">
        <v>0.20420762697855624</v>
      </c>
      <c r="N2347" s="71">
        <v>0.5882338841756185</v>
      </c>
      <c r="O2347" s="70">
        <v>0.15960025787353516</v>
      </c>
      <c r="P2347" s="71">
        <v>0</v>
      </c>
      <c r="Q2347" s="70">
        <v>0</v>
      </c>
      <c r="R2347" s="71">
        <v>5.1827764511108397E-2</v>
      </c>
      <c r="S2347" s="70">
        <v>0.46770087877909344</v>
      </c>
      <c r="T2347" s="71">
        <v>1.2637821833292644E-2</v>
      </c>
      <c r="U2347" s="70">
        <v>0</v>
      </c>
      <c r="V2347" s="71">
        <v>0.17215116818745929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1.6563594023386636</v>
      </c>
      <c r="AE2347" s="54"/>
    </row>
    <row r="2348" spans="2:31" x14ac:dyDescent="0.3">
      <c r="B2348" s="4" t="s">
        <v>284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236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237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249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214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215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216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250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238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181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182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200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201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202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0</v>
      </c>
      <c r="M2361" s="70">
        <v>0</v>
      </c>
      <c r="N2361" s="71">
        <v>0</v>
      </c>
      <c r="O2361" s="70">
        <v>0</v>
      </c>
      <c r="P2361" s="71">
        <v>0</v>
      </c>
      <c r="Q2361" s="70">
        <v>0</v>
      </c>
      <c r="R2361" s="71">
        <v>1.3060136636098136E-3</v>
      </c>
      <c r="S2361" s="70">
        <v>1.3545532027880265E-2</v>
      </c>
      <c r="T2361" s="71">
        <v>1.4509821931521007E-2</v>
      </c>
      <c r="U2361" s="70">
        <v>1.516389548778525E-2</v>
      </c>
      <c r="V2361" s="71">
        <v>1.5804517269134434E-2</v>
      </c>
      <c r="W2361" s="70">
        <v>1.5615509351094483E-2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7.5945289731025253E-2</v>
      </c>
      <c r="AE2361" s="54"/>
    </row>
    <row r="2362" spans="2:31" x14ac:dyDescent="0.3">
      <c r="B2362" s="4" t="s">
        <v>203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0</v>
      </c>
      <c r="M2362" s="70">
        <v>0</v>
      </c>
      <c r="N2362" s="71">
        <v>0</v>
      </c>
      <c r="O2362" s="70">
        <v>0</v>
      </c>
      <c r="P2362" s="71">
        <v>0</v>
      </c>
      <c r="Q2362" s="70">
        <v>0</v>
      </c>
      <c r="R2362" s="71">
        <v>1.3060136636098136E-3</v>
      </c>
      <c r="S2362" s="70">
        <v>1.3545532027880265E-2</v>
      </c>
      <c r="T2362" s="71">
        <v>1.4509821931521007E-2</v>
      </c>
      <c r="U2362" s="70">
        <v>1.516389548778525E-2</v>
      </c>
      <c r="V2362" s="71">
        <v>1.5804517269134434E-2</v>
      </c>
      <c r="W2362" s="70">
        <v>1.5615509351094483E-2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7.5945289731025253E-2</v>
      </c>
      <c r="AE2362" s="54"/>
    </row>
    <row r="2363" spans="2:31" x14ac:dyDescent="0.3">
      <c r="B2363" s="4" t="s">
        <v>130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</v>
      </c>
      <c r="M2363" s="70">
        <v>2.5560671816932036E-2</v>
      </c>
      <c r="N2363" s="71">
        <v>2.3520796955956772E-2</v>
      </c>
      <c r="O2363" s="70">
        <v>2.7722836653391907E-2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0.36958518284691777</v>
      </c>
      <c r="V2363" s="71">
        <v>0.9168734138011948</v>
      </c>
      <c r="W2363" s="70">
        <v>1.2178810746616804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2.5811439767360733</v>
      </c>
      <c r="AE2363" s="54"/>
    </row>
    <row r="2364" spans="2:31" x14ac:dyDescent="0.3">
      <c r="B2364" s="4" t="s">
        <v>131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2.5560671816932036E-2</v>
      </c>
      <c r="N2364" s="71">
        <v>2.3520796955956772E-2</v>
      </c>
      <c r="O2364" s="70">
        <v>2.7722836653391907E-2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0.36958518284691777</v>
      </c>
      <c r="V2364" s="71">
        <v>0.9168734138011948</v>
      </c>
      <c r="W2364" s="70">
        <v>1.2178810746616804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2.5811439767360733</v>
      </c>
      <c r="AE2364" s="54"/>
    </row>
    <row r="2365" spans="2:31" x14ac:dyDescent="0.3">
      <c r="B2365" s="4" t="s">
        <v>219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</v>
      </c>
      <c r="M2365" s="70">
        <v>0</v>
      </c>
      <c r="N2365" s="71">
        <v>0</v>
      </c>
      <c r="O2365" s="70">
        <v>0</v>
      </c>
      <c r="P2365" s="71">
        <v>0</v>
      </c>
      <c r="Q2365" s="70">
        <v>0</v>
      </c>
      <c r="R2365" s="71">
        <v>9.3178749084472652E-4</v>
      </c>
      <c r="S2365" s="70">
        <v>5.0020217895507815E-5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9.8180770874023438E-4</v>
      </c>
      <c r="AE2365" s="54"/>
    </row>
    <row r="2366" spans="2:31" x14ac:dyDescent="0.3">
      <c r="B2366" s="4" t="s">
        <v>285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286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198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199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155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231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232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233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0</v>
      </c>
      <c r="AE2373" s="54"/>
    </row>
    <row r="2374" spans="2:31" x14ac:dyDescent="0.3">
      <c r="B2374" s="4" t="s">
        <v>234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0</v>
      </c>
      <c r="AE2374" s="54"/>
    </row>
    <row r="2375" spans="2:31" x14ac:dyDescent="0.3">
      <c r="B2375" s="4" t="s">
        <v>288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0.28922026395797718</v>
      </c>
      <c r="N2375" s="71">
        <v>0.18687053330739339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1.1886551899048155E-4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0.47620966278436105</v>
      </c>
      <c r="AE2375" s="54"/>
    </row>
    <row r="2376" spans="2:31" x14ac:dyDescent="0.3">
      <c r="B2376" s="4" t="s">
        <v>289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0.28922026395797718</v>
      </c>
      <c r="N2376" s="71">
        <v>0.18687053330739339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1.1886551899048155E-4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0.47620966278436105</v>
      </c>
      <c r="AE2376" s="54"/>
    </row>
    <row r="2377" spans="2:31" x14ac:dyDescent="0.3">
      <c r="B2377" s="4" t="s">
        <v>156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</v>
      </c>
      <c r="N2377" s="71">
        <v>0</v>
      </c>
      <c r="O2377" s="70">
        <v>0</v>
      </c>
      <c r="P2377" s="71">
        <v>0</v>
      </c>
      <c r="Q2377" s="70">
        <v>0</v>
      </c>
      <c r="R2377" s="71">
        <v>0</v>
      </c>
      <c r="S2377" s="70">
        <v>0</v>
      </c>
      <c r="T2377" s="71">
        <v>0</v>
      </c>
      <c r="U2377" s="70">
        <v>0</v>
      </c>
      <c r="V2377" s="71">
        <v>0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0</v>
      </c>
      <c r="AE2377" s="54"/>
    </row>
    <row r="2378" spans="2:31" x14ac:dyDescent="0.3">
      <c r="B2378" s="4" t="s">
        <v>192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0.57349254926045734</v>
      </c>
      <c r="N2378" s="71">
        <v>1.2929056247075401</v>
      </c>
      <c r="O2378" s="70">
        <v>0.41459774971008312</v>
      </c>
      <c r="P2378" s="71">
        <v>0</v>
      </c>
      <c r="Q2378" s="70">
        <v>0</v>
      </c>
      <c r="R2378" s="71">
        <v>9.7734936078389498E-2</v>
      </c>
      <c r="S2378" s="70">
        <v>0.96044287681579577</v>
      </c>
      <c r="T2378" s="71">
        <v>0.94590538342793806</v>
      </c>
      <c r="U2378" s="70">
        <v>1.7196961800257362</v>
      </c>
      <c r="V2378" s="71">
        <v>2.6107107877731326</v>
      </c>
      <c r="W2378" s="70">
        <v>2.7546046356360123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11.370090723435085</v>
      </c>
      <c r="AE2378" s="54"/>
    </row>
    <row r="2379" spans="2:31" x14ac:dyDescent="0.3">
      <c r="B2379" s="4" t="s">
        <v>193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0.57349254926045734</v>
      </c>
      <c r="N2379" s="71">
        <v>1.2929056247075401</v>
      </c>
      <c r="O2379" s="70">
        <v>0.41459774971008312</v>
      </c>
      <c r="P2379" s="71">
        <v>0</v>
      </c>
      <c r="Q2379" s="70">
        <v>0</v>
      </c>
      <c r="R2379" s="71">
        <v>9.7734936078389498E-2</v>
      </c>
      <c r="S2379" s="70">
        <v>0.96044287681579577</v>
      </c>
      <c r="T2379" s="71">
        <v>0.94590538342793806</v>
      </c>
      <c r="U2379" s="70">
        <v>1.7196961800257362</v>
      </c>
      <c r="V2379" s="71">
        <v>2.6107107877731326</v>
      </c>
      <c r="W2379" s="70">
        <v>2.7546046356360123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11.370090723435085</v>
      </c>
      <c r="AE2379" s="54"/>
    </row>
    <row r="2380" spans="2:31" x14ac:dyDescent="0.3">
      <c r="B2380" s="4" t="s">
        <v>184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0</v>
      </c>
      <c r="M2380" s="70">
        <v>1.6550974051157633E-2</v>
      </c>
      <c r="N2380" s="71">
        <v>3.7578817208607979E-2</v>
      </c>
      <c r="O2380" s="70">
        <v>8.1301768620808922E-3</v>
      </c>
      <c r="P2380" s="71">
        <v>0</v>
      </c>
      <c r="Q2380" s="70">
        <v>0</v>
      </c>
      <c r="R2380" s="71">
        <v>1.5650987625122071E-4</v>
      </c>
      <c r="S2380" s="70">
        <v>8.3017349243164046E-5</v>
      </c>
      <c r="T2380" s="71">
        <v>0</v>
      </c>
      <c r="U2380" s="70">
        <v>7.6954801877339662E-2</v>
      </c>
      <c r="V2380" s="71">
        <v>0.16041064262390137</v>
      </c>
      <c r="W2380" s="70">
        <v>0.47949684460957853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0.7793617844581604</v>
      </c>
      <c r="AE2380" s="54"/>
    </row>
    <row r="2381" spans="2:31" x14ac:dyDescent="0.3">
      <c r="B2381" s="4" t="s">
        <v>185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0</v>
      </c>
      <c r="M2381" s="70">
        <v>1.6550974051157633E-2</v>
      </c>
      <c r="N2381" s="71">
        <v>3.7578817208607979E-2</v>
      </c>
      <c r="O2381" s="70">
        <v>8.1301768620808922E-3</v>
      </c>
      <c r="P2381" s="71">
        <v>0</v>
      </c>
      <c r="Q2381" s="70">
        <v>0</v>
      </c>
      <c r="R2381" s="71">
        <v>1.5650987625122071E-4</v>
      </c>
      <c r="S2381" s="70">
        <v>8.3017349243164046E-5</v>
      </c>
      <c r="T2381" s="71">
        <v>0</v>
      </c>
      <c r="U2381" s="70">
        <v>7.6954801877339662E-2</v>
      </c>
      <c r="V2381" s="71">
        <v>0.16041064262390137</v>
      </c>
      <c r="W2381" s="70">
        <v>0.47949684460957853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0.7793617844581604</v>
      </c>
      <c r="AE2381" s="54"/>
    </row>
    <row r="2382" spans="2:31" x14ac:dyDescent="0.3">
      <c r="B2382" s="4" t="s">
        <v>287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320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321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142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143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241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160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161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157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158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159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132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133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134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190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3.3296942710876461E-4</v>
      </c>
      <c r="T2396" s="71">
        <v>4.6977917353312158E-3</v>
      </c>
      <c r="U2396" s="70">
        <v>0.19191069006919861</v>
      </c>
      <c r="V2396" s="71">
        <v>1.5389138778050739</v>
      </c>
      <c r="W2396" s="70">
        <v>1.4422150850296025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3.178070414066315</v>
      </c>
      <c r="AE2396" s="54"/>
    </row>
    <row r="2397" spans="2:31" x14ac:dyDescent="0.3">
      <c r="B2397" s="4" t="s">
        <v>191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3.3296942710876461E-4</v>
      </c>
      <c r="T2397" s="71">
        <v>4.6977917353312158E-3</v>
      </c>
      <c r="U2397" s="70">
        <v>0.19191069006919861</v>
      </c>
      <c r="V2397" s="71">
        <v>1.5389138778050739</v>
      </c>
      <c r="W2397" s="70">
        <v>1.4422150850296025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3.178070414066315</v>
      </c>
      <c r="AE2397" s="54"/>
    </row>
    <row r="2398" spans="2:31" x14ac:dyDescent="0.3">
      <c r="B2398" s="4" t="s">
        <v>175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176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183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224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225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226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174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242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227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228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290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177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178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162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</v>
      </c>
      <c r="M2411" s="70">
        <v>0</v>
      </c>
      <c r="N2411" s="71">
        <v>0</v>
      </c>
      <c r="O2411" s="70">
        <v>0</v>
      </c>
      <c r="P2411" s="71">
        <v>0</v>
      </c>
      <c r="Q2411" s="70">
        <v>0</v>
      </c>
      <c r="R2411" s="71">
        <v>5.6782537475433423E-2</v>
      </c>
      <c r="S2411" s="70">
        <v>1.0071111817707639</v>
      </c>
      <c r="T2411" s="71">
        <v>1.0936358161321538</v>
      </c>
      <c r="U2411" s="70">
        <v>1.4335561753748081</v>
      </c>
      <c r="V2411" s="71">
        <v>2.2855599800671094</v>
      </c>
      <c r="W2411" s="70">
        <v>2.2956910155507679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8.1723367063710359</v>
      </c>
      <c r="AE2411" s="54"/>
    </row>
    <row r="2412" spans="2:31" x14ac:dyDescent="0.3">
      <c r="B2412" s="4" t="s">
        <v>163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</v>
      </c>
      <c r="M2412" s="70">
        <v>0</v>
      </c>
      <c r="N2412" s="71">
        <v>0</v>
      </c>
      <c r="O2412" s="70">
        <v>0</v>
      </c>
      <c r="P2412" s="71">
        <v>0</v>
      </c>
      <c r="Q2412" s="70">
        <v>0</v>
      </c>
      <c r="R2412" s="71">
        <v>5.6782537475433423E-2</v>
      </c>
      <c r="S2412" s="70">
        <v>1.0071111817707639</v>
      </c>
      <c r="T2412" s="71">
        <v>1.0936358161321538</v>
      </c>
      <c r="U2412" s="70">
        <v>1.4335561753748081</v>
      </c>
      <c r="V2412" s="71">
        <v>2.2855599800671094</v>
      </c>
      <c r="W2412" s="70">
        <v>2.2956910155507679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8.1723367063710359</v>
      </c>
      <c r="AE2412" s="54"/>
    </row>
    <row r="2413" spans="2:31" x14ac:dyDescent="0.3">
      <c r="B2413" s="4" t="s">
        <v>164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</v>
      </c>
      <c r="M2413" s="70">
        <v>0</v>
      </c>
      <c r="N2413" s="71">
        <v>0</v>
      </c>
      <c r="O2413" s="70">
        <v>0</v>
      </c>
      <c r="P2413" s="71">
        <v>0</v>
      </c>
      <c r="Q2413" s="70">
        <v>0</v>
      </c>
      <c r="R2413" s="71">
        <v>5.6782537475433423E-2</v>
      </c>
      <c r="S2413" s="70">
        <v>1.0071111817707639</v>
      </c>
      <c r="T2413" s="71">
        <v>1.0936358161321538</v>
      </c>
      <c r="U2413" s="70">
        <v>1.4335561753748081</v>
      </c>
      <c r="V2413" s="71">
        <v>2.2855599800671094</v>
      </c>
      <c r="W2413" s="70">
        <v>2.2956910155507679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8.1723367063710359</v>
      </c>
      <c r="AE2413" s="54"/>
    </row>
    <row r="2414" spans="2:31" x14ac:dyDescent="0.3">
      <c r="B2414" s="4" t="s">
        <v>165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</v>
      </c>
      <c r="M2414" s="70">
        <v>0</v>
      </c>
      <c r="N2414" s="71">
        <v>0</v>
      </c>
      <c r="O2414" s="70">
        <v>0</v>
      </c>
      <c r="P2414" s="71">
        <v>0</v>
      </c>
      <c r="Q2414" s="70">
        <v>0</v>
      </c>
      <c r="R2414" s="71">
        <v>0.12167686601878586</v>
      </c>
      <c r="S2414" s="70">
        <v>2.1580953895087802</v>
      </c>
      <c r="T2414" s="71">
        <v>2.3435053202831861</v>
      </c>
      <c r="U2414" s="70">
        <v>3.0719060900888739</v>
      </c>
      <c r="V2414" s="71">
        <v>4.8976285287152361</v>
      </c>
      <c r="W2414" s="70">
        <v>4.9193378904659317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17.512150085080794</v>
      </c>
      <c r="AE2414" s="54"/>
    </row>
    <row r="2415" spans="2:31" x14ac:dyDescent="0.3">
      <c r="B2415" s="4" t="s">
        <v>166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</v>
      </c>
      <c r="M2415" s="70">
        <v>0</v>
      </c>
      <c r="N2415" s="71">
        <v>0</v>
      </c>
      <c r="O2415" s="70">
        <v>0</v>
      </c>
      <c r="P2415" s="71">
        <v>0</v>
      </c>
      <c r="Q2415" s="70">
        <v>0</v>
      </c>
      <c r="R2415" s="71">
        <v>0.12167686601878586</v>
      </c>
      <c r="S2415" s="70">
        <v>2.1580953895087802</v>
      </c>
      <c r="T2415" s="71">
        <v>2.3435053202831861</v>
      </c>
      <c r="U2415" s="70">
        <v>3.0719060900888739</v>
      </c>
      <c r="V2415" s="71">
        <v>4.8976285287152361</v>
      </c>
      <c r="W2415" s="70">
        <v>4.9193378904659317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17.512150085080794</v>
      </c>
      <c r="AE2415" s="54"/>
    </row>
    <row r="2416" spans="2:31" x14ac:dyDescent="0.3">
      <c r="B2416" s="4" t="s">
        <v>186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0</v>
      </c>
      <c r="M2416" s="70">
        <v>3.4900865952173871E-2</v>
      </c>
      <c r="N2416" s="71">
        <v>5.990995367368062E-2</v>
      </c>
      <c r="O2416" s="70">
        <v>8.4210551778475445E-2</v>
      </c>
      <c r="P2416" s="71">
        <v>0</v>
      </c>
      <c r="Q2416" s="70">
        <v>0</v>
      </c>
      <c r="R2416" s="71">
        <v>7.7493931849797568E-2</v>
      </c>
      <c r="S2416" s="70">
        <v>0.7400505403677623</v>
      </c>
      <c r="T2416" s="71">
        <v>0.58910823365052545</v>
      </c>
      <c r="U2416" s="70">
        <v>0.59679581125577319</v>
      </c>
      <c r="V2416" s="71">
        <v>0.65008330941200254</v>
      </c>
      <c r="W2416" s="70">
        <v>0.62737066646416983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3.4599238644043604</v>
      </c>
      <c r="AE2416" s="54"/>
    </row>
    <row r="2417" spans="2:31" x14ac:dyDescent="0.3">
      <c r="B2417" s="4" t="s">
        <v>187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0</v>
      </c>
      <c r="M2417" s="70">
        <v>3.4900865952173871E-2</v>
      </c>
      <c r="N2417" s="71">
        <v>5.990995367368062E-2</v>
      </c>
      <c r="O2417" s="70">
        <v>8.4210551778475445E-2</v>
      </c>
      <c r="P2417" s="71">
        <v>0</v>
      </c>
      <c r="Q2417" s="70">
        <v>0</v>
      </c>
      <c r="R2417" s="71">
        <v>7.7493931849797568E-2</v>
      </c>
      <c r="S2417" s="70">
        <v>0.7400505403677623</v>
      </c>
      <c r="T2417" s="71">
        <v>0.58910823365052545</v>
      </c>
      <c r="U2417" s="70">
        <v>0.59679581125577319</v>
      </c>
      <c r="V2417" s="71">
        <v>0.65008330941200254</v>
      </c>
      <c r="W2417" s="70">
        <v>0.62737066646416983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3.4599238644043604</v>
      </c>
      <c r="AE2417" s="54"/>
    </row>
    <row r="2418" spans="2:31" x14ac:dyDescent="0.3">
      <c r="B2418" s="4" t="s">
        <v>145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0</v>
      </c>
      <c r="M2418" s="70">
        <v>0.34666317462921142</v>
      </c>
      <c r="N2418" s="71">
        <v>1.4168405930201209</v>
      </c>
      <c r="O2418" s="70">
        <v>0.4084455668926239</v>
      </c>
      <c r="P2418" s="71">
        <v>0</v>
      </c>
      <c r="Q2418" s="70">
        <v>0</v>
      </c>
      <c r="R2418" s="71">
        <v>8.7696766058603937E-2</v>
      </c>
      <c r="S2418" s="70">
        <v>1.048881922165553</v>
      </c>
      <c r="T2418" s="71">
        <v>1.18238906065623</v>
      </c>
      <c r="U2418" s="70">
        <v>1.1389619032541916</v>
      </c>
      <c r="V2418" s="71">
        <v>1.0911618828773502</v>
      </c>
      <c r="W2418" s="70">
        <v>0.88195719242095971</v>
      </c>
      <c r="X2418" s="71">
        <v>0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7.6029980619748452</v>
      </c>
      <c r="AE2418" s="54"/>
    </row>
    <row r="2419" spans="2:31" x14ac:dyDescent="0.3">
      <c r="B2419" s="4" t="s">
        <v>146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0</v>
      </c>
      <c r="M2419" s="70">
        <v>0.34666317462921142</v>
      </c>
      <c r="N2419" s="71">
        <v>1.4168405930201209</v>
      </c>
      <c r="O2419" s="70">
        <v>0.4084455668926239</v>
      </c>
      <c r="P2419" s="71">
        <v>0</v>
      </c>
      <c r="Q2419" s="70">
        <v>0</v>
      </c>
      <c r="R2419" s="71">
        <v>8.7696766058603937E-2</v>
      </c>
      <c r="S2419" s="70">
        <v>1.048881922165553</v>
      </c>
      <c r="T2419" s="71">
        <v>1.18238906065623</v>
      </c>
      <c r="U2419" s="70">
        <v>1.1389619032541916</v>
      </c>
      <c r="V2419" s="71">
        <v>1.0911618828773502</v>
      </c>
      <c r="W2419" s="70">
        <v>0.88195719242095971</v>
      </c>
      <c r="X2419" s="71">
        <v>0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7.6029980619748452</v>
      </c>
      <c r="AE2419" s="54"/>
    </row>
    <row r="2420" spans="2:31" x14ac:dyDescent="0.3">
      <c r="B2420" s="4" t="s">
        <v>167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0</v>
      </c>
      <c r="M2420" s="70">
        <v>0</v>
      </c>
      <c r="N2420" s="71">
        <v>1.5846470612101256</v>
      </c>
      <c r="O2420" s="70">
        <v>0.65185521302951721</v>
      </c>
      <c r="P2420" s="71">
        <v>0</v>
      </c>
      <c r="Q2420" s="70">
        <v>0</v>
      </c>
      <c r="R2420" s="71">
        <v>0</v>
      </c>
      <c r="S2420" s="70">
        <v>3.3559613757663309E-2</v>
      </c>
      <c r="T2420" s="71">
        <v>0.25076786147223595</v>
      </c>
      <c r="U2420" s="70">
        <v>0.39247111479441343</v>
      </c>
      <c r="V2420" s="71">
        <v>3.9585869126849702</v>
      </c>
      <c r="W2420" s="70">
        <v>6.5802555269665204</v>
      </c>
      <c r="X2420" s="71">
        <v>0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13.452143303915445</v>
      </c>
      <c r="AE2420" s="54"/>
    </row>
    <row r="2421" spans="2:31" x14ac:dyDescent="0.3">
      <c r="B2421" s="4" t="s">
        <v>168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0</v>
      </c>
      <c r="M2421" s="70">
        <v>0</v>
      </c>
      <c r="N2421" s="71">
        <v>1.5846470612101256</v>
      </c>
      <c r="O2421" s="70">
        <v>0.65185521302951721</v>
      </c>
      <c r="P2421" s="71">
        <v>0</v>
      </c>
      <c r="Q2421" s="70">
        <v>0</v>
      </c>
      <c r="R2421" s="71">
        <v>0</v>
      </c>
      <c r="S2421" s="70">
        <v>3.3559613757663309E-2</v>
      </c>
      <c r="T2421" s="71">
        <v>0.25076786147223595</v>
      </c>
      <c r="U2421" s="70">
        <v>0.39247111479441343</v>
      </c>
      <c r="V2421" s="71">
        <v>3.9585869126849702</v>
      </c>
      <c r="W2421" s="70">
        <v>6.5802555269665204</v>
      </c>
      <c r="X2421" s="71">
        <v>0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13.452143303915445</v>
      </c>
      <c r="AE2421" s="54"/>
    </row>
    <row r="2422" spans="2:31" x14ac:dyDescent="0.3">
      <c r="B2422" s="4" t="s">
        <v>169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0</v>
      </c>
      <c r="M2422" s="70">
        <v>0</v>
      </c>
      <c r="N2422" s="71">
        <v>1.5846470612101256</v>
      </c>
      <c r="O2422" s="70">
        <v>0.65185521302951721</v>
      </c>
      <c r="P2422" s="71">
        <v>0</v>
      </c>
      <c r="Q2422" s="70">
        <v>0</v>
      </c>
      <c r="R2422" s="71">
        <v>0</v>
      </c>
      <c r="S2422" s="70">
        <v>3.3559613757663309E-2</v>
      </c>
      <c r="T2422" s="71">
        <v>0.25076786147223595</v>
      </c>
      <c r="U2422" s="70">
        <v>0.39247111479441343</v>
      </c>
      <c r="V2422" s="71">
        <v>3.9585869126849702</v>
      </c>
      <c r="W2422" s="70">
        <v>6.5802555269665204</v>
      </c>
      <c r="X2422" s="71">
        <v>0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13.452143303915445</v>
      </c>
      <c r="AE2422" s="54"/>
    </row>
    <row r="2423" spans="2:31" x14ac:dyDescent="0.3">
      <c r="B2423" s="4" t="s">
        <v>204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205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206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135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136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137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261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262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197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209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0.26323454380035405</v>
      </c>
      <c r="N2432" s="71">
        <v>1.6505821943283085</v>
      </c>
      <c r="O2432" s="70">
        <v>0.39993009567260746</v>
      </c>
      <c r="P2432" s="71">
        <v>0</v>
      </c>
      <c r="Q2432" s="70">
        <v>0</v>
      </c>
      <c r="R2432" s="71">
        <v>0</v>
      </c>
      <c r="S2432" s="70">
        <v>0.69804476499557577</v>
      </c>
      <c r="T2432" s="71">
        <v>0.75713416735331251</v>
      </c>
      <c r="U2432" s="70">
        <v>1.9418986241022749</v>
      </c>
      <c r="V2432" s="71">
        <v>2.303586173057556</v>
      </c>
      <c r="W2432" s="70">
        <v>2.495791467030843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10.510202030340832</v>
      </c>
      <c r="AE2432" s="54"/>
    </row>
    <row r="2433" spans="2:31" x14ac:dyDescent="0.3">
      <c r="B2433" s="4" t="s">
        <v>210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0.26323454380035405</v>
      </c>
      <c r="N2433" s="71">
        <v>1.6505821943283085</v>
      </c>
      <c r="O2433" s="70">
        <v>0.39993009567260746</v>
      </c>
      <c r="P2433" s="71">
        <v>0</v>
      </c>
      <c r="Q2433" s="70">
        <v>0</v>
      </c>
      <c r="R2433" s="71">
        <v>0</v>
      </c>
      <c r="S2433" s="70">
        <v>0.69804476499557577</v>
      </c>
      <c r="T2433" s="71">
        <v>0.75713416735331251</v>
      </c>
      <c r="U2433" s="70">
        <v>1.9418986241022749</v>
      </c>
      <c r="V2433" s="71">
        <v>2.303586173057556</v>
      </c>
      <c r="W2433" s="70">
        <v>2.495791467030843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10.510202030340832</v>
      </c>
      <c r="AE2433" s="54"/>
    </row>
    <row r="2434" spans="2:31" x14ac:dyDescent="0.3">
      <c r="B2434" s="4" t="s">
        <v>211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212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229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</v>
      </c>
      <c r="M2436" s="70">
        <v>0</v>
      </c>
      <c r="N2436" s="71">
        <v>0</v>
      </c>
      <c r="O2436" s="70">
        <v>0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</v>
      </c>
      <c r="V2436" s="71">
        <v>0</v>
      </c>
      <c r="W2436" s="70">
        <v>0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0</v>
      </c>
      <c r="AE2436" s="54"/>
    </row>
    <row r="2437" spans="2:31" x14ac:dyDescent="0.3">
      <c r="B2437" s="4" t="s">
        <v>230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</v>
      </c>
      <c r="M2437" s="70">
        <v>0</v>
      </c>
      <c r="N2437" s="71">
        <v>0</v>
      </c>
      <c r="O2437" s="70">
        <v>0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</v>
      </c>
      <c r="V2437" s="71">
        <v>0</v>
      </c>
      <c r="W2437" s="70">
        <v>0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0</v>
      </c>
      <c r="AE2437" s="54"/>
    </row>
    <row r="2438" spans="2:31" x14ac:dyDescent="0.3">
      <c r="B2438" s="4" t="s">
        <v>213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</v>
      </c>
      <c r="M2438" s="70">
        <v>2.8350592549641926</v>
      </c>
      <c r="N2438" s="71">
        <v>9.110896714528403</v>
      </c>
      <c r="O2438" s="70">
        <v>2.2044323603312179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3.6050999959309893</v>
      </c>
      <c r="V2438" s="71">
        <v>14.303066412607832</v>
      </c>
      <c r="W2438" s="70">
        <v>14.173063087463385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46.231617825826021</v>
      </c>
      <c r="AE2438" s="54"/>
    </row>
    <row r="2439" spans="2:31" x14ac:dyDescent="0.3">
      <c r="B2439" s="4" t="s">
        <v>263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264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217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0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218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243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265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170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171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172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173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138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2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0</v>
      </c>
      <c r="M2450" s="13">
        <f t="shared" si="50"/>
        <v>7.380627372524474</v>
      </c>
      <c r="N2450" s="13">
        <f t="shared" si="50"/>
        <v>29.224249004151837</v>
      </c>
      <c r="O2450" s="13">
        <f t="shared" si="50"/>
        <v>8.3787611524164696</v>
      </c>
      <c r="P2450" s="13">
        <f t="shared" si="50"/>
        <v>0</v>
      </c>
      <c r="Q2450" s="13">
        <f t="shared" si="50"/>
        <v>0</v>
      </c>
      <c r="R2450" s="13">
        <f t="shared" si="50"/>
        <v>1.3266111848092546</v>
      </c>
      <c r="S2450" s="13">
        <f t="shared" si="50"/>
        <v>18.073403146338624</v>
      </c>
      <c r="T2450" s="13">
        <f t="shared" si="50"/>
        <v>19.889753710160861</v>
      </c>
      <c r="U2450" s="13">
        <f t="shared" si="50"/>
        <v>31.830473255922914</v>
      </c>
      <c r="V2450" s="13">
        <f t="shared" si="50"/>
        <v>66.048769884725033</v>
      </c>
      <c r="W2450" s="13">
        <f t="shared" si="50"/>
        <v>74.966529255961746</v>
      </c>
      <c r="X2450" s="13">
        <f t="shared" si="50"/>
        <v>0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6">
        <f>SUM(AC2312:AE2449)</f>
        <v>257.11917796701124</v>
      </c>
      <c r="AD2450" s="116"/>
      <c r="AE2450" s="116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45918</v>
      </c>
    </row>
    <row r="2454" spans="2:31" x14ac:dyDescent="0.3">
      <c r="B2454" s="8"/>
    </row>
    <row r="2455" spans="2:31" x14ac:dyDescent="0.3">
      <c r="B2455" s="9" t="s">
        <v>81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100" t="s">
        <v>2</v>
      </c>
      <c r="AD2455" s="100"/>
      <c r="AE2455" s="100"/>
    </row>
    <row r="2456" spans="2:31" x14ac:dyDescent="0.3">
      <c r="B2456" s="4" t="s">
        <v>245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6.0994425042470296E-2</v>
      </c>
      <c r="N2456" s="69">
        <v>1.3890683764722611</v>
      </c>
      <c r="O2456" s="68">
        <v>2.4300911051432301</v>
      </c>
      <c r="P2456" s="69">
        <v>2.4688981272379555</v>
      </c>
      <c r="Q2456" s="68">
        <v>2.4831111026604979</v>
      </c>
      <c r="R2456" s="69">
        <v>3.1796467789014184</v>
      </c>
      <c r="S2456" s="68">
        <v>2.4822109298706061</v>
      </c>
      <c r="T2456" s="69">
        <v>2.4926601323286683</v>
      </c>
      <c r="U2456" s="68">
        <v>3.4464331830342596</v>
      </c>
      <c r="V2456" s="69">
        <v>3.7443601638078681</v>
      </c>
      <c r="W2456" s="68">
        <v>3.6892786512772227</v>
      </c>
      <c r="X2456" s="69">
        <v>0.35785807569821676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28.224611051474678</v>
      </c>
      <c r="AE2456" s="56"/>
    </row>
    <row r="2457" spans="2:31" x14ac:dyDescent="0.3">
      <c r="B2457" s="4" t="s">
        <v>246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6.0994425042470296E-2</v>
      </c>
      <c r="N2457" s="69">
        <v>1.3890683764722611</v>
      </c>
      <c r="O2457" s="68">
        <v>2.4300911051432301</v>
      </c>
      <c r="P2457" s="69">
        <v>2.4688981272379555</v>
      </c>
      <c r="Q2457" s="68">
        <v>2.4831111026604979</v>
      </c>
      <c r="R2457" s="69">
        <v>3.1796467789014184</v>
      </c>
      <c r="S2457" s="68">
        <v>2.4822109298706061</v>
      </c>
      <c r="T2457" s="69">
        <v>2.4926601323286683</v>
      </c>
      <c r="U2457" s="68">
        <v>3.4464331830342596</v>
      </c>
      <c r="V2457" s="69">
        <v>3.7443601638078681</v>
      </c>
      <c r="W2457" s="68">
        <v>3.6892786512772227</v>
      </c>
      <c r="X2457" s="69">
        <v>0.35785807569821676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28.224611051474678</v>
      </c>
      <c r="AE2457" s="54"/>
    </row>
    <row r="2458" spans="2:31" x14ac:dyDescent="0.3">
      <c r="B2458" s="4" t="s">
        <v>247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6.0994425042470296E-2</v>
      </c>
      <c r="N2458" s="69">
        <v>1.3890683764722611</v>
      </c>
      <c r="O2458" s="68">
        <v>2.4300911051432301</v>
      </c>
      <c r="P2458" s="69">
        <v>2.4688981272379555</v>
      </c>
      <c r="Q2458" s="68">
        <v>2.4831111026604979</v>
      </c>
      <c r="R2458" s="69">
        <v>3.1796467789014184</v>
      </c>
      <c r="S2458" s="68">
        <v>2.4822109298706061</v>
      </c>
      <c r="T2458" s="69">
        <v>2.4926601323286683</v>
      </c>
      <c r="U2458" s="68">
        <v>3.4464331830342596</v>
      </c>
      <c r="V2458" s="69">
        <v>3.7443601638078681</v>
      </c>
      <c r="W2458" s="68">
        <v>3.6892786512772227</v>
      </c>
      <c r="X2458" s="69">
        <v>0.35785807569821676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28.224611051474678</v>
      </c>
      <c r="AE2458" s="54"/>
    </row>
    <row r="2459" spans="2:31" x14ac:dyDescent="0.3">
      <c r="B2459" s="4" t="s">
        <v>248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6.0994425042470296E-2</v>
      </c>
      <c r="N2459" s="69">
        <v>1.3890683764722611</v>
      </c>
      <c r="O2459" s="68">
        <v>2.4300911051432301</v>
      </c>
      <c r="P2459" s="69">
        <v>2.4688981272379555</v>
      </c>
      <c r="Q2459" s="68">
        <v>2.4831111026604979</v>
      </c>
      <c r="R2459" s="69">
        <v>3.1796467789014184</v>
      </c>
      <c r="S2459" s="68">
        <v>2.4822109298706061</v>
      </c>
      <c r="T2459" s="69">
        <v>2.4926601323286683</v>
      </c>
      <c r="U2459" s="68">
        <v>3.4464331830342596</v>
      </c>
      <c r="V2459" s="69">
        <v>3.7443601638078681</v>
      </c>
      <c r="W2459" s="68">
        <v>3.6892786512772227</v>
      </c>
      <c r="X2459" s="69">
        <v>0.35785807569821676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28.224611051474678</v>
      </c>
      <c r="AE2459" s="54"/>
    </row>
    <row r="2460" spans="2:31" x14ac:dyDescent="0.3">
      <c r="B2460" s="4" t="s">
        <v>239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139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140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128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129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196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207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6.9684189558029208E-3</v>
      </c>
      <c r="M2466" s="68">
        <v>0.14818613727887472</v>
      </c>
      <c r="N2466" s="69">
        <v>9.5321719447771777E-2</v>
      </c>
      <c r="O2466" s="68">
        <v>6.2177225152651491E-2</v>
      </c>
      <c r="P2466" s="69">
        <v>0.10750716388225558</v>
      </c>
      <c r="Q2466" s="68">
        <v>0.1070503189166387</v>
      </c>
      <c r="R2466" s="69">
        <v>9.9647704263528217E-2</v>
      </c>
      <c r="S2466" s="68">
        <v>5.466885070006057E-2</v>
      </c>
      <c r="T2466" s="69">
        <v>0.13129607041676844</v>
      </c>
      <c r="U2466" s="68">
        <v>8.2082881728808121E-2</v>
      </c>
      <c r="V2466" s="69">
        <v>0.1030361127853394</v>
      </c>
      <c r="W2466" s="68">
        <v>8.4489162961641953E-2</v>
      </c>
      <c r="X2466" s="69">
        <v>7.7608625094098085E-5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1.0825093751152361</v>
      </c>
      <c r="AE2466" s="54"/>
    </row>
    <row r="2467" spans="2:31" x14ac:dyDescent="0.3">
      <c r="B2467" s="4" t="s">
        <v>208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6.9684189558029208E-3</v>
      </c>
      <c r="M2467" s="70">
        <v>0.14818613727887472</v>
      </c>
      <c r="N2467" s="71">
        <v>9.5321719447771777E-2</v>
      </c>
      <c r="O2467" s="70">
        <v>6.2177225152651491E-2</v>
      </c>
      <c r="P2467" s="71">
        <v>0.10750716388225558</v>
      </c>
      <c r="Q2467" s="70">
        <v>0.1070503189166387</v>
      </c>
      <c r="R2467" s="71">
        <v>9.9647704263528217E-2</v>
      </c>
      <c r="S2467" s="70">
        <v>5.466885070006057E-2</v>
      </c>
      <c r="T2467" s="71">
        <v>0.13129607041676844</v>
      </c>
      <c r="U2467" s="70">
        <v>8.2082881728808121E-2</v>
      </c>
      <c r="V2467" s="71">
        <v>0.1030361127853394</v>
      </c>
      <c r="W2467" s="70">
        <v>8.4489162961641953E-2</v>
      </c>
      <c r="X2467" s="71">
        <v>7.7608625094098085E-5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1.0825093751152361</v>
      </c>
      <c r="AE2467" s="54"/>
    </row>
    <row r="2468" spans="2:31" x14ac:dyDescent="0.3">
      <c r="B2468" s="4" t="s">
        <v>147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220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221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144</v>
      </c>
      <c r="C2471" s="14"/>
      <c r="D2471" s="14"/>
      <c r="E2471" s="70">
        <v>0</v>
      </c>
      <c r="F2471" s="71">
        <v>1.3948923587799071</v>
      </c>
      <c r="G2471" s="70">
        <v>0.32909437815348308</v>
      </c>
      <c r="H2471" s="71">
        <v>0.34543021519978845</v>
      </c>
      <c r="I2471" s="70">
        <v>1.4707353750864665</v>
      </c>
      <c r="J2471" s="71">
        <v>1.455037911732991</v>
      </c>
      <c r="K2471" s="70">
        <v>1.4393404324849453</v>
      </c>
      <c r="L2471" s="71">
        <v>1.4236432711283373</v>
      </c>
      <c r="M2471" s="70">
        <v>0.96475160916646296</v>
      </c>
      <c r="N2471" s="71">
        <v>0.15514024098714194</v>
      </c>
      <c r="O2471" s="70">
        <v>0.22310066223144531</v>
      </c>
      <c r="P2471" s="71">
        <v>3.9481235822041829</v>
      </c>
      <c r="Q2471" s="70">
        <v>5.4036412715911863</v>
      </c>
      <c r="R2471" s="71">
        <v>5.3952454328537005</v>
      </c>
      <c r="S2471" s="70">
        <v>5.3957456429799393</v>
      </c>
      <c r="T2471" s="71">
        <v>5.3915747563044212</v>
      </c>
      <c r="U2471" s="70">
        <v>6.9928943475087531</v>
      </c>
      <c r="V2471" s="71">
        <v>7.3619999885559162</v>
      </c>
      <c r="W2471" s="70">
        <v>7.3619999885559162</v>
      </c>
      <c r="X2471" s="71">
        <v>0.73619999885559084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57.18859146436057</v>
      </c>
      <c r="AE2471" s="54"/>
    </row>
    <row r="2472" spans="2:31" x14ac:dyDescent="0.3">
      <c r="B2472" s="4" t="s">
        <v>188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4.3480793635050456E-4</v>
      </c>
      <c r="M2472" s="70">
        <v>0.17235498229662574</v>
      </c>
      <c r="N2472" s="71">
        <v>1.9438970069090526</v>
      </c>
      <c r="O2472" s="70">
        <v>0.96170443693796792</v>
      </c>
      <c r="P2472" s="71">
        <v>0.99257926742235814</v>
      </c>
      <c r="Q2472" s="70">
        <v>1.0001587112744648</v>
      </c>
      <c r="R2472" s="71">
        <v>0.82187135815620416</v>
      </c>
      <c r="S2472" s="70">
        <v>1.0024191697438558</v>
      </c>
      <c r="T2472" s="71">
        <v>1.3238306224346161</v>
      </c>
      <c r="U2472" s="70">
        <v>2.2641315956910448</v>
      </c>
      <c r="V2472" s="71">
        <v>3.0178317407766984</v>
      </c>
      <c r="W2472" s="70">
        <v>2.8994975705941513</v>
      </c>
      <c r="X2472" s="71">
        <v>6.4864321549733484E-2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16.465575591723127</v>
      </c>
      <c r="AE2472" s="54"/>
    </row>
    <row r="2473" spans="2:31" x14ac:dyDescent="0.3">
      <c r="B2473" s="4" t="s">
        <v>189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4.3480793635050456E-4</v>
      </c>
      <c r="M2473" s="70">
        <v>0.17235498229662574</v>
      </c>
      <c r="N2473" s="71">
        <v>1.9438970069090526</v>
      </c>
      <c r="O2473" s="70">
        <v>0.96170443693796792</v>
      </c>
      <c r="P2473" s="71">
        <v>0.99257926742235814</v>
      </c>
      <c r="Q2473" s="70">
        <v>1.0001587112744648</v>
      </c>
      <c r="R2473" s="71">
        <v>0.82187135815620416</v>
      </c>
      <c r="S2473" s="70">
        <v>1.0024191697438558</v>
      </c>
      <c r="T2473" s="71">
        <v>1.3238306224346161</v>
      </c>
      <c r="U2473" s="70">
        <v>2.2641315956910448</v>
      </c>
      <c r="V2473" s="71">
        <v>3.0178317407766984</v>
      </c>
      <c r="W2473" s="70">
        <v>2.8994975705941513</v>
      </c>
      <c r="X2473" s="71">
        <v>6.4864321549733484E-2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16.465575591723127</v>
      </c>
      <c r="AE2473" s="54"/>
    </row>
    <row r="2474" spans="2:31" x14ac:dyDescent="0.3">
      <c r="B2474" s="4" t="s">
        <v>235</v>
      </c>
      <c r="C2474" s="14"/>
      <c r="D2474" s="14"/>
      <c r="E2474" s="70">
        <v>0</v>
      </c>
      <c r="F2474" s="71">
        <v>0.61519635169498244</v>
      </c>
      <c r="G2474" s="70">
        <v>9.8867087614918886E-2</v>
      </c>
      <c r="H2474" s="71">
        <v>0.16130427040320433</v>
      </c>
      <c r="I2474" s="70">
        <v>0.67484328963906126</v>
      </c>
      <c r="J2474" s="71">
        <v>0.5988955042615588</v>
      </c>
      <c r="K2474" s="70">
        <v>0.33157538653984386</v>
      </c>
      <c r="L2474" s="71">
        <v>1.5814911501226804E-2</v>
      </c>
      <c r="M2474" s="70">
        <v>0</v>
      </c>
      <c r="N2474" s="71">
        <v>0</v>
      </c>
      <c r="O2474" s="70">
        <v>0</v>
      </c>
      <c r="P2474" s="71">
        <v>0.51547324625232227</v>
      </c>
      <c r="Q2474" s="70">
        <v>0.51547785022408343</v>
      </c>
      <c r="R2474" s="71">
        <v>0.51213013548205855</v>
      </c>
      <c r="S2474" s="70">
        <v>0.51408929784477786</v>
      </c>
      <c r="T2474" s="71">
        <v>0.51261588204804831</v>
      </c>
      <c r="U2474" s="70">
        <v>0.51253296157712147</v>
      </c>
      <c r="V2474" s="71">
        <v>0.51447781144132709</v>
      </c>
      <c r="W2474" s="70">
        <v>0.49732855105994944</v>
      </c>
      <c r="X2474" s="71">
        <v>3.8445479520948858E-2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6.6290680171054319</v>
      </c>
      <c r="AE2474" s="54"/>
    </row>
    <row r="2475" spans="2:31" x14ac:dyDescent="0.3">
      <c r="B2475" s="4" t="s">
        <v>244</v>
      </c>
      <c r="C2475" s="14"/>
      <c r="D2475" s="14"/>
      <c r="E2475" s="70">
        <v>0</v>
      </c>
      <c r="F2475" s="71">
        <v>0.15884164326168507</v>
      </c>
      <c r="G2475" s="70">
        <v>2.695091231318841E-2</v>
      </c>
      <c r="H2475" s="71">
        <v>4.3963995086924973E-2</v>
      </c>
      <c r="I2475" s="70">
        <v>0.17652262353234369</v>
      </c>
      <c r="J2475" s="71">
        <v>0.12234084311458363</v>
      </c>
      <c r="K2475" s="70">
        <v>4.1533686248236973E-2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0.57015370355696271</v>
      </c>
      <c r="AE2475" s="54"/>
    </row>
    <row r="2476" spans="2:31" x14ac:dyDescent="0.3">
      <c r="B2476" s="4" t="s">
        <v>148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149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150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151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194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195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179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180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</v>
      </c>
      <c r="M2483" s="70">
        <v>0</v>
      </c>
      <c r="N2483" s="71">
        <v>0</v>
      </c>
      <c r="O2483" s="70">
        <v>0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251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152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153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154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141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222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240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223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0</v>
      </c>
      <c r="N2491" s="71">
        <v>0</v>
      </c>
      <c r="O2491" s="70">
        <v>0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284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236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237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249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214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215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216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250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238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181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182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200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201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202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7.7561895052591368E-4</v>
      </c>
      <c r="M2505" s="70">
        <v>1.1991052826245538E-2</v>
      </c>
      <c r="N2505" s="71">
        <v>1.2659991780916759E-2</v>
      </c>
      <c r="O2505" s="70">
        <v>1.3000005483627229E-2</v>
      </c>
      <c r="P2505" s="71">
        <v>1.398332615693401E-2</v>
      </c>
      <c r="Q2505" s="70">
        <v>1.5737514694531669E-2</v>
      </c>
      <c r="R2505" s="71">
        <v>1.6745835542678746E-2</v>
      </c>
      <c r="S2505" s="70">
        <v>1.6999983787536543E-2</v>
      </c>
      <c r="T2505" s="71">
        <v>1.6016663114229748E-2</v>
      </c>
      <c r="U2505" s="70">
        <v>1.5737514694531669E-2</v>
      </c>
      <c r="V2505" s="71">
        <v>1.6899498303731192E-2</v>
      </c>
      <c r="W2505" s="70">
        <v>1.7712001999219167E-2</v>
      </c>
      <c r="X2505" s="71">
        <v>1.8158876895904453E-3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0.17007489502429865</v>
      </c>
      <c r="AE2505" s="54"/>
    </row>
    <row r="2506" spans="2:31" x14ac:dyDescent="0.3">
      <c r="B2506" s="4" t="s">
        <v>203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7.7561895052591368E-4</v>
      </c>
      <c r="M2506" s="70">
        <v>1.1991052826245538E-2</v>
      </c>
      <c r="N2506" s="71">
        <v>1.2659991780916759E-2</v>
      </c>
      <c r="O2506" s="70">
        <v>1.3000005483627229E-2</v>
      </c>
      <c r="P2506" s="71">
        <v>1.398332615693401E-2</v>
      </c>
      <c r="Q2506" s="70">
        <v>1.5737514694531669E-2</v>
      </c>
      <c r="R2506" s="71">
        <v>1.6745835542678746E-2</v>
      </c>
      <c r="S2506" s="70">
        <v>1.6999983787536543E-2</v>
      </c>
      <c r="T2506" s="71">
        <v>1.6016663114229748E-2</v>
      </c>
      <c r="U2506" s="70">
        <v>1.5737514694531669E-2</v>
      </c>
      <c r="V2506" s="71">
        <v>1.6899498303731192E-2</v>
      </c>
      <c r="W2506" s="70">
        <v>1.7712001999219167E-2</v>
      </c>
      <c r="X2506" s="71">
        <v>1.8158876895904453E-3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0.17007489502429865</v>
      </c>
      <c r="AE2506" s="54"/>
    </row>
    <row r="2507" spans="2:31" x14ac:dyDescent="0.3">
      <c r="B2507" s="4" t="s">
        <v>130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0</v>
      </c>
      <c r="N2507" s="71">
        <v>0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0.15955290019512111</v>
      </c>
      <c r="V2507" s="71">
        <v>0.44154904186725452</v>
      </c>
      <c r="W2507" s="70">
        <v>0.46991174221038645</v>
      </c>
      <c r="X2507" s="71">
        <v>4.8551124135653011E-2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1.1195648084084153</v>
      </c>
      <c r="AE2507" s="54"/>
    </row>
    <row r="2508" spans="2:31" x14ac:dyDescent="0.3">
      <c r="B2508" s="4" t="s">
        <v>131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0</v>
      </c>
      <c r="N2508" s="71">
        <v>0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0.15955290019512111</v>
      </c>
      <c r="V2508" s="71">
        <v>0.44154904186725452</v>
      </c>
      <c r="W2508" s="70">
        <v>0.46991174221038645</v>
      </c>
      <c r="X2508" s="71">
        <v>4.8551124135653011E-2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1.1195648084084153</v>
      </c>
      <c r="AE2508" s="54"/>
    </row>
    <row r="2509" spans="2:31" x14ac:dyDescent="0.3">
      <c r="B2509" s="4" t="s">
        <v>219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0</v>
      </c>
      <c r="N2509" s="71">
        <v>0.26569999999999983</v>
      </c>
      <c r="O2509" s="70">
        <v>1.2448333333333326</v>
      </c>
      <c r="P2509" s="71">
        <v>0.76553790569305413</v>
      </c>
      <c r="Q2509" s="70">
        <v>0.70112048784891767</v>
      </c>
      <c r="R2509" s="71">
        <v>1.6038765609317354</v>
      </c>
      <c r="S2509" s="70">
        <v>1.5995599428812664</v>
      </c>
      <c r="T2509" s="71">
        <v>1.5935432354609171</v>
      </c>
      <c r="U2509" s="70">
        <v>1.5973931868871054</v>
      </c>
      <c r="V2509" s="71">
        <v>1.5457910537719726</v>
      </c>
      <c r="W2509" s="70">
        <v>0.95650619665781644</v>
      </c>
      <c r="X2509" s="71">
        <v>6.2452173233032218E-2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11.93631407669915</v>
      </c>
      <c r="AE2509" s="54"/>
    </row>
    <row r="2510" spans="2:31" x14ac:dyDescent="0.3">
      <c r="B2510" s="4" t="s">
        <v>285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286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198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9.9288145701090496E-3</v>
      </c>
      <c r="M2512" s="70">
        <v>0.14788434108098347</v>
      </c>
      <c r="N2512" s="71">
        <v>0.95122828086217248</v>
      </c>
      <c r="O2512" s="70">
        <v>1.420492164293925</v>
      </c>
      <c r="P2512" s="71">
        <v>1.4405649701754248</v>
      </c>
      <c r="Q2512" s="70">
        <v>1.4247458378473918</v>
      </c>
      <c r="R2512" s="71">
        <v>1.4286113500595095</v>
      </c>
      <c r="S2512" s="70">
        <v>1.4336709022521974</v>
      </c>
      <c r="T2512" s="71">
        <v>1.4237333575884501</v>
      </c>
      <c r="U2512" s="70">
        <v>1.4248312274614967</v>
      </c>
      <c r="V2512" s="71">
        <v>1.4043981790542601</v>
      </c>
      <c r="W2512" s="70">
        <v>1.4064806898434961</v>
      </c>
      <c r="X2512" s="71">
        <v>0.14067961772282916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14.057249732812245</v>
      </c>
      <c r="AE2512" s="54"/>
    </row>
    <row r="2513" spans="2:31" x14ac:dyDescent="0.3">
      <c r="B2513" s="4" t="s">
        <v>199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9.9288145701090496E-3</v>
      </c>
      <c r="M2513" s="70">
        <v>0.14788434108098347</v>
      </c>
      <c r="N2513" s="71">
        <v>0.95122828086217248</v>
      </c>
      <c r="O2513" s="70">
        <v>1.420492164293925</v>
      </c>
      <c r="P2513" s="71">
        <v>1.4405649701754248</v>
      </c>
      <c r="Q2513" s="70">
        <v>1.4247458378473918</v>
      </c>
      <c r="R2513" s="71">
        <v>1.4286113500595095</v>
      </c>
      <c r="S2513" s="70">
        <v>1.4336709022521974</v>
      </c>
      <c r="T2513" s="71">
        <v>1.4237333575884501</v>
      </c>
      <c r="U2513" s="70">
        <v>1.4248312274614967</v>
      </c>
      <c r="V2513" s="71">
        <v>1.4043981790542601</v>
      </c>
      <c r="W2513" s="70">
        <v>1.4064806898434961</v>
      </c>
      <c r="X2513" s="71">
        <v>0.14067961772282916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14.057249732812245</v>
      </c>
      <c r="AE2513" s="54"/>
    </row>
    <row r="2514" spans="2:31" x14ac:dyDescent="0.3">
      <c r="B2514" s="4" t="s">
        <v>155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231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232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233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0.5815555555555556</v>
      </c>
      <c r="M2517" s="70">
        <v>4.1190155461361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7.3506730931500588</v>
      </c>
      <c r="X2517" s="71">
        <v>1.5949062504495184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13.646150445291234</v>
      </c>
      <c r="AE2517" s="54"/>
    </row>
    <row r="2518" spans="2:31" x14ac:dyDescent="0.3">
      <c r="B2518" s="4" t="s">
        <v>234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0.5815555555555556</v>
      </c>
      <c r="M2518" s="70">
        <v>4.1190155461361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7.3506730931500588</v>
      </c>
      <c r="X2518" s="71">
        <v>1.5949062504495184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13.646150445291234</v>
      </c>
      <c r="AE2518" s="54"/>
    </row>
    <row r="2519" spans="2:31" x14ac:dyDescent="0.3">
      <c r="B2519" s="4" t="s">
        <v>288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2.1930649280548074E-2</v>
      </c>
      <c r="M2519" s="70">
        <v>4.4280044237772528E-2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0.46229322459962652</v>
      </c>
      <c r="X2519" s="71">
        <v>0.10798392613728842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0.63648784425523564</v>
      </c>
      <c r="AE2519" s="54"/>
    </row>
    <row r="2520" spans="2:31" x14ac:dyDescent="0.3">
      <c r="B2520" s="4" t="s">
        <v>289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2.1930649280548074E-2</v>
      </c>
      <c r="M2520" s="70">
        <v>4.4280044237772528E-2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0.46229322459962652</v>
      </c>
      <c r="X2520" s="71">
        <v>0.10798392613728842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0.63648784425523564</v>
      </c>
      <c r="AE2520" s="54"/>
    </row>
    <row r="2521" spans="2:31" x14ac:dyDescent="0.3">
      <c r="B2521" s="4" t="s">
        <v>156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0</v>
      </c>
      <c r="O2521" s="70">
        <v>0</v>
      </c>
      <c r="P2521" s="71">
        <v>0</v>
      </c>
      <c r="Q2521" s="70">
        <v>0</v>
      </c>
      <c r="R2521" s="71">
        <v>0</v>
      </c>
      <c r="S2521" s="70">
        <v>0</v>
      </c>
      <c r="T2521" s="71">
        <v>0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0</v>
      </c>
      <c r="AE2521" s="54"/>
    </row>
    <row r="2522" spans="2:31" x14ac:dyDescent="0.3">
      <c r="B2522" s="4" t="s">
        <v>192</v>
      </c>
      <c r="C2522" s="4"/>
      <c r="D2522" s="4"/>
      <c r="E2522" s="70">
        <v>0</v>
      </c>
      <c r="F2522" s="71">
        <v>1.3003301102214389</v>
      </c>
      <c r="G2522" s="70">
        <v>0.19468623797098797</v>
      </c>
      <c r="H2522" s="71">
        <v>7.1718064943949389E-2</v>
      </c>
      <c r="I2522" s="70">
        <v>0.42290638287862142</v>
      </c>
      <c r="J2522" s="71">
        <v>0.4261586348215739</v>
      </c>
      <c r="K2522" s="70">
        <v>0.42941091855367025</v>
      </c>
      <c r="L2522" s="71">
        <v>0.43266318639119461</v>
      </c>
      <c r="M2522" s="70">
        <v>0.43591546217600502</v>
      </c>
      <c r="N2522" s="71">
        <v>1.5773369550704954</v>
      </c>
      <c r="O2522" s="70">
        <v>1.6000770290692647</v>
      </c>
      <c r="P2522" s="71">
        <v>2.2763719995816558</v>
      </c>
      <c r="Q2522" s="70">
        <v>2.2846987922986353</v>
      </c>
      <c r="R2522" s="71">
        <v>2.4016150871912645</v>
      </c>
      <c r="S2522" s="70">
        <v>2.6544253468513488</v>
      </c>
      <c r="T2522" s="71">
        <v>2.9172836720943449</v>
      </c>
      <c r="U2522" s="70">
        <v>3.043968443075816</v>
      </c>
      <c r="V2522" s="71">
        <v>3.0436436494191486</v>
      </c>
      <c r="W2522" s="70">
        <v>3.0378395120302835</v>
      </c>
      <c r="X2522" s="71">
        <v>0.30346472263336183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28.854514207273059</v>
      </c>
      <c r="AE2522" s="54"/>
    </row>
    <row r="2523" spans="2:31" x14ac:dyDescent="0.3">
      <c r="B2523" s="4" t="s">
        <v>193</v>
      </c>
      <c r="C2523" s="4"/>
      <c r="D2523" s="4"/>
      <c r="E2523" s="70">
        <v>0</v>
      </c>
      <c r="F2523" s="71">
        <v>1.3003301102214389</v>
      </c>
      <c r="G2523" s="70">
        <v>0.19468623797098797</v>
      </c>
      <c r="H2523" s="71">
        <v>7.1718064943949389E-2</v>
      </c>
      <c r="I2523" s="70">
        <v>0.42290638287862142</v>
      </c>
      <c r="J2523" s="71">
        <v>0.4261586348215739</v>
      </c>
      <c r="K2523" s="70">
        <v>0.42941091855367025</v>
      </c>
      <c r="L2523" s="71">
        <v>0.43266318639119461</v>
      </c>
      <c r="M2523" s="70">
        <v>0.43591546217600502</v>
      </c>
      <c r="N2523" s="71">
        <v>1.5773369550704954</v>
      </c>
      <c r="O2523" s="70">
        <v>1.6000770290692647</v>
      </c>
      <c r="P2523" s="71">
        <v>2.2763719995816558</v>
      </c>
      <c r="Q2523" s="70">
        <v>2.2846987922986353</v>
      </c>
      <c r="R2523" s="71">
        <v>2.4016150871912645</v>
      </c>
      <c r="S2523" s="70">
        <v>2.6544253468513488</v>
      </c>
      <c r="T2523" s="71">
        <v>2.9172836720943449</v>
      </c>
      <c r="U2523" s="70">
        <v>3.043968443075816</v>
      </c>
      <c r="V2523" s="71">
        <v>3.0436436494191486</v>
      </c>
      <c r="W2523" s="70">
        <v>3.0378395120302835</v>
      </c>
      <c r="X2523" s="71">
        <v>0.30346472263336183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28.854514207273059</v>
      </c>
      <c r="AE2523" s="54"/>
    </row>
    <row r="2524" spans="2:31" x14ac:dyDescent="0.3">
      <c r="B2524" s="4" t="s">
        <v>184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6.6037742296854662E-2</v>
      </c>
      <c r="M2524" s="70">
        <v>0.99493199586868286</v>
      </c>
      <c r="N2524" s="71">
        <v>1.001950031518936</v>
      </c>
      <c r="O2524" s="70">
        <v>1.0038937389850617</v>
      </c>
      <c r="P2524" s="71">
        <v>1.0016437212626141</v>
      </c>
      <c r="Q2524" s="70">
        <v>0.99632086753845217</v>
      </c>
      <c r="R2524" s="71">
        <v>0.95807510217030845</v>
      </c>
      <c r="S2524" s="70">
        <v>0.9261959314346313</v>
      </c>
      <c r="T2524" s="71">
        <v>0.92532088756561282</v>
      </c>
      <c r="U2524" s="70">
        <v>0.92247501611709604</v>
      </c>
      <c r="V2524" s="71">
        <v>0.92138804594675716</v>
      </c>
      <c r="W2524" s="70">
        <v>0.91607554356257137</v>
      </c>
      <c r="X2524" s="71">
        <v>9.1315364837646476E-2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10.725623989105227</v>
      </c>
      <c r="AE2524" s="54"/>
    </row>
    <row r="2525" spans="2:31" x14ac:dyDescent="0.3">
      <c r="B2525" s="4" t="s">
        <v>185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6.6037742296854662E-2</v>
      </c>
      <c r="M2525" s="70">
        <v>0.99493199586868286</v>
      </c>
      <c r="N2525" s="71">
        <v>1.001950031518936</v>
      </c>
      <c r="O2525" s="70">
        <v>1.0038937389850617</v>
      </c>
      <c r="P2525" s="71">
        <v>1.0016437212626141</v>
      </c>
      <c r="Q2525" s="70">
        <v>0.99632086753845217</v>
      </c>
      <c r="R2525" s="71">
        <v>0.95807510217030845</v>
      </c>
      <c r="S2525" s="70">
        <v>0.9261959314346313</v>
      </c>
      <c r="T2525" s="71">
        <v>0.92532088756561282</v>
      </c>
      <c r="U2525" s="70">
        <v>0.92247501611709604</v>
      </c>
      <c r="V2525" s="71">
        <v>0.92138804594675716</v>
      </c>
      <c r="W2525" s="70">
        <v>0.91607554356257137</v>
      </c>
      <c r="X2525" s="71">
        <v>9.1315364837646476E-2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10.725623989105227</v>
      </c>
      <c r="AE2525" s="54"/>
    </row>
    <row r="2526" spans="2:31" x14ac:dyDescent="0.3">
      <c r="B2526" s="4" t="s">
        <v>287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320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321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142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143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241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160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0</v>
      </c>
      <c r="AE2532" s="54"/>
    </row>
    <row r="2533" spans="2:31" x14ac:dyDescent="0.3">
      <c r="B2533" s="4" t="s">
        <v>161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157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158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159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132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133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134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190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7.4049452940622967E-3</v>
      </c>
      <c r="M2540" s="70">
        <v>0.23599616487820946</v>
      </c>
      <c r="N2540" s="71">
        <v>2.1067573746045434</v>
      </c>
      <c r="O2540" s="70">
        <v>2.0555633813142777</v>
      </c>
      <c r="P2540" s="71">
        <v>2.0164522131284079</v>
      </c>
      <c r="Q2540" s="70">
        <v>2.0316257963577895</v>
      </c>
      <c r="R2540" s="71">
        <v>2.0495374212662383</v>
      </c>
      <c r="S2540" s="70">
        <v>2.0674490461746848</v>
      </c>
      <c r="T2540" s="71">
        <v>2.1100914090871807</v>
      </c>
      <c r="U2540" s="70">
        <v>2.1705551197131476</v>
      </c>
      <c r="V2540" s="71">
        <v>2.1450640797615046</v>
      </c>
      <c r="W2540" s="70">
        <v>2.302456560730934</v>
      </c>
      <c r="X2540" s="71">
        <v>0.20184171597162884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21.500795228282609</v>
      </c>
      <c r="AE2540" s="54"/>
    </row>
    <row r="2541" spans="2:31" x14ac:dyDescent="0.3">
      <c r="B2541" s="4" t="s">
        <v>191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7.4049452940622967E-3</v>
      </c>
      <c r="M2541" s="70">
        <v>0.23599616487820946</v>
      </c>
      <c r="N2541" s="71">
        <v>2.1067573746045434</v>
      </c>
      <c r="O2541" s="70">
        <v>2.0555633813142777</v>
      </c>
      <c r="P2541" s="71">
        <v>2.0164522131284079</v>
      </c>
      <c r="Q2541" s="70">
        <v>2.0316257963577895</v>
      </c>
      <c r="R2541" s="71">
        <v>2.0495374212662383</v>
      </c>
      <c r="S2541" s="70">
        <v>2.0674490461746848</v>
      </c>
      <c r="T2541" s="71">
        <v>2.1100914090871807</v>
      </c>
      <c r="U2541" s="70">
        <v>2.1705551197131476</v>
      </c>
      <c r="V2541" s="71">
        <v>2.1450640797615046</v>
      </c>
      <c r="W2541" s="70">
        <v>2.302456560730934</v>
      </c>
      <c r="X2541" s="71">
        <v>0.20184171597162884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21.500795228282609</v>
      </c>
      <c r="AE2541" s="54"/>
    </row>
    <row r="2542" spans="2:31" x14ac:dyDescent="0.3">
      <c r="B2542" s="4" t="s">
        <v>175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0.13327094922654698</v>
      </c>
      <c r="R2542" s="71">
        <v>4.0948390960693359E-5</v>
      </c>
      <c r="S2542" s="70">
        <v>0</v>
      </c>
      <c r="T2542" s="71">
        <v>0</v>
      </c>
      <c r="U2542" s="70">
        <v>1.9666666666666668</v>
      </c>
      <c r="V2542" s="71">
        <v>4.1171582054831255</v>
      </c>
      <c r="W2542" s="70">
        <v>7.1806035299610809</v>
      </c>
      <c r="X2542" s="71">
        <v>0.97218369672385352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14.369923996452235</v>
      </c>
      <c r="AE2542" s="54"/>
    </row>
    <row r="2543" spans="2:31" x14ac:dyDescent="0.3">
      <c r="B2543" s="4" t="s">
        <v>176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0.13327094922654698</v>
      </c>
      <c r="R2543" s="71">
        <v>4.0948390960693359E-5</v>
      </c>
      <c r="S2543" s="70">
        <v>0</v>
      </c>
      <c r="T2543" s="71">
        <v>0</v>
      </c>
      <c r="U2543" s="70">
        <v>1.9666666666666668</v>
      </c>
      <c r="V2543" s="71">
        <v>4.1171582054831255</v>
      </c>
      <c r="W2543" s="70">
        <v>7.1806035299610809</v>
      </c>
      <c r="X2543" s="71">
        <v>0.97218369672385352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14.369923996452235</v>
      </c>
      <c r="AE2543" s="54"/>
    </row>
    <row r="2544" spans="2:31" x14ac:dyDescent="0.3">
      <c r="B2544" s="4" t="s">
        <v>183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224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225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226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174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242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227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228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290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177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178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162</v>
      </c>
      <c r="C2555" s="4"/>
      <c r="D2555" s="4"/>
      <c r="E2555" s="70">
        <v>0</v>
      </c>
      <c r="F2555" s="71">
        <v>0.19732035577811446</v>
      </c>
      <c r="G2555" s="70">
        <v>4.271061999728256E-2</v>
      </c>
      <c r="H2555" s="71">
        <v>6.8194529466165818E-2</v>
      </c>
      <c r="I2555" s="70">
        <v>0.47587728415636704</v>
      </c>
      <c r="J2555" s="71">
        <v>0.71782019362155691</v>
      </c>
      <c r="K2555" s="70">
        <v>1.0679158756063489</v>
      </c>
      <c r="L2555" s="71">
        <v>1.8611407356324532</v>
      </c>
      <c r="M2555" s="70">
        <v>2.6236605647342666</v>
      </c>
      <c r="N2555" s="71">
        <v>2.495150782794628</v>
      </c>
      <c r="O2555" s="70">
        <v>2.4948096885813156</v>
      </c>
      <c r="P2555" s="71">
        <v>2.6127076124567483</v>
      </c>
      <c r="Q2555" s="70">
        <v>2.8961658977316427</v>
      </c>
      <c r="R2555" s="71">
        <v>3.0834515570934258</v>
      </c>
      <c r="S2555" s="70">
        <v>3.0992224144559786</v>
      </c>
      <c r="T2555" s="71">
        <v>2.966064975009612</v>
      </c>
      <c r="U2555" s="70">
        <v>2.6973548635140334</v>
      </c>
      <c r="V2555" s="71">
        <v>2.2002118193433176</v>
      </c>
      <c r="W2555" s="70">
        <v>2.131275824510515</v>
      </c>
      <c r="X2555" s="71">
        <v>0.213554720994098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33.944610315477867</v>
      </c>
      <c r="AE2555" s="54"/>
    </row>
    <row r="2556" spans="2:31" x14ac:dyDescent="0.3">
      <c r="B2556" s="4" t="s">
        <v>163</v>
      </c>
      <c r="C2556" s="4"/>
      <c r="D2556" s="4"/>
      <c r="E2556" s="70">
        <v>0</v>
      </c>
      <c r="F2556" s="71">
        <v>0.19732035577811446</v>
      </c>
      <c r="G2556" s="70">
        <v>4.271061999728256E-2</v>
      </c>
      <c r="H2556" s="71">
        <v>6.8194529466165818E-2</v>
      </c>
      <c r="I2556" s="70">
        <v>0.47587728415636704</v>
      </c>
      <c r="J2556" s="71">
        <v>0.71782019362155691</v>
      </c>
      <c r="K2556" s="70">
        <v>1.0679158756063489</v>
      </c>
      <c r="L2556" s="71">
        <v>1.8611407356324532</v>
      </c>
      <c r="M2556" s="70">
        <v>2.6236605647342666</v>
      </c>
      <c r="N2556" s="71">
        <v>2.495150782794628</v>
      </c>
      <c r="O2556" s="70">
        <v>2.4948096885813156</v>
      </c>
      <c r="P2556" s="71">
        <v>2.6127076124567483</v>
      </c>
      <c r="Q2556" s="70">
        <v>2.8961658977316427</v>
      </c>
      <c r="R2556" s="71">
        <v>3.0834515570934258</v>
      </c>
      <c r="S2556" s="70">
        <v>3.0992224144559786</v>
      </c>
      <c r="T2556" s="71">
        <v>2.966064975009612</v>
      </c>
      <c r="U2556" s="70">
        <v>2.6973548635140334</v>
      </c>
      <c r="V2556" s="71">
        <v>2.2002118193433176</v>
      </c>
      <c r="W2556" s="70">
        <v>2.131275824510515</v>
      </c>
      <c r="X2556" s="71">
        <v>0.213554720994098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33.944610315477867</v>
      </c>
      <c r="AE2556" s="54"/>
    </row>
    <row r="2557" spans="2:31" x14ac:dyDescent="0.3">
      <c r="B2557" s="4" t="s">
        <v>164</v>
      </c>
      <c r="C2557" s="4"/>
      <c r="D2557" s="4"/>
      <c r="E2557" s="70">
        <v>0</v>
      </c>
      <c r="F2557" s="71">
        <v>0.19732035577811446</v>
      </c>
      <c r="G2557" s="70">
        <v>4.271061999728256E-2</v>
      </c>
      <c r="H2557" s="71">
        <v>6.8194529466165818E-2</v>
      </c>
      <c r="I2557" s="70">
        <v>0.47587728415636704</v>
      </c>
      <c r="J2557" s="71">
        <v>0.71782019362155691</v>
      </c>
      <c r="K2557" s="70">
        <v>1.0679158756063489</v>
      </c>
      <c r="L2557" s="71">
        <v>1.8611407356324532</v>
      </c>
      <c r="M2557" s="70">
        <v>2.6236605647342666</v>
      </c>
      <c r="N2557" s="71">
        <v>2.495150782794628</v>
      </c>
      <c r="O2557" s="70">
        <v>2.4948096885813156</v>
      </c>
      <c r="P2557" s="71">
        <v>2.6127076124567483</v>
      </c>
      <c r="Q2557" s="70">
        <v>2.8961658977316427</v>
      </c>
      <c r="R2557" s="71">
        <v>3.0834515570934258</v>
      </c>
      <c r="S2557" s="70">
        <v>3.0992224144559786</v>
      </c>
      <c r="T2557" s="71">
        <v>2.966064975009612</v>
      </c>
      <c r="U2557" s="70">
        <v>2.6973548635140334</v>
      </c>
      <c r="V2557" s="71">
        <v>2.2002118193433176</v>
      </c>
      <c r="W2557" s="70">
        <v>2.131275824510515</v>
      </c>
      <c r="X2557" s="71">
        <v>0.213554720994098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33.944610315477867</v>
      </c>
      <c r="AE2557" s="54"/>
    </row>
    <row r="2558" spans="2:31" x14ac:dyDescent="0.3">
      <c r="B2558" s="4" t="s">
        <v>165</v>
      </c>
      <c r="C2558" s="4"/>
      <c r="D2558" s="4"/>
      <c r="E2558" s="70">
        <v>0</v>
      </c>
      <c r="F2558" s="71">
        <v>0.4228293338102449</v>
      </c>
      <c r="G2558" s="70">
        <v>9.1522757137033992E-2</v>
      </c>
      <c r="H2558" s="71">
        <v>0.1461311345703552</v>
      </c>
      <c r="I2558" s="70">
        <v>1.0197370374779289</v>
      </c>
      <c r="J2558" s="71">
        <v>1.5381861291890506</v>
      </c>
      <c r="K2558" s="70">
        <v>2.2883911620136028</v>
      </c>
      <c r="L2558" s="71">
        <v>3.9881587192124002</v>
      </c>
      <c r="M2558" s="70">
        <v>5.6221297815734275</v>
      </c>
      <c r="N2558" s="71">
        <v>5.3467516774170587</v>
      </c>
      <c r="O2558" s="70">
        <v>5.3460207612456774</v>
      </c>
      <c r="P2558" s="71">
        <v>5.5986591695501744</v>
      </c>
      <c r="Q2558" s="70">
        <v>6.206069780853519</v>
      </c>
      <c r="R2558" s="71">
        <v>6.6073961937716224</v>
      </c>
      <c r="S2558" s="70">
        <v>6.6411908881199526</v>
      </c>
      <c r="T2558" s="71">
        <v>6.3558535178777396</v>
      </c>
      <c r="U2558" s="70">
        <v>5.7800461361014976</v>
      </c>
      <c r="V2558" s="71">
        <v>4.7147396128785397</v>
      </c>
      <c r="W2558" s="70">
        <v>4.5670196239511034</v>
      </c>
      <c r="X2558" s="71">
        <v>0.45761725927306707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72.738450676023987</v>
      </c>
      <c r="AE2558" s="54"/>
    </row>
    <row r="2559" spans="2:31" x14ac:dyDescent="0.3">
      <c r="B2559" s="4" t="s">
        <v>166</v>
      </c>
      <c r="C2559" s="4"/>
      <c r="D2559" s="4"/>
      <c r="E2559" s="70">
        <v>0</v>
      </c>
      <c r="F2559" s="71">
        <v>0.4228293338102449</v>
      </c>
      <c r="G2559" s="70">
        <v>9.1522757137033992E-2</v>
      </c>
      <c r="H2559" s="71">
        <v>0.1461311345703552</v>
      </c>
      <c r="I2559" s="70">
        <v>1.0197370374779289</v>
      </c>
      <c r="J2559" s="71">
        <v>1.5381861291890506</v>
      </c>
      <c r="K2559" s="70">
        <v>2.2883911620136028</v>
      </c>
      <c r="L2559" s="71">
        <v>3.9881587192124002</v>
      </c>
      <c r="M2559" s="70">
        <v>5.6221297815734275</v>
      </c>
      <c r="N2559" s="71">
        <v>5.3467516774170587</v>
      </c>
      <c r="O2559" s="70">
        <v>5.3460207612456774</v>
      </c>
      <c r="P2559" s="71">
        <v>5.5986591695501744</v>
      </c>
      <c r="Q2559" s="70">
        <v>6.206069780853519</v>
      </c>
      <c r="R2559" s="71">
        <v>6.6073961937716224</v>
      </c>
      <c r="S2559" s="70">
        <v>6.6411908881199526</v>
      </c>
      <c r="T2559" s="71">
        <v>6.3558535178777396</v>
      </c>
      <c r="U2559" s="70">
        <v>5.7800461361014976</v>
      </c>
      <c r="V2559" s="71">
        <v>4.7147396128785397</v>
      </c>
      <c r="W2559" s="70">
        <v>4.5670196239511034</v>
      </c>
      <c r="X2559" s="71">
        <v>0.45761725927306707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72.738450676023987</v>
      </c>
      <c r="AE2559" s="54"/>
    </row>
    <row r="2560" spans="2:31" x14ac:dyDescent="0.3">
      <c r="B2560" s="4" t="s">
        <v>186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3">
      <c r="B2561" s="4" t="s">
        <v>187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3">
      <c r="B2562" s="4" t="s">
        <v>145</v>
      </c>
      <c r="C2562" s="4"/>
      <c r="D2562" s="4"/>
      <c r="E2562" s="70">
        <v>0</v>
      </c>
      <c r="F2562" s="71">
        <v>1.0779294610023502</v>
      </c>
      <c r="G2562" s="70">
        <v>0.22012300451596581</v>
      </c>
      <c r="H2562" s="71">
        <v>0.21979906439781194</v>
      </c>
      <c r="I2562" s="70">
        <v>0.92854680220286068</v>
      </c>
      <c r="J2562" s="71">
        <v>0.92423949241638204</v>
      </c>
      <c r="K2562" s="70">
        <v>0.91008030970891318</v>
      </c>
      <c r="L2562" s="71">
        <v>0.89630861878395107</v>
      </c>
      <c r="M2562" s="70">
        <v>0.6686755696932476</v>
      </c>
      <c r="N2562" s="71">
        <v>0.5253565589586896</v>
      </c>
      <c r="O2562" s="70">
        <v>0.62661617398262037</v>
      </c>
      <c r="P2562" s="71">
        <v>2.2569707761208222</v>
      </c>
      <c r="Q2562" s="70">
        <v>2.7015077511469512</v>
      </c>
      <c r="R2562" s="71">
        <v>2.6980483988920838</v>
      </c>
      <c r="S2562" s="70">
        <v>2.7012156347433729</v>
      </c>
      <c r="T2562" s="71">
        <v>2.7052875071763998</v>
      </c>
      <c r="U2562" s="70">
        <v>2.7000249167283372</v>
      </c>
      <c r="V2562" s="71">
        <v>2.6824238916238143</v>
      </c>
      <c r="W2562" s="70">
        <v>2.6628267218669261</v>
      </c>
      <c r="X2562" s="71">
        <v>0.26507163961728414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28.371052293578785</v>
      </c>
      <c r="AE2562" s="54"/>
    </row>
    <row r="2563" spans="2:31" x14ac:dyDescent="0.3">
      <c r="B2563" s="4" t="s">
        <v>146</v>
      </c>
      <c r="C2563" s="4"/>
      <c r="D2563" s="4"/>
      <c r="E2563" s="70">
        <v>0</v>
      </c>
      <c r="F2563" s="71">
        <v>1.0779294610023502</v>
      </c>
      <c r="G2563" s="70">
        <v>0.22012300451596581</v>
      </c>
      <c r="H2563" s="71">
        <v>0.21979906439781194</v>
      </c>
      <c r="I2563" s="70">
        <v>0.92854680220286068</v>
      </c>
      <c r="J2563" s="71">
        <v>0.92423949241638204</v>
      </c>
      <c r="K2563" s="70">
        <v>0.91008030970891318</v>
      </c>
      <c r="L2563" s="71">
        <v>0.89630861878395107</v>
      </c>
      <c r="M2563" s="70">
        <v>0.6686755696932476</v>
      </c>
      <c r="N2563" s="71">
        <v>0.5253565589586896</v>
      </c>
      <c r="O2563" s="70">
        <v>0.62661617398262037</v>
      </c>
      <c r="P2563" s="71">
        <v>2.2569707761208222</v>
      </c>
      <c r="Q2563" s="70">
        <v>2.7015077511469512</v>
      </c>
      <c r="R2563" s="71">
        <v>2.6980483988920838</v>
      </c>
      <c r="S2563" s="70">
        <v>2.7012156347433729</v>
      </c>
      <c r="T2563" s="71">
        <v>2.7052875071763998</v>
      </c>
      <c r="U2563" s="70">
        <v>2.7000249167283372</v>
      </c>
      <c r="V2563" s="71">
        <v>2.6824238916238143</v>
      </c>
      <c r="W2563" s="70">
        <v>2.6628267218669261</v>
      </c>
      <c r="X2563" s="71">
        <v>0.26507163961728414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28.371052293578785</v>
      </c>
      <c r="AE2563" s="54"/>
    </row>
    <row r="2564" spans="2:31" x14ac:dyDescent="0.3">
      <c r="B2564" s="4" t="s">
        <v>167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0.97257831891377766</v>
      </c>
      <c r="M2564" s="70">
        <v>3.1886829429202614</v>
      </c>
      <c r="N2564" s="71">
        <v>1.5832931253645157</v>
      </c>
      <c r="O2564" s="70">
        <v>0</v>
      </c>
      <c r="P2564" s="71">
        <v>0</v>
      </c>
      <c r="Q2564" s="70">
        <v>1.7749344746271771</v>
      </c>
      <c r="R2564" s="71">
        <v>5.1670765982733844</v>
      </c>
      <c r="S2564" s="70">
        <v>5.5944737222459597</v>
      </c>
      <c r="T2564" s="71">
        <v>5.671894541459916</v>
      </c>
      <c r="U2564" s="70">
        <v>2.0339105267077686</v>
      </c>
      <c r="V2564" s="71">
        <v>0</v>
      </c>
      <c r="W2564" s="70">
        <v>5.0067051016401368E-2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26.036911301529162</v>
      </c>
      <c r="AE2564" s="54"/>
    </row>
    <row r="2565" spans="2:31" x14ac:dyDescent="0.3">
      <c r="B2565" s="4" t="s">
        <v>168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0.97257831891377766</v>
      </c>
      <c r="M2565" s="70">
        <v>3.1886829429202614</v>
      </c>
      <c r="N2565" s="71">
        <v>1.5832931253645157</v>
      </c>
      <c r="O2565" s="70">
        <v>0</v>
      </c>
      <c r="P2565" s="71">
        <v>0</v>
      </c>
      <c r="Q2565" s="70">
        <v>1.7749344746271771</v>
      </c>
      <c r="R2565" s="71">
        <v>5.1670765982733844</v>
      </c>
      <c r="S2565" s="70">
        <v>5.5944737222459597</v>
      </c>
      <c r="T2565" s="71">
        <v>5.671894541459916</v>
      </c>
      <c r="U2565" s="70">
        <v>2.0339105267077686</v>
      </c>
      <c r="V2565" s="71">
        <v>0</v>
      </c>
      <c r="W2565" s="70">
        <v>5.0067051016401368E-2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26.036911301529162</v>
      </c>
      <c r="AE2565" s="54"/>
    </row>
    <row r="2566" spans="2:31" x14ac:dyDescent="0.3">
      <c r="B2566" s="4" t="s">
        <v>169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0.97257831891377766</v>
      </c>
      <c r="M2566" s="70">
        <v>3.1886829429202614</v>
      </c>
      <c r="N2566" s="71">
        <v>1.5832931253645157</v>
      </c>
      <c r="O2566" s="70">
        <v>0</v>
      </c>
      <c r="P2566" s="71">
        <v>0</v>
      </c>
      <c r="Q2566" s="70">
        <v>1.7749344746271771</v>
      </c>
      <c r="R2566" s="71">
        <v>5.1670765982733844</v>
      </c>
      <c r="S2566" s="70">
        <v>5.5944737222459597</v>
      </c>
      <c r="T2566" s="71">
        <v>5.671894541459916</v>
      </c>
      <c r="U2566" s="70">
        <v>2.0339105267077686</v>
      </c>
      <c r="V2566" s="71">
        <v>0</v>
      </c>
      <c r="W2566" s="70">
        <v>5.0067051016401368E-2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26.036911301529162</v>
      </c>
      <c r="AE2566" s="54"/>
    </row>
    <row r="2567" spans="2:31" x14ac:dyDescent="0.3">
      <c r="B2567" s="4" t="s">
        <v>204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205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206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135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136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137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261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262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197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209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210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211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212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229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0.55411823391914372</v>
      </c>
      <c r="N2580" s="71">
        <v>2.7054467082023623</v>
      </c>
      <c r="O2580" s="70">
        <v>2.6804387728373209</v>
      </c>
      <c r="P2580" s="71">
        <v>2.6613812685012821</v>
      </c>
      <c r="Q2580" s="70">
        <v>2.6523625314235688</v>
      </c>
      <c r="R2580" s="71">
        <v>2.6522791922092437</v>
      </c>
      <c r="S2580" s="70">
        <v>2.6548210382461535</v>
      </c>
      <c r="T2580" s="71">
        <v>2.6546603369712813</v>
      </c>
      <c r="U2580" s="70">
        <v>2.6330561896165214</v>
      </c>
      <c r="V2580" s="71">
        <v>2.5595913648605344</v>
      </c>
      <c r="W2580" s="70">
        <v>2.2685977160930646</v>
      </c>
      <c r="X2580" s="71">
        <v>0.20572437445322672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26.882477727333704</v>
      </c>
      <c r="AE2580" s="54"/>
    </row>
    <row r="2581" spans="2:31" x14ac:dyDescent="0.3">
      <c r="B2581" s="4" t="s">
        <v>230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0.55411823391914372</v>
      </c>
      <c r="N2581" s="71">
        <v>2.7054467082023623</v>
      </c>
      <c r="O2581" s="70">
        <v>2.6804387728373209</v>
      </c>
      <c r="P2581" s="71">
        <v>2.6613812685012821</v>
      </c>
      <c r="Q2581" s="70">
        <v>2.6523625314235688</v>
      </c>
      <c r="R2581" s="71">
        <v>2.6522791922092437</v>
      </c>
      <c r="S2581" s="70">
        <v>2.6548210382461535</v>
      </c>
      <c r="T2581" s="71">
        <v>2.6546603369712813</v>
      </c>
      <c r="U2581" s="70">
        <v>2.6330561896165214</v>
      </c>
      <c r="V2581" s="71">
        <v>2.5595913648605344</v>
      </c>
      <c r="W2581" s="70">
        <v>2.2685977160930646</v>
      </c>
      <c r="X2581" s="71">
        <v>0.20572437445322672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26.882477727333704</v>
      </c>
      <c r="AE2581" s="54"/>
    </row>
    <row r="2582" spans="2:31" x14ac:dyDescent="0.3">
      <c r="B2582" s="4" t="s">
        <v>213</v>
      </c>
      <c r="C2582" s="4"/>
      <c r="D2582" s="4"/>
      <c r="E2582" s="70">
        <v>0</v>
      </c>
      <c r="F2582" s="71">
        <v>0.60022506713867196</v>
      </c>
      <c r="G2582" s="70">
        <v>0.65523805618286124</v>
      </c>
      <c r="H2582" s="71">
        <v>1.6709775288899742</v>
      </c>
      <c r="I2582" s="70">
        <v>11.113645299275715</v>
      </c>
      <c r="J2582" s="71">
        <v>11.091797669728599</v>
      </c>
      <c r="K2582" s="70">
        <v>15.541577593485517</v>
      </c>
      <c r="L2582" s="71">
        <v>21.635792128245036</v>
      </c>
      <c r="M2582" s="70">
        <v>19.226112937927251</v>
      </c>
      <c r="N2582" s="71">
        <v>16.119563118616743</v>
      </c>
      <c r="O2582" s="70">
        <v>15.686472384134929</v>
      </c>
      <c r="P2582" s="71">
        <v>1.2288646062215178</v>
      </c>
      <c r="Q2582" s="70">
        <v>7.1509108861287443</v>
      </c>
      <c r="R2582" s="71">
        <v>11.726163164774578</v>
      </c>
      <c r="S2582" s="70">
        <v>15.503818448384603</v>
      </c>
      <c r="T2582" s="71">
        <v>16.104528681437174</v>
      </c>
      <c r="U2582" s="70">
        <v>5.5408582687377939</v>
      </c>
      <c r="V2582" s="71">
        <v>2.2906112670898437E-2</v>
      </c>
      <c r="W2582" s="70">
        <v>2.3738767623901365</v>
      </c>
      <c r="X2582" s="71">
        <v>1.4973235130310056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174.49065222740177</v>
      </c>
      <c r="AE2582" s="54"/>
    </row>
    <row r="2583" spans="2:31" x14ac:dyDescent="0.3">
      <c r="B2583" s="4" t="s">
        <v>263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264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217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1.3984744002769431</v>
      </c>
      <c r="W2585" s="70">
        <v>5.5848249742327187</v>
      </c>
      <c r="X2585" s="71">
        <v>0.51606161459424149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7.4993609891039039</v>
      </c>
      <c r="AE2585" s="54"/>
    </row>
    <row r="2586" spans="2:31" x14ac:dyDescent="0.3">
      <c r="B2586" s="4" t="s">
        <v>218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1.3984744002769431</v>
      </c>
      <c r="W2586" s="70">
        <v>5.5848249742327187</v>
      </c>
      <c r="X2586" s="71">
        <v>0.51606161459424149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7.4993609891039039</v>
      </c>
      <c r="AE2586" s="54"/>
    </row>
    <row r="2587" spans="2:31" x14ac:dyDescent="0.3">
      <c r="B2587" s="4" t="s">
        <v>243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265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170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171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172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173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138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2</v>
      </c>
      <c r="C2594" s="12"/>
      <c r="D2594" s="12"/>
      <c r="E2594" s="13">
        <f t="shared" ref="E2594:AB2594" si="53">SUM(E2456:E2593)</f>
        <v>0</v>
      </c>
      <c r="F2594" s="13">
        <f t="shared" si="53"/>
        <v>8.963294298277658</v>
      </c>
      <c r="G2594" s="13">
        <f t="shared" si="53"/>
        <v>2.250946293504275</v>
      </c>
      <c r="H2594" s="13">
        <f t="shared" si="53"/>
        <v>3.3015561258026227</v>
      </c>
      <c r="I2594" s="13">
        <f t="shared" si="53"/>
        <v>19.60575888512151</v>
      </c>
      <c r="J2594" s="13">
        <f t="shared" si="53"/>
        <v>21.198701022556413</v>
      </c>
      <c r="K2594" s="13">
        <f t="shared" si="53"/>
        <v>27.813539506129963</v>
      </c>
      <c r="L2594" s="13">
        <f t="shared" si="53"/>
        <v>43.600741628968009</v>
      </c>
      <c r="M2594" s="13">
        <f t="shared" si="53"/>
        <v>64.182831394157802</v>
      </c>
      <c r="N2594" s="13">
        <f t="shared" si="53"/>
        <v>66.865421199514358</v>
      </c>
      <c r="O2594" s="13">
        <f t="shared" si="53"/>
        <v>65.899167244621367</v>
      </c>
      <c r="P2594" s="13">
        <f t="shared" si="53"/>
        <v>60.903942438256998</v>
      </c>
      <c r="Q2594" s="13">
        <f t="shared" si="53"/>
        <v>76.823993726668348</v>
      </c>
      <c r="R2594" s="13">
        <f t="shared" si="53"/>
        <v>96.175324059575459</v>
      </c>
      <c r="S2594" s="13">
        <f t="shared" si="53"/>
        <v>99.329259045786415</v>
      </c>
      <c r="T2594" s="13">
        <f t="shared" si="53"/>
        <v>100.61352972262708</v>
      </c>
      <c r="U2594" s="13">
        <f t="shared" si="53"/>
        <v>88.949464883093427</v>
      </c>
      <c r="V2594" s="13">
        <f t="shared" si="53"/>
        <v>84.155646725776833</v>
      </c>
      <c r="W2594" s="13">
        <f t="shared" si="53"/>
        <v>114.91345806592791</v>
      </c>
      <c r="X2594" s="13">
        <f t="shared" si="53"/>
        <v>14.350835879243776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6">
        <f>SUM(AC2456:AE2593)</f>
        <v>1059.8974121456101</v>
      </c>
      <c r="AD2594" s="116"/>
      <c r="AE2594" s="116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45919</v>
      </c>
    </row>
    <row r="2598" spans="2:31" x14ac:dyDescent="0.3">
      <c r="B2598" s="8"/>
    </row>
    <row r="2599" spans="2:31" x14ac:dyDescent="0.3">
      <c r="B2599" s="9" t="s">
        <v>81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100" t="s">
        <v>2</v>
      </c>
      <c r="AD2599" s="100"/>
      <c r="AE2599" s="100"/>
    </row>
    <row r="2600" spans="2:31" x14ac:dyDescent="0.3">
      <c r="B2600" s="4" t="s">
        <v>245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1.1927103996276856E-2</v>
      </c>
      <c r="N2600" s="69">
        <v>1.7970470587412513E-2</v>
      </c>
      <c r="O2600" s="68">
        <v>2.4051926275094351</v>
      </c>
      <c r="P2600" s="69">
        <v>2.9273271882227472</v>
      </c>
      <c r="Q2600" s="68">
        <v>2.0185663798650109</v>
      </c>
      <c r="R2600" s="69">
        <v>2.735910588939841</v>
      </c>
      <c r="S2600" s="68">
        <v>3.0054242415479098</v>
      </c>
      <c r="T2600" s="69">
        <v>2.8631682895870285</v>
      </c>
      <c r="U2600" s="68">
        <v>1.0455879333864933</v>
      </c>
      <c r="V2600" s="69">
        <v>0.52401448107020465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17.555089304712361</v>
      </c>
      <c r="AE2600" s="56"/>
    </row>
    <row r="2601" spans="2:31" x14ac:dyDescent="0.3">
      <c r="B2601" s="4" t="s">
        <v>246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1.1927103996276856E-2</v>
      </c>
      <c r="N2601" s="69">
        <v>1.7970470587412513E-2</v>
      </c>
      <c r="O2601" s="68">
        <v>2.4051926275094351</v>
      </c>
      <c r="P2601" s="69">
        <v>2.9273271882227472</v>
      </c>
      <c r="Q2601" s="68">
        <v>2.0185663798650109</v>
      </c>
      <c r="R2601" s="69">
        <v>2.735910588939841</v>
      </c>
      <c r="S2601" s="68">
        <v>3.0054242415479098</v>
      </c>
      <c r="T2601" s="69">
        <v>2.8631682895870285</v>
      </c>
      <c r="U2601" s="68">
        <v>1.0455879333864933</v>
      </c>
      <c r="V2601" s="69">
        <v>0.52401448107020465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17.555089304712361</v>
      </c>
      <c r="AE2601" s="54"/>
    </row>
    <row r="2602" spans="2:31" x14ac:dyDescent="0.3">
      <c r="B2602" s="4" t="s">
        <v>247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1.1927103996276856E-2</v>
      </c>
      <c r="N2602" s="69">
        <v>1.7970470587412513E-2</v>
      </c>
      <c r="O2602" s="68">
        <v>2.4051926275094351</v>
      </c>
      <c r="P2602" s="69">
        <v>2.9273271882227472</v>
      </c>
      <c r="Q2602" s="68">
        <v>2.0185663798650109</v>
      </c>
      <c r="R2602" s="69">
        <v>2.735910588939841</v>
      </c>
      <c r="S2602" s="68">
        <v>3.0054242415479098</v>
      </c>
      <c r="T2602" s="69">
        <v>2.8631682895870285</v>
      </c>
      <c r="U2602" s="68">
        <v>1.0455879333864933</v>
      </c>
      <c r="V2602" s="69">
        <v>0.52401448107020465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17.555089304712361</v>
      </c>
      <c r="AE2602" s="54"/>
    </row>
    <row r="2603" spans="2:31" x14ac:dyDescent="0.3">
      <c r="B2603" s="4" t="s">
        <v>248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1.1927103996276856E-2</v>
      </c>
      <c r="N2603" s="69">
        <v>1.7970470587412513E-2</v>
      </c>
      <c r="O2603" s="68">
        <v>2.4051926275094351</v>
      </c>
      <c r="P2603" s="69">
        <v>2.9273271882227472</v>
      </c>
      <c r="Q2603" s="68">
        <v>2.0185663798650109</v>
      </c>
      <c r="R2603" s="69">
        <v>2.735910588939841</v>
      </c>
      <c r="S2603" s="68">
        <v>3.0054242415479098</v>
      </c>
      <c r="T2603" s="69">
        <v>2.8631682895870285</v>
      </c>
      <c r="U2603" s="68">
        <v>1.0455879333864933</v>
      </c>
      <c r="V2603" s="69">
        <v>0.52401448107020465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17.555089304712361</v>
      </c>
      <c r="AE2603" s="54"/>
    </row>
    <row r="2604" spans="2:31" x14ac:dyDescent="0.3">
      <c r="B2604" s="4" t="s">
        <v>239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139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140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128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129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196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207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0.14047575622797009</v>
      </c>
      <c r="N2610" s="69">
        <v>8.3040113647778843E-2</v>
      </c>
      <c r="O2610" s="68">
        <v>6.8676513433456501E-2</v>
      </c>
      <c r="P2610" s="69">
        <v>3.1682068506876659E-2</v>
      </c>
      <c r="Q2610" s="68">
        <v>5.9031894405682898E-2</v>
      </c>
      <c r="R2610" s="69">
        <v>7.0848388075828578E-2</v>
      </c>
      <c r="S2610" s="68">
        <v>8.5642835497856187E-2</v>
      </c>
      <c r="T2610" s="69">
        <v>7.3068010807037384E-2</v>
      </c>
      <c r="U2610" s="68">
        <v>9.0674458146095316E-2</v>
      </c>
      <c r="V2610" s="69">
        <v>0.13352465569972996</v>
      </c>
      <c r="W2610" s="68">
        <v>0.10819409281015398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0.9448587872584665</v>
      </c>
      <c r="AE2610" s="54"/>
    </row>
    <row r="2611" spans="2:31" x14ac:dyDescent="0.3">
      <c r="B2611" s="4" t="s">
        <v>208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0.14047575622797009</v>
      </c>
      <c r="N2611" s="71">
        <v>8.3040113647778843E-2</v>
      </c>
      <c r="O2611" s="70">
        <v>6.8676513433456501E-2</v>
      </c>
      <c r="P2611" s="71">
        <v>3.1682068506876659E-2</v>
      </c>
      <c r="Q2611" s="70">
        <v>5.9031894405682898E-2</v>
      </c>
      <c r="R2611" s="71">
        <v>7.0848388075828578E-2</v>
      </c>
      <c r="S2611" s="70">
        <v>8.5642835497856187E-2</v>
      </c>
      <c r="T2611" s="71">
        <v>7.3068010807037384E-2</v>
      </c>
      <c r="U2611" s="70">
        <v>9.0674458146095316E-2</v>
      </c>
      <c r="V2611" s="71">
        <v>0.13352465569972996</v>
      </c>
      <c r="W2611" s="70">
        <v>0.10819409281015398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0.9448587872584665</v>
      </c>
      <c r="AE2611" s="54"/>
    </row>
    <row r="2612" spans="2:31" x14ac:dyDescent="0.3">
      <c r="B2612" s="4" t="s">
        <v>147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220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221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144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0.11886161168416343</v>
      </c>
      <c r="N2615" s="71">
        <v>5.2932193517684913</v>
      </c>
      <c r="O2615" s="70">
        <v>5.1867081642150872</v>
      </c>
      <c r="P2615" s="71">
        <v>5.2059581518173221</v>
      </c>
      <c r="Q2615" s="70">
        <v>5.0889231920242315</v>
      </c>
      <c r="R2615" s="71">
        <v>4.722614812850952</v>
      </c>
      <c r="S2615" s="70">
        <v>4.4625133514404292</v>
      </c>
      <c r="T2615" s="71">
        <v>0.86398391140831843</v>
      </c>
      <c r="U2615" s="70">
        <v>0</v>
      </c>
      <c r="V2615" s="71">
        <v>1.9537069654464723</v>
      </c>
      <c r="W2615" s="70">
        <v>5.9819188117980957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38.878408324453567</v>
      </c>
      <c r="AE2615" s="54"/>
    </row>
    <row r="2616" spans="2:31" x14ac:dyDescent="0.3">
      <c r="B2616" s="4" t="s">
        <v>188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0.47695899009704584</v>
      </c>
      <c r="N2616" s="71">
        <v>1.3785338759422303</v>
      </c>
      <c r="O2616" s="70">
        <v>0.90644052028656019</v>
      </c>
      <c r="P2616" s="71">
        <v>0.19836484392484027</v>
      </c>
      <c r="Q2616" s="70">
        <v>2.8668045997619638E-3</v>
      </c>
      <c r="R2616" s="71">
        <v>1.7733816305796304E-2</v>
      </c>
      <c r="S2616" s="70">
        <v>3.3928569157918295E-2</v>
      </c>
      <c r="T2616" s="71">
        <v>7.0268313090006515E-4</v>
      </c>
      <c r="U2616" s="70">
        <v>0</v>
      </c>
      <c r="V2616" s="71">
        <v>0.21001036763191222</v>
      </c>
      <c r="W2616" s="70">
        <v>1.632369726896286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4.8579101979732515</v>
      </c>
      <c r="AE2616" s="54"/>
    </row>
    <row r="2617" spans="2:31" x14ac:dyDescent="0.3">
      <c r="B2617" s="4" t="s">
        <v>189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0.47695899009704584</v>
      </c>
      <c r="N2617" s="71">
        <v>1.3785338759422303</v>
      </c>
      <c r="O2617" s="70">
        <v>0.90644052028656019</v>
      </c>
      <c r="P2617" s="71">
        <v>0.19836484392484027</v>
      </c>
      <c r="Q2617" s="70">
        <v>2.8668045997619638E-3</v>
      </c>
      <c r="R2617" s="71">
        <v>1.7733816305796304E-2</v>
      </c>
      <c r="S2617" s="70">
        <v>3.3928569157918295E-2</v>
      </c>
      <c r="T2617" s="71">
        <v>7.0268313090006515E-4</v>
      </c>
      <c r="U2617" s="70">
        <v>0</v>
      </c>
      <c r="V2617" s="71">
        <v>0.21001036763191222</v>
      </c>
      <c r="W2617" s="70">
        <v>1.632369726896286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4.8579101979732515</v>
      </c>
      <c r="AE2617" s="54"/>
    </row>
    <row r="2618" spans="2:31" x14ac:dyDescent="0.3">
      <c r="B2618" s="4" t="s">
        <v>235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4.5842030324560579E-2</v>
      </c>
      <c r="N2618" s="71">
        <v>2.5356617987007355</v>
      </c>
      <c r="O2618" s="70">
        <v>2.5131433534643302</v>
      </c>
      <c r="P2618" s="71">
        <v>2.4719334105718724</v>
      </c>
      <c r="Q2618" s="70">
        <v>2.4742306408399184</v>
      </c>
      <c r="R2618" s="71">
        <v>2.4737664289173149</v>
      </c>
      <c r="S2618" s="70">
        <v>2.4754873101184618</v>
      </c>
      <c r="T2618" s="71">
        <v>2.4783335358049516</v>
      </c>
      <c r="U2618" s="70">
        <v>2.4798122360392707</v>
      </c>
      <c r="V2618" s="71">
        <v>2.4774265337011467</v>
      </c>
      <c r="W2618" s="70">
        <v>1.9700359413009747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24.395673219783543</v>
      </c>
      <c r="AE2618" s="54"/>
    </row>
    <row r="2619" spans="2:31" x14ac:dyDescent="0.3">
      <c r="B2619" s="4" t="s">
        <v>244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148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149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150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151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194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195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179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180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251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152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153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154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141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222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240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223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0</v>
      </c>
      <c r="N2635" s="71">
        <v>2.3442789395650223</v>
      </c>
      <c r="O2635" s="70">
        <v>1.6325858592987061</v>
      </c>
      <c r="P2635" s="71">
        <v>1.1502297878265377</v>
      </c>
      <c r="Q2635" s="70">
        <v>0.11959908803304037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5.2466936747233062</v>
      </c>
      <c r="AE2635" s="54"/>
    </row>
    <row r="2636" spans="2:31" x14ac:dyDescent="0.3">
      <c r="B2636" s="4" t="s">
        <v>284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236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237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249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214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215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216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250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238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181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182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200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201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202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0</v>
      </c>
      <c r="M2649" s="70">
        <v>1.2473756472269617E-2</v>
      </c>
      <c r="N2649" s="71">
        <v>1.5399488806724459E-2</v>
      </c>
      <c r="O2649" s="70">
        <v>1.6211989521980195E-2</v>
      </c>
      <c r="P2649" s="71">
        <v>1.7024491230646682E-2</v>
      </c>
      <c r="Q2649" s="70">
        <v>1.7836990952491669E-2</v>
      </c>
      <c r="R2649" s="71">
        <v>1.8649492661158156E-2</v>
      </c>
      <c r="S2649" s="70">
        <v>1.9461992383003144E-2</v>
      </c>
      <c r="T2649" s="71">
        <v>3.432805273267947E-4</v>
      </c>
      <c r="U2649" s="70">
        <v>3.8663638962636394E-5</v>
      </c>
      <c r="V2649" s="71">
        <v>2.1653660138447991E-2</v>
      </c>
      <c r="W2649" s="70">
        <v>1.7915637890497771E-2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0.15700944422350913</v>
      </c>
      <c r="AE2649" s="54"/>
    </row>
    <row r="2650" spans="2:31" x14ac:dyDescent="0.3">
      <c r="B2650" s="4" t="s">
        <v>203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0</v>
      </c>
      <c r="M2650" s="70">
        <v>1.2473756472269617E-2</v>
      </c>
      <c r="N2650" s="71">
        <v>1.5399488806724459E-2</v>
      </c>
      <c r="O2650" s="70">
        <v>1.6211989521980195E-2</v>
      </c>
      <c r="P2650" s="71">
        <v>1.7024491230646682E-2</v>
      </c>
      <c r="Q2650" s="70">
        <v>1.7836990952491669E-2</v>
      </c>
      <c r="R2650" s="71">
        <v>1.8649492661158156E-2</v>
      </c>
      <c r="S2650" s="70">
        <v>1.9461992383003144E-2</v>
      </c>
      <c r="T2650" s="71">
        <v>3.432805273267947E-4</v>
      </c>
      <c r="U2650" s="70">
        <v>3.8663638962636394E-5</v>
      </c>
      <c r="V2650" s="71">
        <v>2.1653660138447991E-2</v>
      </c>
      <c r="W2650" s="70">
        <v>1.7915637890497771E-2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0.15700944422350913</v>
      </c>
      <c r="AE2650" s="54"/>
    </row>
    <row r="2651" spans="2:31" x14ac:dyDescent="0.3">
      <c r="B2651" s="4" t="s">
        <v>130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9.7836119869019827E-2</v>
      </c>
      <c r="N2651" s="71">
        <v>2.2967410082286324E-2</v>
      </c>
      <c r="O2651" s="70">
        <v>0</v>
      </c>
      <c r="P2651" s="71">
        <v>0</v>
      </c>
      <c r="Q2651" s="70">
        <v>0</v>
      </c>
      <c r="R2651" s="71">
        <v>0</v>
      </c>
      <c r="S2651" s="70">
        <v>0</v>
      </c>
      <c r="T2651" s="71">
        <v>0</v>
      </c>
      <c r="U2651" s="70">
        <v>0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0.12080352995130615</v>
      </c>
      <c r="AE2651" s="54"/>
    </row>
    <row r="2652" spans="2:31" x14ac:dyDescent="0.3">
      <c r="B2652" s="4" t="s">
        <v>131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9.7836119869019827E-2</v>
      </c>
      <c r="N2652" s="71">
        <v>2.2967410082286324E-2</v>
      </c>
      <c r="O2652" s="70">
        <v>0</v>
      </c>
      <c r="P2652" s="71">
        <v>0</v>
      </c>
      <c r="Q2652" s="70">
        <v>0</v>
      </c>
      <c r="R2652" s="71">
        <v>0</v>
      </c>
      <c r="S2652" s="70">
        <v>0</v>
      </c>
      <c r="T2652" s="71">
        <v>0</v>
      </c>
      <c r="U2652" s="70">
        <v>0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0.12080352995130615</v>
      </c>
      <c r="AE2652" s="54"/>
    </row>
    <row r="2653" spans="2:31" x14ac:dyDescent="0.3">
      <c r="B2653" s="4" t="s">
        <v>219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0</v>
      </c>
      <c r="N2653" s="71">
        <v>2.5713054815928147</v>
      </c>
      <c r="O2653" s="70">
        <v>1.609666355450948</v>
      </c>
      <c r="P2653" s="71">
        <v>1.0953388134638469</v>
      </c>
      <c r="Q2653" s="70">
        <v>0.51088490486145022</v>
      </c>
      <c r="R2653" s="71">
        <v>0</v>
      </c>
      <c r="S2653" s="70">
        <v>0</v>
      </c>
      <c r="T2653" s="71">
        <v>0.54935746192932133</v>
      </c>
      <c r="U2653" s="70">
        <v>0.66725543340047211</v>
      </c>
      <c r="V2653" s="71">
        <v>0.62309041023254386</v>
      </c>
      <c r="W2653" s="70">
        <v>0.47609532674153648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8.1029941876729321</v>
      </c>
      <c r="AE2653" s="54"/>
    </row>
    <row r="2654" spans="2:31" x14ac:dyDescent="0.3">
      <c r="B2654" s="4" t="s">
        <v>285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0</v>
      </c>
      <c r="AE2654" s="54"/>
    </row>
    <row r="2655" spans="2:31" x14ac:dyDescent="0.3">
      <c r="B2655" s="4" t="s">
        <v>286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0</v>
      </c>
      <c r="AE2655" s="54"/>
    </row>
    <row r="2656" spans="2:31" x14ac:dyDescent="0.3">
      <c r="B2656" s="4" t="s">
        <v>198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0</v>
      </c>
      <c r="AE2656" s="54"/>
    </row>
    <row r="2657" spans="2:31" x14ac:dyDescent="0.3">
      <c r="B2657" s="4" t="s">
        <v>199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0</v>
      </c>
      <c r="AE2657" s="54"/>
    </row>
    <row r="2658" spans="2:31" x14ac:dyDescent="0.3">
      <c r="B2658" s="4" t="s">
        <v>155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231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232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233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3.5656521811150022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4.881962682182591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8.4476148632975931</v>
      </c>
      <c r="AE2661" s="54"/>
    </row>
    <row r="2662" spans="2:31" x14ac:dyDescent="0.3">
      <c r="B2662" s="4" t="s">
        <v>234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3.5656521811150022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4.881962682182591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8.4476148632975931</v>
      </c>
      <c r="AE2662" s="54"/>
    </row>
    <row r="2663" spans="2:31" x14ac:dyDescent="0.3">
      <c r="B2663" s="4" t="s">
        <v>288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1.1980033000310253</v>
      </c>
      <c r="N2663" s="71">
        <v>1.2328215726216636</v>
      </c>
      <c r="O2663" s="70">
        <v>0.27681653022766123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3.982406289308589E-2</v>
      </c>
      <c r="W2663" s="70">
        <v>5.0291097401353173E-2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2.7977565631747892</v>
      </c>
      <c r="AE2663" s="54"/>
    </row>
    <row r="2664" spans="2:31" x14ac:dyDescent="0.3">
      <c r="B2664" s="4" t="s">
        <v>289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1.1980033000310253</v>
      </c>
      <c r="N2664" s="71">
        <v>1.2328215726216636</v>
      </c>
      <c r="O2664" s="70">
        <v>0.27681653022766123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3.982406289308589E-2</v>
      </c>
      <c r="W2664" s="70">
        <v>5.0291097401353173E-2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2.7977565631747892</v>
      </c>
      <c r="AE2664" s="54"/>
    </row>
    <row r="2665" spans="2:31" x14ac:dyDescent="0.3">
      <c r="B2665" s="4" t="s">
        <v>156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0</v>
      </c>
      <c r="O2665" s="70">
        <v>0</v>
      </c>
      <c r="P2665" s="71">
        <v>0</v>
      </c>
      <c r="Q2665" s="70">
        <v>0</v>
      </c>
      <c r="R2665" s="71">
        <v>0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0</v>
      </c>
      <c r="AE2665" s="54"/>
    </row>
    <row r="2666" spans="2:31" x14ac:dyDescent="0.3">
      <c r="B2666" s="4" t="s">
        <v>192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1.5476197743415834</v>
      </c>
      <c r="N2666" s="71">
        <v>1.208941650390625</v>
      </c>
      <c r="O2666" s="70">
        <v>1.2438985268274945</v>
      </c>
      <c r="P2666" s="71">
        <v>2.2021036545435586</v>
      </c>
      <c r="Q2666" s="70">
        <v>2.2580165664354963</v>
      </c>
      <c r="R2666" s="71">
        <v>2.2448424696922298</v>
      </c>
      <c r="S2666" s="70">
        <v>2.2496908386548364</v>
      </c>
      <c r="T2666" s="71">
        <v>0.57940904696782436</v>
      </c>
      <c r="U2666" s="70">
        <v>0</v>
      </c>
      <c r="V2666" s="71">
        <v>0.91149855097134913</v>
      </c>
      <c r="W2666" s="70">
        <v>2.3791615804036459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16.825182659228645</v>
      </c>
      <c r="AE2666" s="54"/>
    </row>
    <row r="2667" spans="2:31" x14ac:dyDescent="0.3">
      <c r="B2667" s="4" t="s">
        <v>193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1.5476197743415834</v>
      </c>
      <c r="N2667" s="71">
        <v>1.208941650390625</v>
      </c>
      <c r="O2667" s="70">
        <v>1.2438985268274945</v>
      </c>
      <c r="P2667" s="71">
        <v>2.2021036545435586</v>
      </c>
      <c r="Q2667" s="70">
        <v>2.2580165664354963</v>
      </c>
      <c r="R2667" s="71">
        <v>2.2448424696922298</v>
      </c>
      <c r="S2667" s="70">
        <v>2.2496908386548364</v>
      </c>
      <c r="T2667" s="71">
        <v>0.57940904696782436</v>
      </c>
      <c r="U2667" s="70">
        <v>0</v>
      </c>
      <c r="V2667" s="71">
        <v>0.91149855097134913</v>
      </c>
      <c r="W2667" s="70">
        <v>2.3791615804036459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16.825182659228645</v>
      </c>
      <c r="AE2667" s="54"/>
    </row>
    <row r="2668" spans="2:31" x14ac:dyDescent="0.3">
      <c r="B2668" s="4" t="s">
        <v>184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0.81337073644002289</v>
      </c>
      <c r="N2668" s="71">
        <v>0.96149992942810103</v>
      </c>
      <c r="O2668" s="70">
        <v>0.96113120317459055</v>
      </c>
      <c r="P2668" s="71">
        <v>0.96038126150767067</v>
      </c>
      <c r="Q2668" s="70">
        <v>0.96589996019999191</v>
      </c>
      <c r="R2668" s="71">
        <v>0.97126238346099902</v>
      </c>
      <c r="S2668" s="70">
        <v>0.96976241668065433</v>
      </c>
      <c r="T2668" s="71">
        <v>0.96826243400573775</v>
      </c>
      <c r="U2668" s="70">
        <v>0.96676243940989137</v>
      </c>
      <c r="V2668" s="71">
        <v>0.96526248455047547</v>
      </c>
      <c r="W2668" s="70">
        <v>0.78718498945236171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10.290780238310496</v>
      </c>
      <c r="AE2668" s="54"/>
    </row>
    <row r="2669" spans="2:31" x14ac:dyDescent="0.3">
      <c r="B2669" s="4" t="s">
        <v>185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0.81337073644002289</v>
      </c>
      <c r="N2669" s="71">
        <v>0.96149992942810103</v>
      </c>
      <c r="O2669" s="70">
        <v>0.96113120317459055</v>
      </c>
      <c r="P2669" s="71">
        <v>0.96038126150767067</v>
      </c>
      <c r="Q2669" s="70">
        <v>0.96589996019999191</v>
      </c>
      <c r="R2669" s="71">
        <v>0.97126238346099902</v>
      </c>
      <c r="S2669" s="70">
        <v>0.96976241668065433</v>
      </c>
      <c r="T2669" s="71">
        <v>0.96826243400573775</v>
      </c>
      <c r="U2669" s="70">
        <v>0.96676243940989137</v>
      </c>
      <c r="V2669" s="71">
        <v>0.96526248455047547</v>
      </c>
      <c r="W2669" s="70">
        <v>0.78718498945236171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10.290780238310496</v>
      </c>
      <c r="AE2669" s="54"/>
    </row>
    <row r="2670" spans="2:31" x14ac:dyDescent="0.3">
      <c r="B2670" s="4" t="s">
        <v>287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320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321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142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143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241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0.80233333333333323</v>
      </c>
      <c r="V2675" s="71">
        <v>3.0414166666666667</v>
      </c>
      <c r="W2675" s="70">
        <v>1.1515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4.9952500000000004</v>
      </c>
      <c r="AE2675" s="54"/>
    </row>
    <row r="2676" spans="2:31" x14ac:dyDescent="0.3">
      <c r="B2676" s="4" t="s">
        <v>160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161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157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158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159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132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133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134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190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0.43579946756362919</v>
      </c>
      <c r="N2684" s="71">
        <v>2.1306140522162114</v>
      </c>
      <c r="O2684" s="70">
        <v>1.9893717130025221</v>
      </c>
      <c r="P2684" s="71">
        <v>1.9822530011336015</v>
      </c>
      <c r="Q2684" s="70">
        <v>1.9751342922449113</v>
      </c>
      <c r="R2684" s="71">
        <v>1.973935596148173</v>
      </c>
      <c r="S2684" s="70">
        <v>1.9788575669129691</v>
      </c>
      <c r="T2684" s="71">
        <v>0.50794120033582058</v>
      </c>
      <c r="U2684" s="70">
        <v>0.47848697503407789</v>
      </c>
      <c r="V2684" s="71">
        <v>1.9932076255480446</v>
      </c>
      <c r="W2684" s="70">
        <v>1.6297933200995127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17.075394810239477</v>
      </c>
      <c r="AE2684" s="54"/>
    </row>
    <row r="2685" spans="2:31" x14ac:dyDescent="0.3">
      <c r="B2685" s="4" t="s">
        <v>191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0.43579946756362919</v>
      </c>
      <c r="N2685" s="71">
        <v>2.1306140522162114</v>
      </c>
      <c r="O2685" s="70">
        <v>1.9893717130025221</v>
      </c>
      <c r="P2685" s="71">
        <v>1.9822530011336015</v>
      </c>
      <c r="Q2685" s="70">
        <v>1.9751342922449113</v>
      </c>
      <c r="R2685" s="71">
        <v>1.973935596148173</v>
      </c>
      <c r="S2685" s="70">
        <v>1.9788575669129691</v>
      </c>
      <c r="T2685" s="71">
        <v>0.50794120033582058</v>
      </c>
      <c r="U2685" s="70">
        <v>0.47848697503407789</v>
      </c>
      <c r="V2685" s="71">
        <v>1.9932076255480446</v>
      </c>
      <c r="W2685" s="70">
        <v>1.6297933200995127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17.075394810239477</v>
      </c>
      <c r="AE2685" s="54"/>
    </row>
    <row r="2686" spans="2:31" x14ac:dyDescent="0.3">
      <c r="B2686" s="4" t="s">
        <v>175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1.6415900039117133</v>
      </c>
      <c r="V2686" s="71">
        <v>2.4664458945269869</v>
      </c>
      <c r="W2686" s="70">
        <v>5.5400375636242822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9.6480734620629818</v>
      </c>
      <c r="AE2686" s="54"/>
    </row>
    <row r="2687" spans="2:31" x14ac:dyDescent="0.3">
      <c r="B2687" s="4" t="s">
        <v>176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1.6415900039117133</v>
      </c>
      <c r="V2687" s="71">
        <v>2.4664458945269869</v>
      </c>
      <c r="W2687" s="70">
        <v>5.5400375636242822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9.6480734620629818</v>
      </c>
      <c r="AE2687" s="54"/>
    </row>
    <row r="2688" spans="2:31" x14ac:dyDescent="0.3">
      <c r="B2688" s="4" t="s">
        <v>183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224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225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226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174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242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227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228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290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177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178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162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1.8172070577284873</v>
      </c>
      <c r="N2699" s="71">
        <v>2.2318841716299969</v>
      </c>
      <c r="O2699" s="70">
        <v>2.7348050550037697</v>
      </c>
      <c r="P2699" s="71">
        <v>3.2775357371337233</v>
      </c>
      <c r="Q2699" s="70">
        <v>3.2841275539401855</v>
      </c>
      <c r="R2699" s="71">
        <v>3.2839064500186144</v>
      </c>
      <c r="S2699" s="70">
        <v>3.2703203614882819</v>
      </c>
      <c r="T2699" s="71">
        <v>3.1003378156517529</v>
      </c>
      <c r="U2699" s="70">
        <v>2.6611433036966279</v>
      </c>
      <c r="V2699" s="71">
        <v>2.0490608133211299</v>
      </c>
      <c r="W2699" s="70">
        <v>0.96172472004727327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28.67205303965984</v>
      </c>
      <c r="AE2699" s="54"/>
    </row>
    <row r="2700" spans="2:31" x14ac:dyDescent="0.3">
      <c r="B2700" s="4" t="s">
        <v>163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</v>
      </c>
      <c r="M2700" s="70">
        <v>1.8172070577284873</v>
      </c>
      <c r="N2700" s="71">
        <v>2.2318841716299969</v>
      </c>
      <c r="O2700" s="70">
        <v>2.7348050550037697</v>
      </c>
      <c r="P2700" s="71">
        <v>3.2775357371337233</v>
      </c>
      <c r="Q2700" s="70">
        <v>3.2841275539401855</v>
      </c>
      <c r="R2700" s="71">
        <v>3.2839064500186144</v>
      </c>
      <c r="S2700" s="70">
        <v>3.2703203614882819</v>
      </c>
      <c r="T2700" s="71">
        <v>3.1003378156517529</v>
      </c>
      <c r="U2700" s="70">
        <v>2.6611433036966279</v>
      </c>
      <c r="V2700" s="71">
        <v>2.0490608133211299</v>
      </c>
      <c r="W2700" s="70">
        <v>0.96172472004727327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28.67205303965984</v>
      </c>
      <c r="AE2700" s="54"/>
    </row>
    <row r="2701" spans="2:31" x14ac:dyDescent="0.3">
      <c r="B2701" s="4" t="s">
        <v>164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</v>
      </c>
      <c r="M2701" s="70">
        <v>1.8172070577284873</v>
      </c>
      <c r="N2701" s="71">
        <v>2.2318841716299969</v>
      </c>
      <c r="O2701" s="70">
        <v>2.7348050550037697</v>
      </c>
      <c r="P2701" s="71">
        <v>3.2775357371337233</v>
      </c>
      <c r="Q2701" s="70">
        <v>3.2841275539401855</v>
      </c>
      <c r="R2701" s="71">
        <v>3.2839064500186144</v>
      </c>
      <c r="S2701" s="70">
        <v>3.2703203614882819</v>
      </c>
      <c r="T2701" s="71">
        <v>3.1003378156517529</v>
      </c>
      <c r="U2701" s="70">
        <v>2.6611433036966279</v>
      </c>
      <c r="V2701" s="71">
        <v>2.0490608133211299</v>
      </c>
      <c r="W2701" s="70">
        <v>0.96172472004727327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28.67205303965984</v>
      </c>
      <c r="AE2701" s="54"/>
    </row>
    <row r="2702" spans="2:31" x14ac:dyDescent="0.3">
      <c r="B2702" s="4" t="s">
        <v>165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</v>
      </c>
      <c r="M2702" s="70">
        <v>3.8940151237039009</v>
      </c>
      <c r="N2702" s="71">
        <v>4.7826089392071367</v>
      </c>
      <c r="O2702" s="70">
        <v>5.8602965464366488</v>
      </c>
      <c r="P2702" s="71">
        <v>7.023290865286552</v>
      </c>
      <c r="Q2702" s="70">
        <v>7.0374161870146859</v>
      </c>
      <c r="R2702" s="71">
        <v>7.0369423928970312</v>
      </c>
      <c r="S2702" s="70">
        <v>7.007829346046317</v>
      </c>
      <c r="T2702" s="71">
        <v>6.6435810335394718</v>
      </c>
      <c r="U2702" s="70">
        <v>5.702449936492771</v>
      </c>
      <c r="V2702" s="71">
        <v>4.3908445999738497</v>
      </c>
      <c r="W2702" s="70">
        <v>2.0608386858155852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61.440113656413942</v>
      </c>
      <c r="AE2702" s="54"/>
    </row>
    <row r="2703" spans="2:31" x14ac:dyDescent="0.3">
      <c r="B2703" s="4" t="s">
        <v>166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</v>
      </c>
      <c r="M2703" s="70">
        <v>3.8940151237039009</v>
      </c>
      <c r="N2703" s="71">
        <v>4.7826089392071367</v>
      </c>
      <c r="O2703" s="70">
        <v>5.8602965464366488</v>
      </c>
      <c r="P2703" s="71">
        <v>7.023290865286552</v>
      </c>
      <c r="Q2703" s="70">
        <v>7.0374161870146859</v>
      </c>
      <c r="R2703" s="71">
        <v>7.0369423928970312</v>
      </c>
      <c r="S2703" s="70">
        <v>7.007829346046317</v>
      </c>
      <c r="T2703" s="71">
        <v>6.6435810335394718</v>
      </c>
      <c r="U2703" s="70">
        <v>5.702449936492771</v>
      </c>
      <c r="V2703" s="71">
        <v>4.3908445999738497</v>
      </c>
      <c r="W2703" s="70">
        <v>2.0608386858155852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61.440113656413942</v>
      </c>
      <c r="AE2703" s="54"/>
    </row>
    <row r="2704" spans="2:31" x14ac:dyDescent="0.3">
      <c r="B2704" s="4" t="s">
        <v>186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</v>
      </c>
      <c r="U2704" s="70">
        <v>0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</v>
      </c>
      <c r="AE2704" s="54"/>
    </row>
    <row r="2705" spans="2:31" x14ac:dyDescent="0.3">
      <c r="B2705" s="4" t="s">
        <v>187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</v>
      </c>
      <c r="U2705" s="70">
        <v>0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</v>
      </c>
      <c r="AE2705" s="54"/>
    </row>
    <row r="2706" spans="2:31" x14ac:dyDescent="0.3">
      <c r="B2706" s="4" t="s">
        <v>145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1.449675</v>
      </c>
      <c r="N2706" s="71">
        <v>2.6975416666666674</v>
      </c>
      <c r="O2706" s="70">
        <v>2.694999999999999</v>
      </c>
      <c r="P2706" s="71">
        <v>2.694999999999999</v>
      </c>
      <c r="Q2706" s="70">
        <v>2.6974583333333335</v>
      </c>
      <c r="R2706" s="71">
        <v>2.7024583333333334</v>
      </c>
      <c r="S2706" s="70">
        <v>2.7025416666666668</v>
      </c>
      <c r="T2706" s="71">
        <v>0.7990208333333334</v>
      </c>
      <c r="U2706" s="70">
        <v>0</v>
      </c>
      <c r="V2706" s="71">
        <v>0.75272222222222229</v>
      </c>
      <c r="W2706" s="70">
        <v>2.2027023132244739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21.394120368780026</v>
      </c>
      <c r="AE2706" s="54"/>
    </row>
    <row r="2707" spans="2:31" x14ac:dyDescent="0.3">
      <c r="B2707" s="4" t="s">
        <v>146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1.449675</v>
      </c>
      <c r="N2707" s="71">
        <v>2.6975416666666674</v>
      </c>
      <c r="O2707" s="70">
        <v>2.694999999999999</v>
      </c>
      <c r="P2707" s="71">
        <v>2.694999999999999</v>
      </c>
      <c r="Q2707" s="70">
        <v>2.6974583333333335</v>
      </c>
      <c r="R2707" s="71">
        <v>2.7024583333333334</v>
      </c>
      <c r="S2707" s="70">
        <v>2.7025416666666668</v>
      </c>
      <c r="T2707" s="71">
        <v>0.7990208333333334</v>
      </c>
      <c r="U2707" s="70">
        <v>0</v>
      </c>
      <c r="V2707" s="71">
        <v>0.75272222222222229</v>
      </c>
      <c r="W2707" s="70">
        <v>2.2027023132244739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21.394120368780026</v>
      </c>
      <c r="AE2707" s="54"/>
    </row>
    <row r="2708" spans="2:31" x14ac:dyDescent="0.3">
      <c r="B2708" s="4" t="s">
        <v>167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</v>
      </c>
      <c r="M2708" s="70">
        <v>0</v>
      </c>
      <c r="N2708" s="71">
        <v>0</v>
      </c>
      <c r="O2708" s="70">
        <v>1.247216086917454</v>
      </c>
      <c r="P2708" s="71">
        <v>1.3466537131203549</v>
      </c>
      <c r="Q2708" s="70">
        <v>1.0283968713548453</v>
      </c>
      <c r="R2708" s="71">
        <v>0.94299890200297087</v>
      </c>
      <c r="S2708" s="70">
        <v>0.89842678705851331</v>
      </c>
      <c r="T2708" s="71">
        <v>0.9513535022735603</v>
      </c>
      <c r="U2708" s="70">
        <v>0.98230330679151778</v>
      </c>
      <c r="V2708" s="71">
        <v>0.76758814387851348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8.1649373133977292</v>
      </c>
      <c r="AE2708" s="54"/>
    </row>
    <row r="2709" spans="2:31" x14ac:dyDescent="0.3">
      <c r="B2709" s="4" t="s">
        <v>168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</v>
      </c>
      <c r="M2709" s="70">
        <v>0</v>
      </c>
      <c r="N2709" s="71">
        <v>0</v>
      </c>
      <c r="O2709" s="70">
        <v>1.247216086917454</v>
      </c>
      <c r="P2709" s="71">
        <v>1.3466537131203549</v>
      </c>
      <c r="Q2709" s="70">
        <v>1.0283968713548453</v>
      </c>
      <c r="R2709" s="71">
        <v>0.94299890200297087</v>
      </c>
      <c r="S2709" s="70">
        <v>0.89842678705851331</v>
      </c>
      <c r="T2709" s="71">
        <v>0.9513535022735603</v>
      </c>
      <c r="U2709" s="70">
        <v>0.98230330679151778</v>
      </c>
      <c r="V2709" s="71">
        <v>0.76758814387851348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8.1649373133977292</v>
      </c>
      <c r="AE2709" s="54"/>
    </row>
    <row r="2710" spans="2:31" x14ac:dyDescent="0.3">
      <c r="B2710" s="4" t="s">
        <v>169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</v>
      </c>
      <c r="M2710" s="70">
        <v>0</v>
      </c>
      <c r="N2710" s="71">
        <v>0</v>
      </c>
      <c r="O2710" s="70">
        <v>1.247216086917454</v>
      </c>
      <c r="P2710" s="71">
        <v>1.3466537131203549</v>
      </c>
      <c r="Q2710" s="70">
        <v>1.0283968713548453</v>
      </c>
      <c r="R2710" s="71">
        <v>0.94299890200297087</v>
      </c>
      <c r="S2710" s="70">
        <v>0.89842678705851331</v>
      </c>
      <c r="T2710" s="71">
        <v>0.9513535022735603</v>
      </c>
      <c r="U2710" s="70">
        <v>0.98230330679151778</v>
      </c>
      <c r="V2710" s="71">
        <v>0.76758814387851348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8.1649373133977292</v>
      </c>
      <c r="AE2710" s="54"/>
    </row>
    <row r="2711" spans="2:31" x14ac:dyDescent="0.3">
      <c r="B2711" s="4" t="s">
        <v>204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205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206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135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136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137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261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262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197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209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210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211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212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229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0.88034124573071793</v>
      </c>
      <c r="O2724" s="70">
        <v>0.78467845916748047</v>
      </c>
      <c r="P2724" s="71">
        <v>0.78467845916748047</v>
      </c>
      <c r="Q2724" s="70">
        <v>0.78467845916748047</v>
      </c>
      <c r="R2724" s="71">
        <v>0.77013960679372162</v>
      </c>
      <c r="S2724" s="70">
        <v>0.74056905905405668</v>
      </c>
      <c r="T2724" s="71">
        <v>5.8534892400105794E-2</v>
      </c>
      <c r="U2724" s="70">
        <v>0</v>
      </c>
      <c r="V2724" s="71">
        <v>3.5637432999081092E-2</v>
      </c>
      <c r="W2724" s="70">
        <v>0.51041463613510141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5.3496722506152263</v>
      </c>
      <c r="AE2724" s="54"/>
    </row>
    <row r="2725" spans="2:31" x14ac:dyDescent="0.3">
      <c r="B2725" s="4" t="s">
        <v>230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0.88034124573071793</v>
      </c>
      <c r="O2725" s="70">
        <v>0.78467845916748047</v>
      </c>
      <c r="P2725" s="71">
        <v>0.78467845916748047</v>
      </c>
      <c r="Q2725" s="70">
        <v>0.78467845916748047</v>
      </c>
      <c r="R2725" s="71">
        <v>0.77013960679372162</v>
      </c>
      <c r="S2725" s="70">
        <v>0.74056905905405668</v>
      </c>
      <c r="T2725" s="71">
        <v>5.8534892400105794E-2</v>
      </c>
      <c r="U2725" s="70">
        <v>0</v>
      </c>
      <c r="V2725" s="71">
        <v>3.5637432999081092E-2</v>
      </c>
      <c r="W2725" s="70">
        <v>0.51041463613510141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5.3496722506152263</v>
      </c>
      <c r="AE2725" s="54"/>
    </row>
    <row r="2726" spans="2:31" x14ac:dyDescent="0.3">
      <c r="B2726" s="4" t="s">
        <v>213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0</v>
      </c>
      <c r="N2726" s="71">
        <v>0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1.7255717489454478</v>
      </c>
      <c r="V2726" s="71">
        <v>4.5682241757710758</v>
      </c>
      <c r="W2726" s="70">
        <v>5.5544165293375647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11.848212454054089</v>
      </c>
      <c r="AE2726" s="54"/>
    </row>
    <row r="2727" spans="2:31" x14ac:dyDescent="0.3">
      <c r="B2727" s="4" t="s">
        <v>263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264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217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0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4.391986408730995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4.391986408730995</v>
      </c>
      <c r="AE2729" s="54"/>
    </row>
    <row r="2730" spans="2:31" x14ac:dyDescent="0.3">
      <c r="B2730" s="4" t="s">
        <v>218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0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4.391986408730995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4.391986408730995</v>
      </c>
      <c r="AE2730" s="54"/>
    </row>
    <row r="2731" spans="2:31" x14ac:dyDescent="0.3">
      <c r="B2731" s="4" t="s">
        <v>243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265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170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171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172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173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138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2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0</v>
      </c>
      <c r="M2738" s="13">
        <f t="shared" si="56"/>
        <v>32.927793642902238</v>
      </c>
      <c r="N2738" s="13">
        <f t="shared" si="56"/>
        <v>50.300619858346991</v>
      </c>
      <c r="O2738" s="13">
        <f t="shared" si="56"/>
        <v>62.113981672387283</v>
      </c>
      <c r="P2738" s="13">
        <f t="shared" si="56"/>
        <v>67.294894557935265</v>
      </c>
      <c r="Q2738" s="13">
        <f t="shared" si="56"/>
        <v>60.802155597811435</v>
      </c>
      <c r="R2738" s="13">
        <f t="shared" si="56"/>
        <v>62.43436461232892</v>
      </c>
      <c r="S2738" s="13">
        <f t="shared" si="56"/>
        <v>63.04250765549947</v>
      </c>
      <c r="T2738" s="13">
        <f t="shared" si="56"/>
        <v>46.761148851361753</v>
      </c>
      <c r="U2738" s="13">
        <f t="shared" si="56"/>
        <v>38.547669269995943</v>
      </c>
      <c r="V2738" s="13">
        <f t="shared" si="56"/>
        <v>47.05113266200803</v>
      </c>
      <c r="W2738" s="13">
        <f t="shared" si="56"/>
        <v>70.404846238653661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16">
        <f>SUM(AC2600:AE2737)</f>
        <v>601.68111461923093</v>
      </c>
      <c r="AD2738" s="116"/>
      <c r="AE2738" s="116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45920</v>
      </c>
    </row>
    <row r="2742" spans="2:31" x14ac:dyDescent="0.3">
      <c r="B2742" s="8"/>
    </row>
    <row r="2743" spans="2:31" x14ac:dyDescent="0.3">
      <c r="B2743" s="9" t="s">
        <v>81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100" t="s">
        <v>2</v>
      </c>
      <c r="AD2743" s="100"/>
      <c r="AE2743" s="100"/>
    </row>
    <row r="2744" spans="2:31" x14ac:dyDescent="0.3">
      <c r="B2744" s="4" t="s">
        <v>245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0.77943846213022883</v>
      </c>
      <c r="P2744" s="69">
        <v>1.7686253893756865</v>
      </c>
      <c r="Q2744" s="68">
        <v>1.7681615554078418</v>
      </c>
      <c r="R2744" s="69">
        <v>1.7844695908610029</v>
      </c>
      <c r="S2744" s="68">
        <v>1.7725059949143729</v>
      </c>
      <c r="T2744" s="69">
        <v>0.2253880633239746</v>
      </c>
      <c r="U2744" s="68">
        <v>0.41536062217203795</v>
      </c>
      <c r="V2744" s="69">
        <v>0.17978275370661428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8.6937324318917604</v>
      </c>
      <c r="AE2744" s="56"/>
    </row>
    <row r="2745" spans="2:31" x14ac:dyDescent="0.3">
      <c r="B2745" s="4" t="s">
        <v>246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0.77943846213022883</v>
      </c>
      <c r="P2745" s="69">
        <v>1.7686253893756865</v>
      </c>
      <c r="Q2745" s="68">
        <v>1.7681615554078418</v>
      </c>
      <c r="R2745" s="69">
        <v>1.7844695908610029</v>
      </c>
      <c r="S2745" s="68">
        <v>1.7725059949143729</v>
      </c>
      <c r="T2745" s="69">
        <v>0.2253880633239746</v>
      </c>
      <c r="U2745" s="68">
        <v>0.41536062217203795</v>
      </c>
      <c r="V2745" s="69">
        <v>0.17978275370661428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8.6937324318917604</v>
      </c>
      <c r="AE2745" s="54"/>
    </row>
    <row r="2746" spans="2:31" x14ac:dyDescent="0.3">
      <c r="B2746" s="4" t="s">
        <v>247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0.77943846213022883</v>
      </c>
      <c r="P2746" s="69">
        <v>1.7686253893756865</v>
      </c>
      <c r="Q2746" s="68">
        <v>1.7681615554078418</v>
      </c>
      <c r="R2746" s="69">
        <v>1.7844695908610029</v>
      </c>
      <c r="S2746" s="68">
        <v>1.7725059949143729</v>
      </c>
      <c r="T2746" s="69">
        <v>0.2253880633239746</v>
      </c>
      <c r="U2746" s="68">
        <v>0.41536062217203795</v>
      </c>
      <c r="V2746" s="69">
        <v>0.17978275370661428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8.6937324318917604</v>
      </c>
      <c r="AE2746" s="54"/>
    </row>
    <row r="2747" spans="2:31" x14ac:dyDescent="0.3">
      <c r="B2747" s="4" t="s">
        <v>248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0.77943846213022883</v>
      </c>
      <c r="P2747" s="69">
        <v>1.7686253893756865</v>
      </c>
      <c r="Q2747" s="68">
        <v>1.7681615554078418</v>
      </c>
      <c r="R2747" s="69">
        <v>1.7844695908610029</v>
      </c>
      <c r="S2747" s="68">
        <v>1.7725059949143729</v>
      </c>
      <c r="T2747" s="69">
        <v>0.2253880633239746</v>
      </c>
      <c r="U2747" s="68">
        <v>0.41536062217203795</v>
      </c>
      <c r="V2747" s="69">
        <v>0.17978275370661428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8.6937324318917604</v>
      </c>
      <c r="AE2747" s="54"/>
    </row>
    <row r="2748" spans="2:31" x14ac:dyDescent="0.3">
      <c r="B2748" s="4" t="s">
        <v>239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139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140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128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129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196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207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7.5102806588013993E-2</v>
      </c>
      <c r="N2754" s="69">
        <v>0.10127131760120396</v>
      </c>
      <c r="O2754" s="68">
        <v>5.5779561599095709E-2</v>
      </c>
      <c r="P2754" s="69">
        <v>8.1457186142603555E-2</v>
      </c>
      <c r="Q2754" s="68">
        <v>7.3810987075169934E-2</v>
      </c>
      <c r="R2754" s="69">
        <v>0</v>
      </c>
      <c r="S2754" s="68">
        <v>0</v>
      </c>
      <c r="T2754" s="69">
        <v>0</v>
      </c>
      <c r="U2754" s="68">
        <v>0</v>
      </c>
      <c r="V2754" s="69">
        <v>6.9174549579620381E-2</v>
      </c>
      <c r="W2754" s="68">
        <v>5.5779405434926377E-2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0.51237581402063381</v>
      </c>
      <c r="AE2754" s="54"/>
    </row>
    <row r="2755" spans="2:31" x14ac:dyDescent="0.3">
      <c r="B2755" s="4" t="s">
        <v>208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7.5102806588013993E-2</v>
      </c>
      <c r="N2755" s="71">
        <v>0.10127131760120396</v>
      </c>
      <c r="O2755" s="70">
        <v>5.5779561599095709E-2</v>
      </c>
      <c r="P2755" s="71">
        <v>8.1457186142603555E-2</v>
      </c>
      <c r="Q2755" s="70">
        <v>7.3810987075169934E-2</v>
      </c>
      <c r="R2755" s="71">
        <v>0</v>
      </c>
      <c r="S2755" s="70">
        <v>0</v>
      </c>
      <c r="T2755" s="71">
        <v>0</v>
      </c>
      <c r="U2755" s="70">
        <v>0</v>
      </c>
      <c r="V2755" s="71">
        <v>6.9174549579620381E-2</v>
      </c>
      <c r="W2755" s="70">
        <v>5.5779405434926377E-2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0.51237581402063381</v>
      </c>
      <c r="AE2755" s="54"/>
    </row>
    <row r="2756" spans="2:31" x14ac:dyDescent="0.3">
      <c r="B2756" s="4" t="s">
        <v>147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220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221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144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0.31489992141723638</v>
      </c>
      <c r="J2759" s="71">
        <v>0.9420330524444579</v>
      </c>
      <c r="K2759" s="70">
        <v>0.94540775616963713</v>
      </c>
      <c r="L2759" s="71">
        <v>0.86765885353088401</v>
      </c>
      <c r="M2759" s="70">
        <v>0.76767148971557631</v>
      </c>
      <c r="N2759" s="71">
        <v>3.0222901026407878</v>
      </c>
      <c r="O2759" s="70">
        <v>3.9869061072667447</v>
      </c>
      <c r="P2759" s="71">
        <v>2.0678121725718173</v>
      </c>
      <c r="Q2759" s="70">
        <v>1.4273715019226076</v>
      </c>
      <c r="R2759" s="71">
        <v>0.1789539337158203</v>
      </c>
      <c r="S2759" s="70">
        <v>0</v>
      </c>
      <c r="T2759" s="71">
        <v>0</v>
      </c>
      <c r="U2759" s="70">
        <v>0</v>
      </c>
      <c r="V2759" s="71">
        <v>0.22808691660563152</v>
      </c>
      <c r="W2759" s="70">
        <v>0.24755160013834637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14.996643408139548</v>
      </c>
      <c r="AE2759" s="54"/>
    </row>
    <row r="2760" spans="2:31" x14ac:dyDescent="0.3">
      <c r="B2760" s="4" t="s">
        <v>188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0.120956418911616</v>
      </c>
      <c r="N2760" s="71">
        <v>0.27027774254480996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6.8207581837972014E-5</v>
      </c>
      <c r="W2760" s="70">
        <v>1.0178171912829082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1.4091195603211721</v>
      </c>
      <c r="AE2760" s="54"/>
    </row>
    <row r="2761" spans="2:31" x14ac:dyDescent="0.3">
      <c r="B2761" s="4" t="s">
        <v>189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0.120956418911616</v>
      </c>
      <c r="N2761" s="71">
        <v>0.27027774254480996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6.8207581837972014E-5</v>
      </c>
      <c r="W2761" s="70">
        <v>1.0178171912829082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1.4091195603211721</v>
      </c>
      <c r="AE2761" s="54"/>
    </row>
    <row r="2762" spans="2:31" x14ac:dyDescent="0.3">
      <c r="B2762" s="4" t="s">
        <v>235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0.10453065177370273</v>
      </c>
      <c r="N2762" s="71">
        <v>1.6612320795282591</v>
      </c>
      <c r="O2762" s="70">
        <v>1.6263912735299479</v>
      </c>
      <c r="P2762" s="71">
        <v>1.654520767245431</v>
      </c>
      <c r="Q2762" s="70">
        <v>1.5605802032356793</v>
      </c>
      <c r="R2762" s="71">
        <v>0.20395371795831449</v>
      </c>
      <c r="S2762" s="70">
        <v>0</v>
      </c>
      <c r="T2762" s="71">
        <v>0</v>
      </c>
      <c r="U2762" s="70">
        <v>0</v>
      </c>
      <c r="V2762" s="71">
        <v>3.8852391696886458E-2</v>
      </c>
      <c r="W2762" s="70">
        <v>4.6877410916824278E-2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6.8969384958850446</v>
      </c>
      <c r="AE2762" s="54"/>
    </row>
    <row r="2763" spans="2:31" x14ac:dyDescent="0.3">
      <c r="B2763" s="4" t="s">
        <v>244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3.8162668806136071E-2</v>
      </c>
      <c r="N2763" s="71">
        <v>0.44928472118722351</v>
      </c>
      <c r="O2763" s="70">
        <v>0.41982395013528989</v>
      </c>
      <c r="P2763" s="71">
        <v>0.42704819162841812</v>
      </c>
      <c r="Q2763" s="70">
        <v>0.41967463995733212</v>
      </c>
      <c r="R2763" s="71">
        <v>6.0244246740055768E-2</v>
      </c>
      <c r="S2763" s="70">
        <v>0</v>
      </c>
      <c r="T2763" s="71">
        <v>0</v>
      </c>
      <c r="U2763" s="70">
        <v>0</v>
      </c>
      <c r="V2763" s="71">
        <v>2.2546712651415061E-2</v>
      </c>
      <c r="W2763" s="70">
        <v>2.4687145299640778E-2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1.8614722764055114</v>
      </c>
      <c r="AE2763" s="54"/>
    </row>
    <row r="2764" spans="2:31" x14ac:dyDescent="0.3">
      <c r="B2764" s="4" t="s">
        <v>148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149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150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151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194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195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179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180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251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152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153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154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141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222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240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223</v>
      </c>
      <c r="C2779" s="14"/>
      <c r="D2779" s="14"/>
      <c r="E2779" s="70">
        <v>0</v>
      </c>
      <c r="F2779" s="71">
        <v>0</v>
      </c>
      <c r="G2779" s="70">
        <v>0</v>
      </c>
      <c r="H2779" s="71">
        <v>0</v>
      </c>
      <c r="I2779" s="70">
        <v>0.96754925838512895</v>
      </c>
      <c r="J2779" s="71">
        <v>3.5305146376291918</v>
      </c>
      <c r="K2779" s="70">
        <v>3.5800920486450196</v>
      </c>
      <c r="L2779" s="71">
        <v>3.8831868330637613</v>
      </c>
      <c r="M2779" s="70">
        <v>4.0632371425628664</v>
      </c>
      <c r="N2779" s="71">
        <v>4.3367134571075425</v>
      </c>
      <c r="O2779" s="70">
        <v>4.6810219015757255</v>
      </c>
      <c r="P2779" s="71">
        <v>4.9015180700937897</v>
      </c>
      <c r="Q2779" s="70">
        <v>5.0342150688171401</v>
      </c>
      <c r="R2779" s="71">
        <v>0.71974846522013358</v>
      </c>
      <c r="S2779" s="70">
        <v>0</v>
      </c>
      <c r="T2779" s="71">
        <v>0</v>
      </c>
      <c r="U2779" s="70">
        <v>0</v>
      </c>
      <c r="V2779" s="71">
        <v>3.7122172196706136</v>
      </c>
      <c r="W2779" s="70">
        <v>3.8910911719004311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43.301105274671343</v>
      </c>
      <c r="AE2779" s="54"/>
    </row>
    <row r="2780" spans="2:31" x14ac:dyDescent="0.3">
      <c r="B2780" s="4" t="s">
        <v>284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236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237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249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214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215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216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250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238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181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182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200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201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202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2.059609393278751E-2</v>
      </c>
      <c r="N2793" s="71">
        <v>2.7406774957974667E-2</v>
      </c>
      <c r="O2793" s="70">
        <v>2.7344279487927659E-2</v>
      </c>
      <c r="P2793" s="71">
        <v>2.7281784017880676E-2</v>
      </c>
      <c r="Q2793" s="70">
        <v>2.7219289541244418E-2</v>
      </c>
      <c r="R2793" s="71">
        <v>3.6245169242222985E-3</v>
      </c>
      <c r="S2793" s="70">
        <v>0</v>
      </c>
      <c r="T2793" s="71">
        <v>0</v>
      </c>
      <c r="U2793" s="70">
        <v>0</v>
      </c>
      <c r="V2793" s="71">
        <v>3.202783366044356E-2</v>
      </c>
      <c r="W2793" s="70">
        <v>3.8681087295214273E-2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0.20418165981769507</v>
      </c>
      <c r="AE2793" s="54"/>
    </row>
    <row r="2794" spans="2:31" x14ac:dyDescent="0.3">
      <c r="B2794" s="4" t="s">
        <v>203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2.059609393278751E-2</v>
      </c>
      <c r="N2794" s="71">
        <v>2.7406774957974667E-2</v>
      </c>
      <c r="O2794" s="70">
        <v>2.7344279487927659E-2</v>
      </c>
      <c r="P2794" s="71">
        <v>2.7281784017880676E-2</v>
      </c>
      <c r="Q2794" s="70">
        <v>2.7219289541244418E-2</v>
      </c>
      <c r="R2794" s="71">
        <v>3.6245169242222985E-3</v>
      </c>
      <c r="S2794" s="70">
        <v>0</v>
      </c>
      <c r="T2794" s="71">
        <v>0</v>
      </c>
      <c r="U2794" s="70">
        <v>0</v>
      </c>
      <c r="V2794" s="71">
        <v>3.202783366044356E-2</v>
      </c>
      <c r="W2794" s="70">
        <v>3.8681087295214273E-2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0.20418165981769507</v>
      </c>
      <c r="AE2794" s="54"/>
    </row>
    <row r="2795" spans="2:31" x14ac:dyDescent="0.3">
      <c r="B2795" s="4" t="s">
        <v>130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</v>
      </c>
      <c r="N2795" s="71">
        <v>4.8963646438386389E-3</v>
      </c>
      <c r="O2795" s="70">
        <v>0</v>
      </c>
      <c r="P2795" s="71">
        <v>0</v>
      </c>
      <c r="Q2795" s="70">
        <v>0</v>
      </c>
      <c r="R2795" s="71">
        <v>0</v>
      </c>
      <c r="S2795" s="70">
        <v>0</v>
      </c>
      <c r="T2795" s="71">
        <v>0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4.8963646438386389E-3</v>
      </c>
      <c r="AE2795" s="54"/>
    </row>
    <row r="2796" spans="2:31" x14ac:dyDescent="0.3">
      <c r="B2796" s="4" t="s">
        <v>131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</v>
      </c>
      <c r="N2796" s="71">
        <v>4.8963646438386389E-3</v>
      </c>
      <c r="O2796" s="70">
        <v>0</v>
      </c>
      <c r="P2796" s="71">
        <v>0</v>
      </c>
      <c r="Q2796" s="70">
        <v>0</v>
      </c>
      <c r="R2796" s="71">
        <v>0</v>
      </c>
      <c r="S2796" s="70">
        <v>0</v>
      </c>
      <c r="T2796" s="71">
        <v>0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4.8963646438386389E-3</v>
      </c>
      <c r="AE2796" s="54"/>
    </row>
    <row r="2797" spans="2:31" x14ac:dyDescent="0.3">
      <c r="B2797" s="4" t="s">
        <v>219</v>
      </c>
      <c r="C2797" s="14"/>
      <c r="D2797" s="14"/>
      <c r="E2797" s="70">
        <v>0</v>
      </c>
      <c r="F2797" s="71">
        <v>0</v>
      </c>
      <c r="G2797" s="70">
        <v>0</v>
      </c>
      <c r="H2797" s="71">
        <v>0</v>
      </c>
      <c r="I2797" s="70">
        <v>0.73758333333333326</v>
      </c>
      <c r="J2797" s="71">
        <v>2.613528334257337</v>
      </c>
      <c r="K2797" s="70">
        <v>2.6737183570861811</v>
      </c>
      <c r="L2797" s="71">
        <v>2.6983765920003266</v>
      </c>
      <c r="M2797" s="70">
        <v>2.7014477094014482</v>
      </c>
      <c r="N2797" s="71">
        <v>7.2046207507451374</v>
      </c>
      <c r="O2797" s="70">
        <v>7.8029591956456503</v>
      </c>
      <c r="P2797" s="71">
        <v>4.6584893601735446</v>
      </c>
      <c r="Q2797" s="70">
        <v>6.4875756422678634</v>
      </c>
      <c r="R2797" s="71">
        <v>0.6033445358276367</v>
      </c>
      <c r="S2797" s="70">
        <v>0</v>
      </c>
      <c r="T2797" s="71">
        <v>0</v>
      </c>
      <c r="U2797" s="70">
        <v>0</v>
      </c>
      <c r="V2797" s="71">
        <v>3.7599513212839768</v>
      </c>
      <c r="W2797" s="70">
        <v>5.7994125684102373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47.741007700432675</v>
      </c>
      <c r="AE2797" s="54"/>
    </row>
    <row r="2798" spans="2:31" x14ac:dyDescent="0.3">
      <c r="B2798" s="4" t="s">
        <v>285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286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198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0.13125549157460528</v>
      </c>
      <c r="P2800" s="71">
        <v>0.39635903835296632</v>
      </c>
      <c r="Q2800" s="70">
        <v>0.83771193424860624</v>
      </c>
      <c r="R2800" s="71">
        <v>0.88778646389643356</v>
      </c>
      <c r="S2800" s="70">
        <v>0.86246827046076469</v>
      </c>
      <c r="T2800" s="71">
        <v>9.9746505419413253E-2</v>
      </c>
      <c r="U2800" s="70">
        <v>0</v>
      </c>
      <c r="V2800" s="71">
        <v>0.50594802697499586</v>
      </c>
      <c r="W2800" s="70">
        <v>0.65647966464360552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4.3777553955713913</v>
      </c>
      <c r="AE2800" s="54"/>
    </row>
    <row r="2801" spans="2:31" x14ac:dyDescent="0.3">
      <c r="B2801" s="4" t="s">
        <v>199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0.13125549157460528</v>
      </c>
      <c r="P2801" s="71">
        <v>0.39635903835296632</v>
      </c>
      <c r="Q2801" s="70">
        <v>0.83771193424860624</v>
      </c>
      <c r="R2801" s="71">
        <v>0.88778646389643356</v>
      </c>
      <c r="S2801" s="70">
        <v>0.86246827046076469</v>
      </c>
      <c r="T2801" s="71">
        <v>9.9746505419413253E-2</v>
      </c>
      <c r="U2801" s="70">
        <v>0</v>
      </c>
      <c r="V2801" s="71">
        <v>0.50594802697499586</v>
      </c>
      <c r="W2801" s="70">
        <v>0.65647966464360552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4.3777553955713913</v>
      </c>
      <c r="AE2801" s="54"/>
    </row>
    <row r="2802" spans="2:31" x14ac:dyDescent="0.3">
      <c r="B2802" s="4" t="s">
        <v>155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231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232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320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11.066847173221575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11.066847173221575</v>
      </c>
      <c r="AE2805" s="54"/>
    </row>
    <row r="2806" spans="2:31" x14ac:dyDescent="0.3">
      <c r="B2806" s="4" t="s">
        <v>321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11.066847173221575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11.066847173221575</v>
      </c>
      <c r="AE2806" s="54"/>
    </row>
    <row r="2807" spans="2:31" x14ac:dyDescent="0.3">
      <c r="B2807" s="4" t="s">
        <v>233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2.2125284681814912</v>
      </c>
      <c r="N2807" s="71">
        <v>1.8816182043947121</v>
      </c>
      <c r="O2807" s="70">
        <v>1.0348373689445571</v>
      </c>
      <c r="P2807" s="71">
        <v>0.26928726889020488</v>
      </c>
      <c r="Q2807" s="70">
        <v>0.93751837196350318</v>
      </c>
      <c r="R2807" s="71">
        <v>0.19089635730706989</v>
      </c>
      <c r="S2807" s="70">
        <v>0</v>
      </c>
      <c r="T2807" s="71">
        <v>0</v>
      </c>
      <c r="U2807" s="70">
        <v>0</v>
      </c>
      <c r="V2807" s="71">
        <v>0.23941587188101715</v>
      </c>
      <c r="W2807" s="70">
        <v>0.631579256610446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7.3976811681730013</v>
      </c>
      <c r="AE2807" s="54"/>
    </row>
    <row r="2808" spans="2:31" x14ac:dyDescent="0.3">
      <c r="B2808" s="4" t="s">
        <v>234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2.2125284681814912</v>
      </c>
      <c r="N2808" s="71">
        <v>1.8816182043947121</v>
      </c>
      <c r="O2808" s="70">
        <v>1.0348373689445571</v>
      </c>
      <c r="P2808" s="71">
        <v>0.26928726889020488</v>
      </c>
      <c r="Q2808" s="70">
        <v>0.93751837196350318</v>
      </c>
      <c r="R2808" s="71">
        <v>0.19089635730706989</v>
      </c>
      <c r="S2808" s="70">
        <v>0</v>
      </c>
      <c r="T2808" s="71">
        <v>0</v>
      </c>
      <c r="U2808" s="70">
        <v>0</v>
      </c>
      <c r="V2808" s="71">
        <v>0.23941587188101715</v>
      </c>
      <c r="W2808" s="70">
        <v>0.631579256610446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7.3976811681730013</v>
      </c>
      <c r="AE2808" s="54"/>
    </row>
    <row r="2809" spans="2:31" x14ac:dyDescent="0.3">
      <c r="B2809" s="4" t="s">
        <v>288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</v>
      </c>
      <c r="O2809" s="70">
        <v>0</v>
      </c>
      <c r="P2809" s="71">
        <v>0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0</v>
      </c>
      <c r="AE2809" s="54"/>
    </row>
    <row r="2810" spans="2:31" x14ac:dyDescent="0.3">
      <c r="B2810" s="4" t="s">
        <v>289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1.3192973510212369</v>
      </c>
      <c r="W2810" s="70">
        <v>1.5246552805105842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2.8439526315318213</v>
      </c>
      <c r="AE2810" s="54"/>
    </row>
    <row r="2811" spans="2:31" x14ac:dyDescent="0.3">
      <c r="B2811" s="4" t="s">
        <v>156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1.3192973510212369</v>
      </c>
      <c r="W2811" s="70">
        <v>1.5246552805105842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2.8439526315318213</v>
      </c>
      <c r="AE2811" s="54"/>
    </row>
    <row r="2812" spans="2:31" x14ac:dyDescent="0.3">
      <c r="B2812" s="4" t="s">
        <v>192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0</v>
      </c>
      <c r="N2812" s="71">
        <v>0</v>
      </c>
      <c r="O2812" s="70">
        <v>0</v>
      </c>
      <c r="P2812" s="71">
        <v>0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0</v>
      </c>
      <c r="AE2812" s="54"/>
    </row>
    <row r="2813" spans="2:31" x14ac:dyDescent="0.3">
      <c r="B2813" s="4" t="s">
        <v>193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0</v>
      </c>
      <c r="N2813" s="71">
        <v>0</v>
      </c>
      <c r="O2813" s="70">
        <v>0</v>
      </c>
      <c r="P2813" s="71">
        <v>0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0</v>
      </c>
      <c r="AE2813" s="54"/>
    </row>
    <row r="2814" spans="2:31" x14ac:dyDescent="0.3">
      <c r="B2814" s="4" t="s">
        <v>184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185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287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142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143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241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1.877875</v>
      </c>
      <c r="N2819" s="71">
        <v>2.5049166666666665</v>
      </c>
      <c r="O2819" s="70">
        <v>2.52475</v>
      </c>
      <c r="P2819" s="71">
        <v>2.5252500000000002</v>
      </c>
      <c r="Q2819" s="70">
        <v>2.5149166666666662</v>
      </c>
      <c r="R2819" s="71">
        <v>0.33615555555555554</v>
      </c>
      <c r="S2819" s="70">
        <v>0</v>
      </c>
      <c r="T2819" s="71">
        <v>0</v>
      </c>
      <c r="U2819" s="70">
        <v>0</v>
      </c>
      <c r="V2819" s="71">
        <v>1.4163333333333334</v>
      </c>
      <c r="W2819" s="70">
        <v>0.75850000000000006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14.458697222222222</v>
      </c>
      <c r="AE2819" s="54"/>
    </row>
    <row r="2820" spans="2:31" x14ac:dyDescent="0.3">
      <c r="B2820" s="4" t="s">
        <v>160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161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157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158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159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132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133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134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190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0.35244435966014864</v>
      </c>
      <c r="N2828" s="71">
        <v>1.6592131227254863</v>
      </c>
      <c r="O2828" s="70">
        <v>1.2320775181055068</v>
      </c>
      <c r="P2828" s="71">
        <v>0.98465008139610288</v>
      </c>
      <c r="Q2828" s="70">
        <v>0.9664594252904255</v>
      </c>
      <c r="R2828" s="71">
        <v>0.12748685081799827</v>
      </c>
      <c r="S2828" s="70">
        <v>0</v>
      </c>
      <c r="T2828" s="71">
        <v>0</v>
      </c>
      <c r="U2828" s="70">
        <v>0</v>
      </c>
      <c r="V2828" s="71">
        <v>0.41896691719690965</v>
      </c>
      <c r="W2828" s="70">
        <v>1.2905344525972997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7.0318327277898778</v>
      </c>
      <c r="AE2828" s="54"/>
    </row>
    <row r="2829" spans="2:31" x14ac:dyDescent="0.3">
      <c r="B2829" s="4" t="s">
        <v>191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0.35244435966014864</v>
      </c>
      <c r="N2829" s="71">
        <v>1.6592131227254863</v>
      </c>
      <c r="O2829" s="70">
        <v>1.2320775181055068</v>
      </c>
      <c r="P2829" s="71">
        <v>0.98465008139610288</v>
      </c>
      <c r="Q2829" s="70">
        <v>0.9664594252904255</v>
      </c>
      <c r="R2829" s="71">
        <v>0.12748685081799827</v>
      </c>
      <c r="S2829" s="70">
        <v>0</v>
      </c>
      <c r="T2829" s="71">
        <v>0</v>
      </c>
      <c r="U2829" s="70">
        <v>0</v>
      </c>
      <c r="V2829" s="71">
        <v>0.41896691719690965</v>
      </c>
      <c r="W2829" s="70">
        <v>1.2905344525972997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7.0318327277898778</v>
      </c>
      <c r="AE2829" s="54"/>
    </row>
    <row r="2830" spans="2:31" x14ac:dyDescent="0.3">
      <c r="B2830" s="4" t="s">
        <v>175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0</v>
      </c>
      <c r="P2830" s="71">
        <v>0</v>
      </c>
      <c r="Q2830" s="70">
        <v>0</v>
      </c>
      <c r="R2830" s="71">
        <v>0</v>
      </c>
      <c r="S2830" s="70">
        <v>0</v>
      </c>
      <c r="T2830" s="71">
        <v>0</v>
      </c>
      <c r="U2830" s="70">
        <v>0</v>
      </c>
      <c r="V2830" s="71">
        <v>2.2115254269705877</v>
      </c>
      <c r="W2830" s="70">
        <v>4.4593042413393658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6.6708296683099535</v>
      </c>
      <c r="AE2830" s="54"/>
    </row>
    <row r="2831" spans="2:31" x14ac:dyDescent="0.3">
      <c r="B2831" s="4" t="s">
        <v>176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0</v>
      </c>
      <c r="P2831" s="71">
        <v>0</v>
      </c>
      <c r="Q2831" s="70">
        <v>0</v>
      </c>
      <c r="R2831" s="71">
        <v>0</v>
      </c>
      <c r="S2831" s="70">
        <v>0</v>
      </c>
      <c r="T2831" s="71">
        <v>0</v>
      </c>
      <c r="U2831" s="70">
        <v>0</v>
      </c>
      <c r="V2831" s="71">
        <v>2.2115254269705877</v>
      </c>
      <c r="W2831" s="70">
        <v>4.4593042413393658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6.6708296683099535</v>
      </c>
      <c r="AE2831" s="54"/>
    </row>
    <row r="2832" spans="2:31" x14ac:dyDescent="0.3">
      <c r="B2832" s="4" t="s">
        <v>183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224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225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226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174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242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227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228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290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177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178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162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0.21441764301723906</v>
      </c>
      <c r="J2843" s="71">
        <v>0.83113812496459605</v>
      </c>
      <c r="K2843" s="70">
        <v>0.8407341171713435</v>
      </c>
      <c r="L2843" s="71">
        <v>1.5903556290794827</v>
      </c>
      <c r="M2843" s="70">
        <v>2.3373910281178767</v>
      </c>
      <c r="N2843" s="71">
        <v>2.1447153847635856</v>
      </c>
      <c r="O2843" s="70">
        <v>2.3479559163082939</v>
      </c>
      <c r="P2843" s="71">
        <v>2.2957826732810025</v>
      </c>
      <c r="Q2843" s="70">
        <v>2.1491552968430367</v>
      </c>
      <c r="R2843" s="71">
        <v>0.33559234282549699</v>
      </c>
      <c r="S2843" s="70">
        <v>0</v>
      </c>
      <c r="T2843" s="71">
        <v>0</v>
      </c>
      <c r="U2843" s="70">
        <v>0</v>
      </c>
      <c r="V2843" s="71">
        <v>1.6491849288735101</v>
      </c>
      <c r="W2843" s="70">
        <v>1.6915455594002318</v>
      </c>
      <c r="X2843" s="71">
        <v>0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18.427968644645695</v>
      </c>
      <c r="AE2843" s="54"/>
    </row>
    <row r="2844" spans="2:31" x14ac:dyDescent="0.3">
      <c r="B2844" s="4" t="s">
        <v>163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0.21441764301723906</v>
      </c>
      <c r="J2844" s="71">
        <v>0.83113812496459605</v>
      </c>
      <c r="K2844" s="70">
        <v>0.8407341171713435</v>
      </c>
      <c r="L2844" s="71">
        <v>1.5903556290794827</v>
      </c>
      <c r="M2844" s="70">
        <v>2.3373910281178767</v>
      </c>
      <c r="N2844" s="71">
        <v>2.1447153847635856</v>
      </c>
      <c r="O2844" s="70">
        <v>2.3479559163082939</v>
      </c>
      <c r="P2844" s="71">
        <v>2.2957826732810025</v>
      </c>
      <c r="Q2844" s="70">
        <v>2.1491552968430367</v>
      </c>
      <c r="R2844" s="71">
        <v>0.33559234282549699</v>
      </c>
      <c r="S2844" s="70">
        <v>0</v>
      </c>
      <c r="T2844" s="71">
        <v>0</v>
      </c>
      <c r="U2844" s="70">
        <v>0</v>
      </c>
      <c r="V2844" s="71">
        <v>1.6491849288735101</v>
      </c>
      <c r="W2844" s="70">
        <v>1.6915455594002318</v>
      </c>
      <c r="X2844" s="71">
        <v>0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18.427968644645695</v>
      </c>
      <c r="AE2844" s="54"/>
    </row>
    <row r="2845" spans="2:31" x14ac:dyDescent="0.3">
      <c r="B2845" s="4" t="s">
        <v>164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0.21441764301723906</v>
      </c>
      <c r="J2845" s="71">
        <v>0.83113812496459605</v>
      </c>
      <c r="K2845" s="70">
        <v>0.8407341171713435</v>
      </c>
      <c r="L2845" s="71">
        <v>1.5903556290794827</v>
      </c>
      <c r="M2845" s="70">
        <v>2.3373910281178767</v>
      </c>
      <c r="N2845" s="71">
        <v>2.1447153847635856</v>
      </c>
      <c r="O2845" s="70">
        <v>2.3479559163082939</v>
      </c>
      <c r="P2845" s="71">
        <v>2.2957826732810025</v>
      </c>
      <c r="Q2845" s="70">
        <v>2.1491552968430367</v>
      </c>
      <c r="R2845" s="71">
        <v>0.33559234282549699</v>
      </c>
      <c r="S2845" s="70">
        <v>0</v>
      </c>
      <c r="T2845" s="71">
        <v>0</v>
      </c>
      <c r="U2845" s="70">
        <v>0</v>
      </c>
      <c r="V2845" s="71">
        <v>1.6491849288735101</v>
      </c>
      <c r="W2845" s="70">
        <v>1.6915455594002318</v>
      </c>
      <c r="X2845" s="71">
        <v>0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18.427968644645695</v>
      </c>
      <c r="AE2845" s="54"/>
    </row>
    <row r="2846" spans="2:31" x14ac:dyDescent="0.3">
      <c r="B2846" s="4" t="s">
        <v>165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0.45946637789408351</v>
      </c>
      <c r="J2846" s="71">
        <v>1.781010267781276</v>
      </c>
      <c r="K2846" s="70">
        <v>1.8015731082243074</v>
      </c>
      <c r="L2846" s="71">
        <v>3.4079049194560334</v>
      </c>
      <c r="M2846" s="70">
        <v>5.0086950602525926</v>
      </c>
      <c r="N2846" s="71">
        <v>4.5958186816362545</v>
      </c>
      <c r="O2846" s="70">
        <v>5.0313341063749144</v>
      </c>
      <c r="P2846" s="71">
        <v>4.9195342998878635</v>
      </c>
      <c r="Q2846" s="70">
        <v>4.6053327789493652</v>
      </c>
      <c r="R2846" s="71">
        <v>0.71912644891177924</v>
      </c>
      <c r="S2846" s="70">
        <v>0</v>
      </c>
      <c r="T2846" s="71">
        <v>0</v>
      </c>
      <c r="U2846" s="70">
        <v>0</v>
      </c>
      <c r="V2846" s="71">
        <v>3.5339677047289508</v>
      </c>
      <c r="W2846" s="70">
        <v>3.6247404844290676</v>
      </c>
      <c r="X2846" s="71">
        <v>0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39.488504238526488</v>
      </c>
      <c r="AE2846" s="54"/>
    </row>
    <row r="2847" spans="2:31" x14ac:dyDescent="0.3">
      <c r="B2847" s="4" t="s">
        <v>166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0.45946637789408351</v>
      </c>
      <c r="J2847" s="71">
        <v>1.781010267781276</v>
      </c>
      <c r="K2847" s="70">
        <v>1.8015731082243074</v>
      </c>
      <c r="L2847" s="71">
        <v>3.4079049194560334</v>
      </c>
      <c r="M2847" s="70">
        <v>5.0086950602525926</v>
      </c>
      <c r="N2847" s="71">
        <v>4.5958186816362545</v>
      </c>
      <c r="O2847" s="70">
        <v>5.0313341063749144</v>
      </c>
      <c r="P2847" s="71">
        <v>4.9195342998878635</v>
      </c>
      <c r="Q2847" s="70">
        <v>4.6053327789493652</v>
      </c>
      <c r="R2847" s="71">
        <v>0.71912644891177924</v>
      </c>
      <c r="S2847" s="70">
        <v>0</v>
      </c>
      <c r="T2847" s="71">
        <v>0</v>
      </c>
      <c r="U2847" s="70">
        <v>0</v>
      </c>
      <c r="V2847" s="71">
        <v>3.5339677047289508</v>
      </c>
      <c r="W2847" s="70">
        <v>3.6247404844290676</v>
      </c>
      <c r="X2847" s="71">
        <v>0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39.488504238526488</v>
      </c>
      <c r="AE2847" s="54"/>
    </row>
    <row r="2848" spans="2:31" x14ac:dyDescent="0.3">
      <c r="B2848" s="4" t="s">
        <v>186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0</v>
      </c>
      <c r="N2848" s="71">
        <v>0</v>
      </c>
      <c r="O2848" s="70">
        <v>0</v>
      </c>
      <c r="P2848" s="71">
        <v>0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0</v>
      </c>
      <c r="AE2848" s="54"/>
    </row>
    <row r="2849" spans="2:31" x14ac:dyDescent="0.3">
      <c r="B2849" s="4" t="s">
        <v>187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0</v>
      </c>
      <c r="N2849" s="71">
        <v>0</v>
      </c>
      <c r="O2849" s="70">
        <v>0</v>
      </c>
      <c r="P2849" s="71">
        <v>0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0</v>
      </c>
      <c r="AE2849" s="54"/>
    </row>
    <row r="2850" spans="2:31" x14ac:dyDescent="0.3">
      <c r="B2850" s="4" t="s">
        <v>145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0.23783333333333334</v>
      </c>
      <c r="J2850" s="71">
        <v>0.71</v>
      </c>
      <c r="K2850" s="70">
        <v>0.61166666666666658</v>
      </c>
      <c r="L2850" s="71">
        <v>0.48295833333333327</v>
      </c>
      <c r="M2850" s="70">
        <v>0.44762500000000027</v>
      </c>
      <c r="N2850" s="71">
        <v>0.44491666666666696</v>
      </c>
      <c r="O2850" s="70">
        <v>0.44262500000000043</v>
      </c>
      <c r="P2850" s="71">
        <v>0.44483333333333364</v>
      </c>
      <c r="Q2850" s="70">
        <v>0.4549999999999999</v>
      </c>
      <c r="R2850" s="71">
        <v>8.0851095146603089E-2</v>
      </c>
      <c r="S2850" s="70">
        <v>0</v>
      </c>
      <c r="T2850" s="71">
        <v>0</v>
      </c>
      <c r="U2850" s="70">
        <v>0</v>
      </c>
      <c r="V2850" s="71">
        <v>0.46339254776636774</v>
      </c>
      <c r="W2850" s="70">
        <v>0.4738887302080792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5.2955907064543855</v>
      </c>
      <c r="AE2850" s="54"/>
    </row>
    <row r="2851" spans="2:31" x14ac:dyDescent="0.3">
      <c r="B2851" s="4" t="s">
        <v>146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0.23783333333333334</v>
      </c>
      <c r="J2851" s="71">
        <v>0.71</v>
      </c>
      <c r="K2851" s="70">
        <v>0.61166666666666658</v>
      </c>
      <c r="L2851" s="71">
        <v>0.48295833333333327</v>
      </c>
      <c r="M2851" s="70">
        <v>0.44762500000000027</v>
      </c>
      <c r="N2851" s="71">
        <v>0.44491666666666696</v>
      </c>
      <c r="O2851" s="70">
        <v>0.44262500000000043</v>
      </c>
      <c r="P2851" s="71">
        <v>0.44483333333333364</v>
      </c>
      <c r="Q2851" s="70">
        <v>0.4549999999999999</v>
      </c>
      <c r="R2851" s="71">
        <v>8.0851095146603089E-2</v>
      </c>
      <c r="S2851" s="70">
        <v>0</v>
      </c>
      <c r="T2851" s="71">
        <v>0</v>
      </c>
      <c r="U2851" s="70">
        <v>0</v>
      </c>
      <c r="V2851" s="71">
        <v>0.46339254776636774</v>
      </c>
      <c r="W2851" s="70">
        <v>0.4738887302080792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5.2955907064543855</v>
      </c>
      <c r="AE2851" s="54"/>
    </row>
    <row r="2852" spans="2:31" x14ac:dyDescent="0.3">
      <c r="B2852" s="4" t="s">
        <v>167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0.94573334587944891</v>
      </c>
      <c r="M2852" s="70">
        <v>3.0177350944942907</v>
      </c>
      <c r="N2852" s="71">
        <v>0.28033842510647261</v>
      </c>
      <c r="O2852" s="70">
        <v>3.4323486698998353</v>
      </c>
      <c r="P2852" s="71">
        <v>4.8071237564086919</v>
      </c>
      <c r="Q2852" s="70">
        <v>3.3545115576850049</v>
      </c>
      <c r="R2852" s="71">
        <v>0.42391036881340877</v>
      </c>
      <c r="S2852" s="70">
        <v>0</v>
      </c>
      <c r="T2852" s="71">
        <v>0</v>
      </c>
      <c r="U2852" s="70">
        <v>0</v>
      </c>
      <c r="V2852" s="71">
        <v>2.0646738980793287</v>
      </c>
      <c r="W2852" s="70">
        <v>2.128410252804557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20.454785369171038</v>
      </c>
      <c r="AE2852" s="54"/>
    </row>
    <row r="2853" spans="2:31" x14ac:dyDescent="0.3">
      <c r="B2853" s="4" t="s">
        <v>168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0.94573334587944891</v>
      </c>
      <c r="M2853" s="70">
        <v>3.0177350944942907</v>
      </c>
      <c r="N2853" s="71">
        <v>0.28033842510647261</v>
      </c>
      <c r="O2853" s="70">
        <v>3.4323486698998353</v>
      </c>
      <c r="P2853" s="71">
        <v>4.8071237564086919</v>
      </c>
      <c r="Q2853" s="70">
        <v>3.3545115576850049</v>
      </c>
      <c r="R2853" s="71">
        <v>0.42391036881340877</v>
      </c>
      <c r="S2853" s="70">
        <v>0</v>
      </c>
      <c r="T2853" s="71">
        <v>0</v>
      </c>
      <c r="U2853" s="70">
        <v>0</v>
      </c>
      <c r="V2853" s="71">
        <v>2.0646738980793287</v>
      </c>
      <c r="W2853" s="70">
        <v>2.128410252804557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20.454785369171038</v>
      </c>
      <c r="AE2853" s="54"/>
    </row>
    <row r="2854" spans="2:31" x14ac:dyDescent="0.3">
      <c r="B2854" s="4" t="s">
        <v>169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0.94573334587944891</v>
      </c>
      <c r="M2854" s="70">
        <v>3.0177350944942907</v>
      </c>
      <c r="N2854" s="71">
        <v>0.28033842510647261</v>
      </c>
      <c r="O2854" s="70">
        <v>3.4323486698998353</v>
      </c>
      <c r="P2854" s="71">
        <v>4.8071237564086919</v>
      </c>
      <c r="Q2854" s="70">
        <v>3.3545115576850049</v>
      </c>
      <c r="R2854" s="71">
        <v>0.42391036881340877</v>
      </c>
      <c r="S2854" s="70">
        <v>0</v>
      </c>
      <c r="T2854" s="71">
        <v>0</v>
      </c>
      <c r="U2854" s="70">
        <v>0</v>
      </c>
      <c r="V2854" s="71">
        <v>2.0646738980793287</v>
      </c>
      <c r="W2854" s="70">
        <v>2.128410252804557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20.454785369171038</v>
      </c>
      <c r="AE2854" s="54"/>
    </row>
    <row r="2855" spans="2:31" x14ac:dyDescent="0.3">
      <c r="B2855" s="4" t="s">
        <v>204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205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206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135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136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137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261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262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197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209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210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211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212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229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0.42312637567520139</v>
      </c>
      <c r="O2868" s="70">
        <v>0.78449327548344927</v>
      </c>
      <c r="P2868" s="71">
        <v>0.74058865706125887</v>
      </c>
      <c r="Q2868" s="70">
        <v>0.69668401479721076</v>
      </c>
      <c r="R2868" s="71">
        <v>8.9573959509531662E-2</v>
      </c>
      <c r="S2868" s="70">
        <v>0</v>
      </c>
      <c r="T2868" s="71">
        <v>0</v>
      </c>
      <c r="U2868" s="70">
        <v>0</v>
      </c>
      <c r="V2868" s="71">
        <v>0.12583273649215698</v>
      </c>
      <c r="W2868" s="70">
        <v>0.49171903133392336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3.3520180503527324</v>
      </c>
      <c r="AE2868" s="54"/>
    </row>
    <row r="2869" spans="2:31" x14ac:dyDescent="0.3">
      <c r="B2869" s="4" t="s">
        <v>230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0.42312637567520139</v>
      </c>
      <c r="O2869" s="70">
        <v>0.78449327548344927</v>
      </c>
      <c r="P2869" s="71">
        <v>0.74058865706125887</v>
      </c>
      <c r="Q2869" s="70">
        <v>0.69668401479721076</v>
      </c>
      <c r="R2869" s="71">
        <v>8.9573959509531662E-2</v>
      </c>
      <c r="S2869" s="70">
        <v>0</v>
      </c>
      <c r="T2869" s="71">
        <v>0</v>
      </c>
      <c r="U2869" s="70">
        <v>0</v>
      </c>
      <c r="V2869" s="71">
        <v>0.12583273649215698</v>
      </c>
      <c r="W2869" s="70">
        <v>0.49171903133392336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3.3520180503527324</v>
      </c>
      <c r="AE2869" s="54"/>
    </row>
    <row r="2870" spans="2:31" x14ac:dyDescent="0.3">
      <c r="B2870" s="4" t="s">
        <v>213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</v>
      </c>
      <c r="N2870" s="71">
        <v>0</v>
      </c>
      <c r="O2870" s="70">
        <v>0</v>
      </c>
      <c r="P2870" s="71">
        <v>3.3785057067871091E-2</v>
      </c>
      <c r="Q2870" s="70">
        <v>1.0489534950256347</v>
      </c>
      <c r="R2870" s="71">
        <v>0.24581937789916994</v>
      </c>
      <c r="S2870" s="70">
        <v>0</v>
      </c>
      <c r="T2870" s="71">
        <v>0</v>
      </c>
      <c r="U2870" s="70">
        <v>0</v>
      </c>
      <c r="V2870" s="71">
        <v>0.57051908493041981</v>
      </c>
      <c r="W2870" s="70">
        <v>4.0747888141208231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5.9738658290439188</v>
      </c>
      <c r="AE2870" s="54"/>
    </row>
    <row r="2871" spans="2:31" x14ac:dyDescent="0.3">
      <c r="B2871" s="4" t="s">
        <v>263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264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217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4.5555555555555554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4.5555555555555554</v>
      </c>
      <c r="AE2873" s="54"/>
    </row>
    <row r="2874" spans="2:31" x14ac:dyDescent="0.3">
      <c r="B2874" s="4" t="s">
        <v>218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4.5555555555555554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4.5555555555555554</v>
      </c>
      <c r="AE2874" s="54"/>
    </row>
    <row r="2875" spans="2:31" x14ac:dyDescent="0.3">
      <c r="B2875" s="4" t="s">
        <v>243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265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170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171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172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173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138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2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4.0578848646422498</v>
      </c>
      <c r="J2882" s="13">
        <f t="shared" si="59"/>
        <v>14.561510934787329</v>
      </c>
      <c r="K2882" s="13">
        <f t="shared" si="59"/>
        <v>14.547900063196817</v>
      </c>
      <c r="L2882" s="13">
        <f t="shared" si="59"/>
        <v>22.839215709050503</v>
      </c>
      <c r="M2882" s="13">
        <f t="shared" si="59"/>
        <v>64.227893791592678</v>
      </c>
      <c r="N2882" s="13">
        <f t="shared" si="59"/>
        <v>45.271309709178077</v>
      </c>
      <c r="O2882" s="13">
        <f t="shared" si="59"/>
        <v>58.980013238438779</v>
      </c>
      <c r="P2882" s="13">
        <f t="shared" si="59"/>
        <v>60.379627763517142</v>
      </c>
      <c r="Q2882" s="13">
        <f t="shared" si="59"/>
        <v>59.27640760683947</v>
      </c>
      <c r="R2882" s="13">
        <f t="shared" si="59"/>
        <v>15.963297716304691</v>
      </c>
      <c r="S2882" s="13">
        <f t="shared" si="59"/>
        <v>8.8149605205790209</v>
      </c>
      <c r="T2882" s="13">
        <f t="shared" si="59"/>
        <v>1.101045264134725</v>
      </c>
      <c r="U2882" s="13">
        <f t="shared" si="59"/>
        <v>1.6614424886881518</v>
      </c>
      <c r="V2882" s="13">
        <f t="shared" si="59"/>
        <v>39.448448823565492</v>
      </c>
      <c r="W2882" s="13">
        <f t="shared" si="59"/>
        <v>63.944244909882627</v>
      </c>
      <c r="X2882" s="13">
        <f t="shared" si="59"/>
        <v>0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6">
        <f>SUM(AC2744:AE2881)</f>
        <v>475.07520340439783</v>
      </c>
      <c r="AD2882" s="116"/>
      <c r="AE2882" s="116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45921</v>
      </c>
    </row>
    <row r="2886" spans="2:31" x14ac:dyDescent="0.3">
      <c r="B2886" s="8"/>
    </row>
    <row r="2887" spans="2:31" x14ac:dyDescent="0.3">
      <c r="B2887" s="9" t="s">
        <v>81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100" t="s">
        <v>2</v>
      </c>
      <c r="AD2887" s="100"/>
      <c r="AE2887" s="100"/>
    </row>
    <row r="2888" spans="2:31" x14ac:dyDescent="0.3">
      <c r="B2888" s="4" t="s">
        <v>245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0.30239641348520918</v>
      </c>
      <c r="N2888" s="69">
        <v>2.426488804157513</v>
      </c>
      <c r="O2888" s="68">
        <v>0.96852686007817579</v>
      </c>
      <c r="P2888" s="69">
        <v>0.64751962820688891</v>
      </c>
      <c r="Q2888" s="68">
        <v>0.60431758165359517</v>
      </c>
      <c r="R2888" s="69">
        <v>0.58706395228703834</v>
      </c>
      <c r="S2888" s="68">
        <v>0.67275741895039898</v>
      </c>
      <c r="T2888" s="69">
        <v>0.92538051263491317</v>
      </c>
      <c r="U2888" s="68">
        <v>0.29624567055702211</v>
      </c>
      <c r="V2888" s="69">
        <v>0</v>
      </c>
      <c r="W2888" s="68">
        <v>0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7.4306968420107546</v>
      </c>
      <c r="AE2888" s="56"/>
    </row>
    <row r="2889" spans="2:31" x14ac:dyDescent="0.3">
      <c r="B2889" s="4" t="s">
        <v>246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0.30239641348520918</v>
      </c>
      <c r="N2889" s="69">
        <v>2.426488804157513</v>
      </c>
      <c r="O2889" s="68">
        <v>0.96852686007817579</v>
      </c>
      <c r="P2889" s="69">
        <v>0.64751962820688891</v>
      </c>
      <c r="Q2889" s="68">
        <v>0.60431758165359517</v>
      </c>
      <c r="R2889" s="69">
        <v>0.58706395228703834</v>
      </c>
      <c r="S2889" s="68">
        <v>0.67275741895039898</v>
      </c>
      <c r="T2889" s="69">
        <v>0.92538051263491317</v>
      </c>
      <c r="U2889" s="68">
        <v>0.29624567055702211</v>
      </c>
      <c r="V2889" s="69">
        <v>0</v>
      </c>
      <c r="W2889" s="68">
        <v>0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7.4306968420107546</v>
      </c>
      <c r="AE2889" s="54"/>
    </row>
    <row r="2890" spans="2:31" x14ac:dyDescent="0.3">
      <c r="B2890" s="4" t="s">
        <v>247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0.30239641348520918</v>
      </c>
      <c r="N2890" s="69">
        <v>2.426488804157513</v>
      </c>
      <c r="O2890" s="68">
        <v>0.96852686007817579</v>
      </c>
      <c r="P2890" s="69">
        <v>0.64751962820688891</v>
      </c>
      <c r="Q2890" s="68">
        <v>0.60431758165359517</v>
      </c>
      <c r="R2890" s="69">
        <v>0.58706395228703834</v>
      </c>
      <c r="S2890" s="68">
        <v>0.67275741895039898</v>
      </c>
      <c r="T2890" s="69">
        <v>0.92538051263491317</v>
      </c>
      <c r="U2890" s="68">
        <v>0.29624567055702211</v>
      </c>
      <c r="V2890" s="69">
        <v>0</v>
      </c>
      <c r="W2890" s="68">
        <v>0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7.4306968420107546</v>
      </c>
      <c r="AE2890" s="54"/>
    </row>
    <row r="2891" spans="2:31" x14ac:dyDescent="0.3">
      <c r="B2891" s="4" t="s">
        <v>248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0.30239641348520918</v>
      </c>
      <c r="N2891" s="69">
        <v>2.426488804157513</v>
      </c>
      <c r="O2891" s="68">
        <v>0.96852686007817579</v>
      </c>
      <c r="P2891" s="69">
        <v>0.64751962820688891</v>
      </c>
      <c r="Q2891" s="68">
        <v>0.60431758165359517</v>
      </c>
      <c r="R2891" s="69">
        <v>0.58706395228703834</v>
      </c>
      <c r="S2891" s="68">
        <v>0.67275741895039898</v>
      </c>
      <c r="T2891" s="69">
        <v>0.92538051263491317</v>
      </c>
      <c r="U2891" s="68">
        <v>0.29624567055702211</v>
      </c>
      <c r="V2891" s="69">
        <v>0</v>
      </c>
      <c r="W2891" s="68">
        <v>0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7.4306968420107546</v>
      </c>
      <c r="AE2891" s="54"/>
    </row>
    <row r="2892" spans="2:31" x14ac:dyDescent="0.3">
      <c r="B2892" s="4" t="s">
        <v>239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139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140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128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129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196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207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3.420732994874319E-2</v>
      </c>
      <c r="M2898" s="68">
        <v>7.0750632981459324E-2</v>
      </c>
      <c r="N2898" s="69">
        <v>9.1157150467236908E-2</v>
      </c>
      <c r="O2898" s="68">
        <v>4.3552170793215467E-2</v>
      </c>
      <c r="P2898" s="69">
        <v>9.8401429255803446E-2</v>
      </c>
      <c r="Q2898" s="68">
        <v>9.2812055746714306E-2</v>
      </c>
      <c r="R2898" s="69">
        <v>2.0444540580113777E-2</v>
      </c>
      <c r="S2898" s="68">
        <v>0.12325375676155093</v>
      </c>
      <c r="T2898" s="69">
        <v>0.1459348797798157</v>
      </c>
      <c r="U2898" s="68">
        <v>0.1329454255600771</v>
      </c>
      <c r="V2898" s="69">
        <v>0.12091400424639387</v>
      </c>
      <c r="W2898" s="68">
        <v>9.2865089674790707E-2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1.0672384657959146</v>
      </c>
      <c r="AE2898" s="54"/>
    </row>
    <row r="2899" spans="2:31" x14ac:dyDescent="0.3">
      <c r="B2899" s="4" t="s">
        <v>208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3.420732994874319E-2</v>
      </c>
      <c r="M2899" s="70">
        <v>7.0750632981459324E-2</v>
      </c>
      <c r="N2899" s="71">
        <v>9.1157150467236908E-2</v>
      </c>
      <c r="O2899" s="70">
        <v>4.3552170793215467E-2</v>
      </c>
      <c r="P2899" s="71">
        <v>9.8401429255803446E-2</v>
      </c>
      <c r="Q2899" s="70">
        <v>9.2812055746714306E-2</v>
      </c>
      <c r="R2899" s="71">
        <v>2.0444540580113777E-2</v>
      </c>
      <c r="S2899" s="70">
        <v>0.12325375676155093</v>
      </c>
      <c r="T2899" s="71">
        <v>0.1459348797798157</v>
      </c>
      <c r="U2899" s="70">
        <v>0.1329454255600771</v>
      </c>
      <c r="V2899" s="71">
        <v>0.12091400424639387</v>
      </c>
      <c r="W2899" s="70">
        <v>9.2865089674790707E-2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1.0672384657959146</v>
      </c>
      <c r="AE2899" s="54"/>
    </row>
    <row r="2900" spans="2:31" x14ac:dyDescent="0.3">
      <c r="B2900" s="4" t="s">
        <v>147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220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221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144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6.7709493637084964E-2</v>
      </c>
      <c r="M2903" s="70">
        <v>0.67532488505045574</v>
      </c>
      <c r="N2903" s="71">
        <v>1.1727349917093914</v>
      </c>
      <c r="O2903" s="70">
        <v>5.4193677584330224</v>
      </c>
      <c r="P2903" s="71">
        <v>5.4163797855377203</v>
      </c>
      <c r="Q2903" s="70">
        <v>5.4133918126424163</v>
      </c>
      <c r="R2903" s="71">
        <v>5.0963833173116058</v>
      </c>
      <c r="S2903" s="70">
        <v>4.5684208552042644</v>
      </c>
      <c r="T2903" s="71">
        <v>4.9984707037607841</v>
      </c>
      <c r="U2903" s="70">
        <v>6.4856924931208288</v>
      </c>
      <c r="V2903" s="71">
        <v>7.3062618176142369</v>
      </c>
      <c r="W2903" s="70">
        <v>7.9941459174927667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54.614283831514577</v>
      </c>
      <c r="AE2903" s="54"/>
    </row>
    <row r="2904" spans="2:31" x14ac:dyDescent="0.3">
      <c r="B2904" s="4" t="s">
        <v>188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0.32412947614987686</v>
      </c>
      <c r="N2904" s="71">
        <v>0.81466054121653242</v>
      </c>
      <c r="O2904" s="70">
        <v>0.44253077109654737</v>
      </c>
      <c r="P2904" s="71">
        <v>0.37643572092056293</v>
      </c>
      <c r="Q2904" s="70">
        <v>0.13491511344909668</v>
      </c>
      <c r="R2904" s="71">
        <v>0.51444457372029628</v>
      </c>
      <c r="S2904" s="70">
        <v>0.50083061456680289</v>
      </c>
      <c r="T2904" s="71">
        <v>0.56924509604771922</v>
      </c>
      <c r="U2904" s="70">
        <v>1.4865150173505148</v>
      </c>
      <c r="V2904" s="71">
        <v>1.8890413542588553</v>
      </c>
      <c r="W2904" s="70">
        <v>2.2620050867398582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9.3147533655166637</v>
      </c>
      <c r="AE2904" s="54"/>
    </row>
    <row r="2905" spans="2:31" x14ac:dyDescent="0.3">
      <c r="B2905" s="4" t="s">
        <v>189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0.32412947614987686</v>
      </c>
      <c r="N2905" s="71">
        <v>0.81466054121653242</v>
      </c>
      <c r="O2905" s="70">
        <v>0.44253077109654737</v>
      </c>
      <c r="P2905" s="71">
        <v>0.37643572092056293</v>
      </c>
      <c r="Q2905" s="70">
        <v>0.13491511344909668</v>
      </c>
      <c r="R2905" s="71">
        <v>0.51444457372029628</v>
      </c>
      <c r="S2905" s="70">
        <v>0.50083061456680289</v>
      </c>
      <c r="T2905" s="71">
        <v>0.56924509604771922</v>
      </c>
      <c r="U2905" s="70">
        <v>1.4865150173505148</v>
      </c>
      <c r="V2905" s="71">
        <v>1.8890413542588553</v>
      </c>
      <c r="W2905" s="70">
        <v>2.2620050867398582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9.3147533655166637</v>
      </c>
      <c r="AE2905" s="54"/>
    </row>
    <row r="2906" spans="2:31" x14ac:dyDescent="0.3">
      <c r="B2906" s="4" t="s">
        <v>235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0.77453868460081488</v>
      </c>
      <c r="O2906" s="70">
        <v>0.79298457771183306</v>
      </c>
      <c r="P2906" s="71">
        <v>0.79121310350283025</v>
      </c>
      <c r="Q2906" s="70">
        <v>0.7896287363921799</v>
      </c>
      <c r="R2906" s="71">
        <v>0.79000852691857049</v>
      </c>
      <c r="S2906" s="70">
        <v>0.79047730317102816</v>
      </c>
      <c r="T2906" s="71">
        <v>0.7906423040798094</v>
      </c>
      <c r="U2906" s="70">
        <v>0.79162580456046139</v>
      </c>
      <c r="V2906" s="71">
        <v>0.86435616100855184</v>
      </c>
      <c r="W2906" s="70">
        <v>2.0094640910774215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9.1849392930235005</v>
      </c>
      <c r="AE2906" s="54"/>
    </row>
    <row r="2907" spans="2:31" x14ac:dyDescent="0.3">
      <c r="B2907" s="4" t="s">
        <v>244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1.1922282612975836E-2</v>
      </c>
      <c r="W2907" s="70">
        <v>0.47533590431879802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0.48725818693177386</v>
      </c>
      <c r="AE2907" s="54"/>
    </row>
    <row r="2908" spans="2:31" x14ac:dyDescent="0.3">
      <c r="B2908" s="4" t="s">
        <v>148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149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150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151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194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195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179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180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251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152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153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154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141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222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240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223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0.19823768933614094</v>
      </c>
      <c r="M2923" s="70">
        <v>1.9876111348470056</v>
      </c>
      <c r="N2923" s="71">
        <v>2.0568723042805992</v>
      </c>
      <c r="O2923" s="70">
        <v>2.1447178204854334</v>
      </c>
      <c r="P2923" s="71">
        <v>2.2425444285074874</v>
      </c>
      <c r="Q2923" s="70">
        <v>2.2816046873728433</v>
      </c>
      <c r="R2923" s="71">
        <v>2.2614351272583009</v>
      </c>
      <c r="S2923" s="70">
        <v>2.3236753463745119</v>
      </c>
      <c r="T2923" s="71">
        <v>2.8302313168843591</v>
      </c>
      <c r="U2923" s="70">
        <v>1.9012422243754068</v>
      </c>
      <c r="V2923" s="71">
        <v>1.956194957097372</v>
      </c>
      <c r="W2923" s="70">
        <v>5.2376793751865627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27.422046412006022</v>
      </c>
      <c r="AE2923" s="54"/>
    </row>
    <row r="2924" spans="2:31" x14ac:dyDescent="0.3">
      <c r="B2924" s="4" t="s">
        <v>284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236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237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249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214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215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216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250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238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181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182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200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201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202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0</v>
      </c>
      <c r="M2937" s="70">
        <v>0</v>
      </c>
      <c r="N2937" s="71">
        <v>0</v>
      </c>
      <c r="O2937" s="70">
        <v>0</v>
      </c>
      <c r="P2937" s="71">
        <v>0</v>
      </c>
      <c r="Q2937" s="70">
        <v>0</v>
      </c>
      <c r="R2937" s="71">
        <v>0</v>
      </c>
      <c r="S2937" s="70">
        <v>0</v>
      </c>
      <c r="T2937" s="71">
        <v>0</v>
      </c>
      <c r="U2937" s="70">
        <v>0</v>
      </c>
      <c r="V2937" s="71">
        <v>0</v>
      </c>
      <c r="W2937" s="70">
        <v>0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</v>
      </c>
      <c r="AE2937" s="54"/>
    </row>
    <row r="2938" spans="2:31" x14ac:dyDescent="0.3">
      <c r="B2938" s="4" t="s">
        <v>203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0</v>
      </c>
      <c r="M2938" s="70">
        <v>0</v>
      </c>
      <c r="N2938" s="71">
        <v>0</v>
      </c>
      <c r="O2938" s="70">
        <v>0</v>
      </c>
      <c r="P2938" s="71">
        <v>0</v>
      </c>
      <c r="Q2938" s="70">
        <v>0</v>
      </c>
      <c r="R2938" s="71">
        <v>0</v>
      </c>
      <c r="S2938" s="70">
        <v>0</v>
      </c>
      <c r="T2938" s="71">
        <v>0</v>
      </c>
      <c r="U2938" s="70">
        <v>0</v>
      </c>
      <c r="V2938" s="71">
        <v>0</v>
      </c>
      <c r="W2938" s="70">
        <v>0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</v>
      </c>
      <c r="AE2938" s="54"/>
    </row>
    <row r="2939" spans="2:31" x14ac:dyDescent="0.3">
      <c r="B2939" s="4" t="s">
        <v>130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</v>
      </c>
      <c r="N2939" s="71">
        <v>0</v>
      </c>
      <c r="O2939" s="70">
        <v>0</v>
      </c>
      <c r="P2939" s="71">
        <v>0</v>
      </c>
      <c r="Q2939" s="70">
        <v>0</v>
      </c>
      <c r="R2939" s="71">
        <v>0</v>
      </c>
      <c r="S2939" s="70">
        <v>0</v>
      </c>
      <c r="T2939" s="71">
        <v>1.0433148940404251E-2</v>
      </c>
      <c r="U2939" s="70">
        <v>0.17817443331082652</v>
      </c>
      <c r="V2939" s="71">
        <v>0.13946059465408317</v>
      </c>
      <c r="W2939" s="70">
        <v>2.3184288104375173E-2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0.35125246500968915</v>
      </c>
      <c r="AE2939" s="54"/>
    </row>
    <row r="2940" spans="2:31" x14ac:dyDescent="0.3">
      <c r="B2940" s="4" t="s">
        <v>131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</v>
      </c>
      <c r="N2940" s="71">
        <v>0</v>
      </c>
      <c r="O2940" s="70">
        <v>0</v>
      </c>
      <c r="P2940" s="71">
        <v>0</v>
      </c>
      <c r="Q2940" s="70">
        <v>0</v>
      </c>
      <c r="R2940" s="71">
        <v>0</v>
      </c>
      <c r="S2940" s="70">
        <v>0</v>
      </c>
      <c r="T2940" s="71">
        <v>1.0433148940404251E-2</v>
      </c>
      <c r="U2940" s="70">
        <v>0.17817443331082652</v>
      </c>
      <c r="V2940" s="71">
        <v>0.13946059465408317</v>
      </c>
      <c r="W2940" s="70">
        <v>2.3184288104375173E-2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0.35125246500968915</v>
      </c>
      <c r="AE2940" s="54"/>
    </row>
    <row r="2941" spans="2:31" x14ac:dyDescent="0.3">
      <c r="B2941" s="4" t="s">
        <v>219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0.25090746879577636</v>
      </c>
      <c r="M2941" s="70">
        <v>2.597702217102051</v>
      </c>
      <c r="N2941" s="71">
        <v>6.9318192640940364</v>
      </c>
      <c r="O2941" s="70">
        <v>7.8207588990529366</v>
      </c>
      <c r="P2941" s="71">
        <v>7.8345098495483407</v>
      </c>
      <c r="Q2941" s="70">
        <v>7.848260831832885</v>
      </c>
      <c r="R2941" s="71">
        <v>7.8620117823282882</v>
      </c>
      <c r="S2941" s="70">
        <v>7.8665434757868455</v>
      </c>
      <c r="T2941" s="71">
        <v>7.8684266646703085</v>
      </c>
      <c r="U2941" s="70">
        <v>7.867101534207662</v>
      </c>
      <c r="V2941" s="71">
        <v>7.8657605250676479</v>
      </c>
      <c r="W2941" s="70">
        <v>9.2055241835614048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81.819326696048179</v>
      </c>
      <c r="AE2941" s="54"/>
    </row>
    <row r="2942" spans="2:31" x14ac:dyDescent="0.3">
      <c r="B2942" s="4" t="s">
        <v>285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286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198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0.10771412452061971</v>
      </c>
      <c r="N2944" s="71">
        <v>0.67033765713373827</v>
      </c>
      <c r="O2944" s="70">
        <v>0.44110333522160849</v>
      </c>
      <c r="P2944" s="71">
        <v>0.42032572825749709</v>
      </c>
      <c r="Q2944" s="70">
        <v>0.38791065216064458</v>
      </c>
      <c r="R2944" s="71">
        <v>0.38913481632868457</v>
      </c>
      <c r="S2944" s="70">
        <v>0.39858001867930087</v>
      </c>
      <c r="T2944" s="71">
        <v>0.57821992238362618</v>
      </c>
      <c r="U2944" s="70">
        <v>0.92159129381179838</v>
      </c>
      <c r="V2944" s="71">
        <v>0.90627672274907445</v>
      </c>
      <c r="W2944" s="70">
        <v>0.81929754018783574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6.0404918114344275</v>
      </c>
      <c r="AE2944" s="54"/>
    </row>
    <row r="2945" spans="2:31" x14ac:dyDescent="0.3">
      <c r="B2945" s="4" t="s">
        <v>199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0.10771412452061971</v>
      </c>
      <c r="N2945" s="71">
        <v>0.67033765713373827</v>
      </c>
      <c r="O2945" s="70">
        <v>0.44110333522160849</v>
      </c>
      <c r="P2945" s="71">
        <v>0.42032572825749709</v>
      </c>
      <c r="Q2945" s="70">
        <v>0.38791065216064458</v>
      </c>
      <c r="R2945" s="71">
        <v>0.38913481632868457</v>
      </c>
      <c r="S2945" s="70">
        <v>0.39858001867930087</v>
      </c>
      <c r="T2945" s="71">
        <v>0.57821992238362618</v>
      </c>
      <c r="U2945" s="70">
        <v>0.92159129381179838</v>
      </c>
      <c r="V2945" s="71">
        <v>0.90627672274907445</v>
      </c>
      <c r="W2945" s="70">
        <v>0.81929754018783574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6.0404918114344275</v>
      </c>
      <c r="AE2945" s="54"/>
    </row>
    <row r="2946" spans="2:31" x14ac:dyDescent="0.3">
      <c r="B2946" s="4" t="s">
        <v>155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231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232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233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3.5978749999999997</v>
      </c>
      <c r="M2949" s="70">
        <v>16.424274304074554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0.26799399058024087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20.290143294654793</v>
      </c>
      <c r="AE2949" s="54"/>
    </row>
    <row r="2950" spans="2:31" x14ac:dyDescent="0.3">
      <c r="B2950" s="4" t="s">
        <v>234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3.5978749999999997</v>
      </c>
      <c r="M2950" s="70">
        <v>16.424274304074554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0.26799399058024087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20.290143294654793</v>
      </c>
      <c r="AE2950" s="54"/>
    </row>
    <row r="2951" spans="2:31" x14ac:dyDescent="0.3">
      <c r="B2951" s="4" t="s">
        <v>288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7.4422995249430329E-2</v>
      </c>
      <c r="M2951" s="70">
        <v>3.2543002009391784</v>
      </c>
      <c r="N2951" s="71">
        <v>2.535966146787008</v>
      </c>
      <c r="O2951" s="70">
        <v>1.5698142663637795</v>
      </c>
      <c r="P2951" s="71">
        <v>1.4718635559082025</v>
      </c>
      <c r="Q2951" s="70">
        <v>1.0664657990137734</v>
      </c>
      <c r="R2951" s="71">
        <v>0.93547760645548483</v>
      </c>
      <c r="S2951" s="70">
        <v>0.60832248528798372</v>
      </c>
      <c r="T2951" s="71">
        <v>0.59578540325164708</v>
      </c>
      <c r="U2951" s="70">
        <v>5.6061877144707471E-2</v>
      </c>
      <c r="V2951" s="71">
        <v>0.28705370701683869</v>
      </c>
      <c r="W2951" s="70">
        <v>1.4768818140029907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13.932415857421022</v>
      </c>
      <c r="AE2951" s="54"/>
    </row>
    <row r="2952" spans="2:31" x14ac:dyDescent="0.3">
      <c r="B2952" s="4" t="s">
        <v>289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7.4422995249430329E-2</v>
      </c>
      <c r="M2952" s="70">
        <v>3.2543002009391784</v>
      </c>
      <c r="N2952" s="71">
        <v>2.535966146787008</v>
      </c>
      <c r="O2952" s="70">
        <v>1.5698142663637795</v>
      </c>
      <c r="P2952" s="71">
        <v>1.4718635559082025</v>
      </c>
      <c r="Q2952" s="70">
        <v>1.0664657990137734</v>
      </c>
      <c r="R2952" s="71">
        <v>0.93547760645548483</v>
      </c>
      <c r="S2952" s="70">
        <v>0.60832248528798372</v>
      </c>
      <c r="T2952" s="71">
        <v>0.59578540325164708</v>
      </c>
      <c r="U2952" s="70">
        <v>5.6061877144707471E-2</v>
      </c>
      <c r="V2952" s="71">
        <v>0.28705370701683869</v>
      </c>
      <c r="W2952" s="70">
        <v>1.4768818140029907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13.932415857421022</v>
      </c>
      <c r="AE2952" s="54"/>
    </row>
    <row r="2953" spans="2:31" x14ac:dyDescent="0.3">
      <c r="B2953" s="4" t="s">
        <v>156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0.10487323125203443</v>
      </c>
      <c r="M2953" s="70">
        <v>0.71508146921793547</v>
      </c>
      <c r="N2953" s="71">
        <v>1.0497404813766473</v>
      </c>
      <c r="O2953" s="70">
        <v>0.86275572776794363</v>
      </c>
      <c r="P2953" s="71">
        <v>1.0428036769231155</v>
      </c>
      <c r="Q2953" s="70">
        <v>0.97152543067932051</v>
      </c>
      <c r="R2953" s="71">
        <v>0.98638677597045787</v>
      </c>
      <c r="S2953" s="70">
        <v>0.94398827552795328</v>
      </c>
      <c r="T2953" s="71">
        <v>0.82416918277740381</v>
      </c>
      <c r="U2953" s="70">
        <v>0.7659403165181472</v>
      </c>
      <c r="V2953" s="71">
        <v>0.66467881997426292</v>
      </c>
      <c r="W2953" s="70">
        <v>0.57266709486643408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9.5046104828516569</v>
      </c>
      <c r="AE2953" s="54"/>
    </row>
    <row r="2954" spans="2:31" x14ac:dyDescent="0.3">
      <c r="B2954" s="4" t="s">
        <v>192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0.24884166666666668</v>
      </c>
      <c r="M2954" s="70">
        <v>2.0643878917164269</v>
      </c>
      <c r="N2954" s="71">
        <v>2.3628354887167613</v>
      </c>
      <c r="O2954" s="70">
        <v>2.2420443375905355</v>
      </c>
      <c r="P2954" s="71">
        <v>2.2408594330151881</v>
      </c>
      <c r="Q2954" s="70">
        <v>2.2589930256207778</v>
      </c>
      <c r="R2954" s="71">
        <v>2.2507133126258845</v>
      </c>
      <c r="S2954" s="70">
        <v>2.2433160503705341</v>
      </c>
      <c r="T2954" s="71">
        <v>2.3658660014470416</v>
      </c>
      <c r="U2954" s="70">
        <v>2.6726177195707961</v>
      </c>
      <c r="V2954" s="71">
        <v>2.9040217280387881</v>
      </c>
      <c r="W2954" s="70">
        <v>2.4045116768307158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26.259008332210115</v>
      </c>
      <c r="AE2954" s="54"/>
    </row>
    <row r="2955" spans="2:31" x14ac:dyDescent="0.3">
      <c r="B2955" s="4" t="s">
        <v>193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0.24884166666666668</v>
      </c>
      <c r="M2955" s="70">
        <v>2.0643878917164269</v>
      </c>
      <c r="N2955" s="71">
        <v>2.3628354887167613</v>
      </c>
      <c r="O2955" s="70">
        <v>2.2420443375905355</v>
      </c>
      <c r="P2955" s="71">
        <v>2.2408594330151881</v>
      </c>
      <c r="Q2955" s="70">
        <v>2.2589930256207778</v>
      </c>
      <c r="R2955" s="71">
        <v>2.2507133126258845</v>
      </c>
      <c r="S2955" s="70">
        <v>2.2433160503705341</v>
      </c>
      <c r="T2955" s="71">
        <v>2.3658660014470416</v>
      </c>
      <c r="U2955" s="70">
        <v>2.6726177195707961</v>
      </c>
      <c r="V2955" s="71">
        <v>2.9040217280387881</v>
      </c>
      <c r="W2955" s="70">
        <v>2.4045116768307158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26.259008332210115</v>
      </c>
      <c r="AE2955" s="54"/>
    </row>
    <row r="2956" spans="2:31" x14ac:dyDescent="0.3">
      <c r="B2956" s="4" t="s">
        <v>184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0</v>
      </c>
      <c r="N2956" s="71">
        <v>0</v>
      </c>
      <c r="O2956" s="70">
        <v>0</v>
      </c>
      <c r="P2956" s="71">
        <v>0</v>
      </c>
      <c r="Q2956" s="70">
        <v>0</v>
      </c>
      <c r="R2956" s="71">
        <v>0</v>
      </c>
      <c r="S2956" s="70">
        <v>0</v>
      </c>
      <c r="T2956" s="71">
        <v>0</v>
      </c>
      <c r="U2956" s="70">
        <v>0</v>
      </c>
      <c r="V2956" s="71">
        <v>0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0</v>
      </c>
      <c r="AE2956" s="54"/>
    </row>
    <row r="2957" spans="2:31" x14ac:dyDescent="0.3">
      <c r="B2957" s="4" t="s">
        <v>185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</v>
      </c>
      <c r="N2957" s="71">
        <v>0</v>
      </c>
      <c r="O2957" s="70">
        <v>0</v>
      </c>
      <c r="P2957" s="71">
        <v>0</v>
      </c>
      <c r="Q2957" s="70">
        <v>0</v>
      </c>
      <c r="R2957" s="71">
        <v>0</v>
      </c>
      <c r="S2957" s="70">
        <v>0</v>
      </c>
      <c r="T2957" s="71">
        <v>0</v>
      </c>
      <c r="U2957" s="70">
        <v>0</v>
      </c>
      <c r="V2957" s="71">
        <v>0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0</v>
      </c>
      <c r="AE2957" s="54"/>
    </row>
    <row r="2958" spans="2:31" x14ac:dyDescent="0.3">
      <c r="B2958" s="4" t="s">
        <v>287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320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321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142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143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241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0.21434166666666665</v>
      </c>
      <c r="M2963" s="70">
        <v>2.3929166666666668</v>
      </c>
      <c r="N2963" s="71">
        <v>0.92055833333333337</v>
      </c>
      <c r="O2963" s="70">
        <v>0.85609999999999997</v>
      </c>
      <c r="P2963" s="71">
        <v>2.4601666666666664</v>
      </c>
      <c r="Q2963" s="70">
        <v>0.88042500000000001</v>
      </c>
      <c r="R2963" s="71">
        <v>0.8440833333333333</v>
      </c>
      <c r="S2963" s="70">
        <v>2.4550833333333335</v>
      </c>
      <c r="T2963" s="71">
        <v>2.4598333333333335</v>
      </c>
      <c r="U2963" s="70">
        <v>0.88474166666666665</v>
      </c>
      <c r="V2963" s="71">
        <v>0.49694999999999995</v>
      </c>
      <c r="W2963" s="70">
        <v>0.80737499999999984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15.672574999999998</v>
      </c>
      <c r="AE2963" s="54"/>
    </row>
    <row r="2964" spans="2:31" x14ac:dyDescent="0.3">
      <c r="B2964" s="4" t="s">
        <v>160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161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157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158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159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132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133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134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190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3.9566655953725185E-3</v>
      </c>
      <c r="M2972" s="70">
        <v>0.44107676347096758</v>
      </c>
      <c r="N2972" s="71">
        <v>1.7261228601137797</v>
      </c>
      <c r="O2972" s="70">
        <v>1.7213651279608408</v>
      </c>
      <c r="P2972" s="71">
        <v>1.7166073838869731</v>
      </c>
      <c r="Q2972" s="70">
        <v>1.602760109305382</v>
      </c>
      <c r="R2972" s="71">
        <v>2.0211424181858697</v>
      </c>
      <c r="S2972" s="70">
        <v>2.0072142859299982</v>
      </c>
      <c r="T2972" s="71">
        <v>1.9991529991229378</v>
      </c>
      <c r="U2972" s="70">
        <v>1.9971574366092681</v>
      </c>
      <c r="V2972" s="71">
        <v>1.9951618750890097</v>
      </c>
      <c r="W2972" s="70">
        <v>1.7977101226647694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19.02942804793517</v>
      </c>
      <c r="AE2972" s="54"/>
    </row>
    <row r="2973" spans="2:31" x14ac:dyDescent="0.3">
      <c r="B2973" s="4" t="s">
        <v>191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3.9566655953725185E-3</v>
      </c>
      <c r="M2973" s="70">
        <v>0.44107676347096758</v>
      </c>
      <c r="N2973" s="71">
        <v>1.7261228601137797</v>
      </c>
      <c r="O2973" s="70">
        <v>1.7213651279608408</v>
      </c>
      <c r="P2973" s="71">
        <v>1.7166073838869731</v>
      </c>
      <c r="Q2973" s="70">
        <v>1.602760109305382</v>
      </c>
      <c r="R2973" s="71">
        <v>2.0211424181858697</v>
      </c>
      <c r="S2973" s="70">
        <v>2.0072142859299982</v>
      </c>
      <c r="T2973" s="71">
        <v>1.9991529991229378</v>
      </c>
      <c r="U2973" s="70">
        <v>1.9971574366092681</v>
      </c>
      <c r="V2973" s="71">
        <v>1.9951618750890097</v>
      </c>
      <c r="W2973" s="70">
        <v>1.7977101226647694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19.02942804793517</v>
      </c>
      <c r="AE2973" s="54"/>
    </row>
    <row r="2974" spans="2:31" x14ac:dyDescent="0.3">
      <c r="B2974" s="4" t="s">
        <v>175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4.8692900014430052E-2</v>
      </c>
      <c r="M2974" s="70">
        <v>1.4263031264772386</v>
      </c>
      <c r="N2974" s="71">
        <v>5.7802270451155584</v>
      </c>
      <c r="O2974" s="70">
        <v>4.7771365665696068</v>
      </c>
      <c r="P2974" s="71">
        <v>4.7267756231261338</v>
      </c>
      <c r="Q2974" s="70">
        <v>4.7234946958188102</v>
      </c>
      <c r="R2974" s="71">
        <v>7.7985809359855844</v>
      </c>
      <c r="S2974" s="70">
        <v>8.2797338636242763</v>
      </c>
      <c r="T2974" s="71">
        <v>0.66483587026596058</v>
      </c>
      <c r="U2974" s="70">
        <v>5.1379030982653306</v>
      </c>
      <c r="V2974" s="71">
        <v>6.5898724238077788</v>
      </c>
      <c r="W2974" s="70">
        <v>9.2196814012527444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59.173237550323449</v>
      </c>
      <c r="AE2974" s="54"/>
    </row>
    <row r="2975" spans="2:31" x14ac:dyDescent="0.3">
      <c r="B2975" s="4" t="s">
        <v>176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4.8692900014430052E-2</v>
      </c>
      <c r="M2975" s="70">
        <v>1.4263031264772386</v>
      </c>
      <c r="N2975" s="71">
        <v>5.7802270451155584</v>
      </c>
      <c r="O2975" s="70">
        <v>4.7771365665696068</v>
      </c>
      <c r="P2975" s="71">
        <v>4.7267756231261338</v>
      </c>
      <c r="Q2975" s="70">
        <v>4.7234946958188102</v>
      </c>
      <c r="R2975" s="71">
        <v>7.7985809359855844</v>
      </c>
      <c r="S2975" s="70">
        <v>8.2797338636242763</v>
      </c>
      <c r="T2975" s="71">
        <v>0.66483587026596058</v>
      </c>
      <c r="U2975" s="70">
        <v>5.1379030982653306</v>
      </c>
      <c r="V2975" s="71">
        <v>6.5898724238077788</v>
      </c>
      <c r="W2975" s="70">
        <v>9.2196814012527444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59.173237550323449</v>
      </c>
      <c r="AE2975" s="54"/>
    </row>
    <row r="2976" spans="2:31" x14ac:dyDescent="0.3">
      <c r="B2976" s="4" t="s">
        <v>183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224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225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226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174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242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227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228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290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177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0.61185107866923016</v>
      </c>
      <c r="M2985" s="70">
        <v>11.061749236440907</v>
      </c>
      <c r="N2985" s="71">
        <v>12.049693162564648</v>
      </c>
      <c r="O2985" s="70">
        <v>8.9997612226240253</v>
      </c>
      <c r="P2985" s="71">
        <v>4.5748292826838819</v>
      </c>
      <c r="Q2985" s="70">
        <v>0</v>
      </c>
      <c r="R2985" s="71">
        <v>0</v>
      </c>
      <c r="S2985" s="70">
        <v>0</v>
      </c>
      <c r="T2985" s="71">
        <v>4.4249999999999989</v>
      </c>
      <c r="U2985" s="70">
        <v>0.82155690429111328</v>
      </c>
      <c r="V2985" s="71">
        <v>10.218002589543662</v>
      </c>
      <c r="W2985" s="70">
        <v>20.781303739547731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73.543747216365205</v>
      </c>
      <c r="AE2985" s="54"/>
    </row>
    <row r="2986" spans="2:31" x14ac:dyDescent="0.3">
      <c r="B2986" s="4" t="s">
        <v>178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0.61185107866923016</v>
      </c>
      <c r="M2986" s="70">
        <v>11.061749236440907</v>
      </c>
      <c r="N2986" s="71">
        <v>12.049693162564648</v>
      </c>
      <c r="O2986" s="70">
        <v>8.9997612226240253</v>
      </c>
      <c r="P2986" s="71">
        <v>4.5748292826838819</v>
      </c>
      <c r="Q2986" s="70">
        <v>0</v>
      </c>
      <c r="R2986" s="71">
        <v>0</v>
      </c>
      <c r="S2986" s="70">
        <v>0</v>
      </c>
      <c r="T2986" s="71">
        <v>4.4249999999999989</v>
      </c>
      <c r="U2986" s="70">
        <v>0.82155690429111328</v>
      </c>
      <c r="V2986" s="71">
        <v>10.218002589543662</v>
      </c>
      <c r="W2986" s="70">
        <v>20.781303739547731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73.543747216365205</v>
      </c>
      <c r="AE2986" s="54"/>
    </row>
    <row r="2987" spans="2:31" x14ac:dyDescent="0.3">
      <c r="B2987" s="4" t="s">
        <v>162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7.0543068696143907E-2</v>
      </c>
      <c r="M2987" s="70">
        <v>1.0520517950816961</v>
      </c>
      <c r="N2987" s="71">
        <v>1.1157208765859279</v>
      </c>
      <c r="O2987" s="70">
        <v>1.3565198000768923</v>
      </c>
      <c r="P2987" s="71">
        <v>1.6309246443675531</v>
      </c>
      <c r="Q2987" s="70">
        <v>1.6301038062283761</v>
      </c>
      <c r="R2987" s="71">
        <v>1.629706843521723</v>
      </c>
      <c r="S2987" s="70">
        <v>1.6292964244521322</v>
      </c>
      <c r="T2987" s="71">
        <v>1.6185784313725491</v>
      </c>
      <c r="U2987" s="70">
        <v>1.7097954929466208</v>
      </c>
      <c r="V2987" s="71">
        <v>1.9315372769474199</v>
      </c>
      <c r="W2987" s="70">
        <v>1.5771114498000562</v>
      </c>
      <c r="X2987" s="71">
        <v>0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16.951889910077089</v>
      </c>
      <c r="AE2987" s="54"/>
    </row>
    <row r="2988" spans="2:31" x14ac:dyDescent="0.3">
      <c r="B2988" s="4" t="s">
        <v>163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7.0543068696143907E-2</v>
      </c>
      <c r="M2988" s="70">
        <v>1.0520517950816961</v>
      </c>
      <c r="N2988" s="71">
        <v>1.1157208765859279</v>
      </c>
      <c r="O2988" s="70">
        <v>1.3565198000768923</v>
      </c>
      <c r="P2988" s="71">
        <v>1.6309246443675531</v>
      </c>
      <c r="Q2988" s="70">
        <v>1.6301038062283761</v>
      </c>
      <c r="R2988" s="71">
        <v>1.629706843521723</v>
      </c>
      <c r="S2988" s="70">
        <v>1.6292964244521322</v>
      </c>
      <c r="T2988" s="71">
        <v>1.6185784313725491</v>
      </c>
      <c r="U2988" s="70">
        <v>1.7097954929466208</v>
      </c>
      <c r="V2988" s="71">
        <v>1.9315372769474199</v>
      </c>
      <c r="W2988" s="70">
        <v>1.5771114498000562</v>
      </c>
      <c r="X2988" s="71">
        <v>0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16.951889910077089</v>
      </c>
      <c r="AE2988" s="54"/>
    </row>
    <row r="2989" spans="2:31" x14ac:dyDescent="0.3">
      <c r="B2989" s="4" t="s">
        <v>164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7.0543068696143907E-2</v>
      </c>
      <c r="M2989" s="70">
        <v>1.0520517950816961</v>
      </c>
      <c r="N2989" s="71">
        <v>1.1157208765859279</v>
      </c>
      <c r="O2989" s="70">
        <v>1.3565198000768923</v>
      </c>
      <c r="P2989" s="71">
        <v>1.6309246443675531</v>
      </c>
      <c r="Q2989" s="70">
        <v>1.6301038062283761</v>
      </c>
      <c r="R2989" s="71">
        <v>1.629706843521723</v>
      </c>
      <c r="S2989" s="70">
        <v>1.6292964244521322</v>
      </c>
      <c r="T2989" s="71">
        <v>1.6185784313725491</v>
      </c>
      <c r="U2989" s="70">
        <v>1.7097954929466208</v>
      </c>
      <c r="V2989" s="71">
        <v>1.9315372769474199</v>
      </c>
      <c r="W2989" s="70">
        <v>1.5771114498000562</v>
      </c>
      <c r="X2989" s="71">
        <v>0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16.951889910077089</v>
      </c>
      <c r="AE2989" s="54"/>
    </row>
    <row r="2990" spans="2:31" x14ac:dyDescent="0.3">
      <c r="B2990" s="4" t="s">
        <v>165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0.15116371863459407</v>
      </c>
      <c r="M2990" s="70">
        <v>2.2543967037464925</v>
      </c>
      <c r="N2990" s="71">
        <v>2.3908304498269906</v>
      </c>
      <c r="O2990" s="70">
        <v>2.9068281430219169</v>
      </c>
      <c r="P2990" s="71">
        <v>3.494838523644753</v>
      </c>
      <c r="Q2990" s="70">
        <v>3.4930795847750855</v>
      </c>
      <c r="R2990" s="71">
        <v>3.4922289504036903</v>
      </c>
      <c r="S2990" s="70">
        <v>3.4913494809688603</v>
      </c>
      <c r="T2990" s="71">
        <v>3.4683823529411764</v>
      </c>
      <c r="U2990" s="70">
        <v>3.6638474848856153</v>
      </c>
      <c r="V2990" s="71">
        <v>4.1390084506016152</v>
      </c>
      <c r="W2990" s="70">
        <v>3.3795245352858365</v>
      </c>
      <c r="X2990" s="71">
        <v>0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36.325478378736626</v>
      </c>
      <c r="AE2990" s="54"/>
    </row>
    <row r="2991" spans="2:31" x14ac:dyDescent="0.3">
      <c r="B2991" s="4" t="s">
        <v>166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0.15116371863459407</v>
      </c>
      <c r="M2991" s="70">
        <v>2.2543967037464925</v>
      </c>
      <c r="N2991" s="71">
        <v>2.3908304498269906</v>
      </c>
      <c r="O2991" s="70">
        <v>2.9068281430219169</v>
      </c>
      <c r="P2991" s="71">
        <v>3.494838523644753</v>
      </c>
      <c r="Q2991" s="70">
        <v>3.4930795847750855</v>
      </c>
      <c r="R2991" s="71">
        <v>3.4922289504036903</v>
      </c>
      <c r="S2991" s="70">
        <v>3.4913494809688603</v>
      </c>
      <c r="T2991" s="71">
        <v>3.4683823529411764</v>
      </c>
      <c r="U2991" s="70">
        <v>3.6638474848856153</v>
      </c>
      <c r="V2991" s="71">
        <v>4.1390084506016152</v>
      </c>
      <c r="W2991" s="70">
        <v>3.3795245352858365</v>
      </c>
      <c r="X2991" s="71">
        <v>0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36.325478378736626</v>
      </c>
      <c r="AE2991" s="54"/>
    </row>
    <row r="2992" spans="2:31" x14ac:dyDescent="0.3">
      <c r="B2992" s="4" t="s">
        <v>186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1.8889618913332622E-2</v>
      </c>
      <c r="M2992" s="70">
        <v>0.19539559483528138</v>
      </c>
      <c r="N2992" s="71">
        <v>0.20721269249916077</v>
      </c>
      <c r="O2992" s="70">
        <v>0.18668658932050067</v>
      </c>
      <c r="P2992" s="71">
        <v>0.1030542532602946</v>
      </c>
      <c r="Q2992" s="70">
        <v>0.16798885464668273</v>
      </c>
      <c r="R2992" s="71">
        <v>3.1585453947385149E-2</v>
      </c>
      <c r="S2992" s="70">
        <v>0</v>
      </c>
      <c r="T2992" s="71">
        <v>1.4388859272003175E-4</v>
      </c>
      <c r="U2992" s="70">
        <v>5.8916310469309466E-4</v>
      </c>
      <c r="V2992" s="71">
        <v>7.893881996472675E-2</v>
      </c>
      <c r="W2992" s="70">
        <v>8.7596585353215517E-2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1.0780815144379934</v>
      </c>
      <c r="AE2992" s="54"/>
    </row>
    <row r="2993" spans="2:31" x14ac:dyDescent="0.3">
      <c r="B2993" s="4" t="s">
        <v>187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1.8889618913332622E-2</v>
      </c>
      <c r="M2993" s="70">
        <v>0.19539559483528138</v>
      </c>
      <c r="N2993" s="71">
        <v>0.20721269249916077</v>
      </c>
      <c r="O2993" s="70">
        <v>0.18668658932050067</v>
      </c>
      <c r="P2993" s="71">
        <v>0.1030542532602946</v>
      </c>
      <c r="Q2993" s="70">
        <v>0.16798885464668273</v>
      </c>
      <c r="R2993" s="71">
        <v>3.1585453947385149E-2</v>
      </c>
      <c r="S2993" s="70">
        <v>0</v>
      </c>
      <c r="T2993" s="71">
        <v>1.4388859272003175E-4</v>
      </c>
      <c r="U2993" s="70">
        <v>5.8916310469309466E-4</v>
      </c>
      <c r="V2993" s="71">
        <v>7.893881996472675E-2</v>
      </c>
      <c r="W2993" s="70">
        <v>8.7596585353215517E-2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1.0780815144379934</v>
      </c>
      <c r="AE2993" s="54"/>
    </row>
    <row r="2994" spans="2:31" x14ac:dyDescent="0.3">
      <c r="B2994" s="4" t="s">
        <v>145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5.8451850414276141E-2</v>
      </c>
      <c r="M2994" s="70">
        <v>0.59666185975074759</v>
      </c>
      <c r="N2994" s="71">
        <v>0.71398214896519985</v>
      </c>
      <c r="O2994" s="70">
        <v>2.702398347854615</v>
      </c>
      <c r="P2994" s="71">
        <v>2.7098129332065586</v>
      </c>
      <c r="Q2994" s="70">
        <v>2.704001508156459</v>
      </c>
      <c r="R2994" s="71">
        <v>2.7032517572244013</v>
      </c>
      <c r="S2994" s="70">
        <v>2.7015614420175567</v>
      </c>
      <c r="T2994" s="71">
        <v>2.7083239754041033</v>
      </c>
      <c r="U2994" s="70">
        <v>2.7106385380029687</v>
      </c>
      <c r="V2994" s="71">
        <v>2.7169489443302157</v>
      </c>
      <c r="W2994" s="70">
        <v>3.0975425398920042</v>
      </c>
      <c r="X2994" s="71">
        <v>0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26.123575845219104</v>
      </c>
      <c r="AE2994" s="54"/>
    </row>
    <row r="2995" spans="2:31" x14ac:dyDescent="0.3">
      <c r="B2995" s="4" t="s">
        <v>146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5.8451850414276141E-2</v>
      </c>
      <c r="M2995" s="70">
        <v>0.59666185975074759</v>
      </c>
      <c r="N2995" s="71">
        <v>0.71398214896519985</v>
      </c>
      <c r="O2995" s="70">
        <v>2.702398347854615</v>
      </c>
      <c r="P2995" s="71">
        <v>2.7098129332065586</v>
      </c>
      <c r="Q2995" s="70">
        <v>2.704001508156459</v>
      </c>
      <c r="R2995" s="71">
        <v>2.7032517572244013</v>
      </c>
      <c r="S2995" s="70">
        <v>2.7015614420175567</v>
      </c>
      <c r="T2995" s="71">
        <v>2.7083239754041033</v>
      </c>
      <c r="U2995" s="70">
        <v>2.7106385380029687</v>
      </c>
      <c r="V2995" s="71">
        <v>2.7169489443302157</v>
      </c>
      <c r="W2995" s="70">
        <v>3.0975425398920042</v>
      </c>
      <c r="X2995" s="71">
        <v>0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26.123575845219104</v>
      </c>
      <c r="AE2995" s="54"/>
    </row>
    <row r="2996" spans="2:31" x14ac:dyDescent="0.3">
      <c r="B2996" s="4" t="s">
        <v>167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0.2950698697402282</v>
      </c>
      <c r="M2996" s="70">
        <v>3.1295514147428642</v>
      </c>
      <c r="N2996" s="71">
        <v>4.8534149779213793</v>
      </c>
      <c r="O2996" s="70">
        <v>4.666115641593934</v>
      </c>
      <c r="P2996" s="71">
        <v>0.52195643319023988</v>
      </c>
      <c r="Q2996" s="70">
        <v>0</v>
      </c>
      <c r="R2996" s="71">
        <v>0</v>
      </c>
      <c r="S2996" s="70">
        <v>0</v>
      </c>
      <c r="T2996" s="71">
        <v>0</v>
      </c>
      <c r="U2996" s="70">
        <v>0</v>
      </c>
      <c r="V2996" s="71">
        <v>0</v>
      </c>
      <c r="W2996" s="70">
        <v>0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13.466108337188647</v>
      </c>
      <c r="AE2996" s="54"/>
    </row>
    <row r="2997" spans="2:31" x14ac:dyDescent="0.3">
      <c r="B2997" s="4" t="s">
        <v>168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0.2950698697402282</v>
      </c>
      <c r="M2997" s="70">
        <v>3.1295514147428642</v>
      </c>
      <c r="N2997" s="71">
        <v>4.8534149779213793</v>
      </c>
      <c r="O2997" s="70">
        <v>4.666115641593934</v>
      </c>
      <c r="P2997" s="71">
        <v>0.52195643319023988</v>
      </c>
      <c r="Q2997" s="70">
        <v>0</v>
      </c>
      <c r="R2997" s="71">
        <v>0</v>
      </c>
      <c r="S2997" s="70">
        <v>0</v>
      </c>
      <c r="T2997" s="71">
        <v>0</v>
      </c>
      <c r="U2997" s="70">
        <v>0</v>
      </c>
      <c r="V2997" s="71">
        <v>0</v>
      </c>
      <c r="W2997" s="70">
        <v>0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13.466108337188647</v>
      </c>
      <c r="AE2997" s="54"/>
    </row>
    <row r="2998" spans="2:31" x14ac:dyDescent="0.3">
      <c r="B2998" s="4" t="s">
        <v>169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0.2950698697402282</v>
      </c>
      <c r="M2998" s="70">
        <v>3.1295514147428642</v>
      </c>
      <c r="N2998" s="71">
        <v>4.8534149779213793</v>
      </c>
      <c r="O2998" s="70">
        <v>4.666115641593934</v>
      </c>
      <c r="P2998" s="71">
        <v>0.52195643319023988</v>
      </c>
      <c r="Q2998" s="70">
        <v>0</v>
      </c>
      <c r="R2998" s="71">
        <v>0</v>
      </c>
      <c r="S2998" s="70">
        <v>0</v>
      </c>
      <c r="T2998" s="71">
        <v>0</v>
      </c>
      <c r="U2998" s="70">
        <v>0</v>
      </c>
      <c r="V2998" s="71">
        <v>0</v>
      </c>
      <c r="W2998" s="70">
        <v>0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13.466108337188647</v>
      </c>
      <c r="AE2998" s="54"/>
    </row>
    <row r="2999" spans="2:31" x14ac:dyDescent="0.3">
      <c r="B2999" s="4" t="s">
        <v>204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205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206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135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136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137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261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262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197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209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210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211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212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229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5.0619920094807942E-3</v>
      </c>
      <c r="M3012" s="70">
        <v>0.88814588387807236</v>
      </c>
      <c r="N3012" s="71">
        <v>4.7079177498817435</v>
      </c>
      <c r="O3012" s="70">
        <v>5.5508268018563616</v>
      </c>
      <c r="P3012" s="71">
        <v>5.6098448038101196</v>
      </c>
      <c r="Q3012" s="70">
        <v>5.5693786978721613</v>
      </c>
      <c r="R3012" s="71">
        <v>5.5988370796044666</v>
      </c>
      <c r="S3012" s="70">
        <v>5.6282954851786311</v>
      </c>
      <c r="T3012" s="71">
        <v>5.6477392216523468</v>
      </c>
      <c r="U3012" s="70">
        <v>5.5012656490008034</v>
      </c>
      <c r="V3012" s="71">
        <v>5.4860277513662963</v>
      </c>
      <c r="W3012" s="70">
        <v>4.9096986373265592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55.103039753437031</v>
      </c>
      <c r="AE3012" s="54"/>
    </row>
    <row r="3013" spans="2:31" x14ac:dyDescent="0.3">
      <c r="B3013" s="4" t="s">
        <v>230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5.0619920094807942E-3</v>
      </c>
      <c r="M3013" s="70">
        <v>0.88814588387807236</v>
      </c>
      <c r="N3013" s="71">
        <v>4.7079177498817435</v>
      </c>
      <c r="O3013" s="70">
        <v>5.5508268018563616</v>
      </c>
      <c r="P3013" s="71">
        <v>5.6098448038101196</v>
      </c>
      <c r="Q3013" s="70">
        <v>5.5693786978721613</v>
      </c>
      <c r="R3013" s="71">
        <v>5.5988370796044666</v>
      </c>
      <c r="S3013" s="70">
        <v>5.6282954851786311</v>
      </c>
      <c r="T3013" s="71">
        <v>5.6477392216523468</v>
      </c>
      <c r="U3013" s="70">
        <v>5.5012656490008034</v>
      </c>
      <c r="V3013" s="71">
        <v>5.4860277513662963</v>
      </c>
      <c r="W3013" s="70">
        <v>4.9096986373265592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55.103039753437031</v>
      </c>
      <c r="AE3013" s="54"/>
    </row>
    <row r="3014" spans="2:31" x14ac:dyDescent="0.3">
      <c r="B3014" s="4" t="s">
        <v>213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1.5225808143615722</v>
      </c>
      <c r="T3014" s="71">
        <v>0.48502305984497057</v>
      </c>
      <c r="U3014" s="70">
        <v>0</v>
      </c>
      <c r="V3014" s="71">
        <v>2.2334112697177466</v>
      </c>
      <c r="W3014" s="70">
        <v>5.9145012855529782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10.155516429477267</v>
      </c>
      <c r="AE3014" s="54"/>
    </row>
    <row r="3015" spans="2:31" x14ac:dyDescent="0.3">
      <c r="B3015" s="4" t="s">
        <v>263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264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217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0</v>
      </c>
      <c r="AE3017" s="54"/>
    </row>
    <row r="3018" spans="2:31" x14ac:dyDescent="0.3">
      <c r="B3018" s="4" t="s">
        <v>218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0</v>
      </c>
      <c r="AE3018" s="54"/>
    </row>
    <row r="3019" spans="2:31" x14ac:dyDescent="0.3">
      <c r="B3019" s="4" t="s">
        <v>243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265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170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171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172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173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138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2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11.639737997227936</v>
      </c>
      <c r="M3026" s="13">
        <f t="shared" si="62"/>
        <v>100.34160325426225</v>
      </c>
      <c r="N3026" s="13">
        <f t="shared" si="62"/>
        <v>108.62151302612349</v>
      </c>
      <c r="O3026" s="13">
        <f t="shared" si="62"/>
        <v>103.00679390932345</v>
      </c>
      <c r="P3026" s="13">
        <f t="shared" si="62"/>
        <v>83.923636598139041</v>
      </c>
      <c r="Q3026" s="13">
        <f t="shared" si="62"/>
        <v>69.896018437350335</v>
      </c>
      <c r="R3026" s="13">
        <f t="shared" si="62"/>
        <v>76.589368092957613</v>
      </c>
      <c r="S3026" s="13">
        <f t="shared" si="62"/>
        <v>80.014603319688476</v>
      </c>
      <c r="T3026" s="13">
        <f t="shared" si="62"/>
        <v>75.172179429667267</v>
      </c>
      <c r="U3026" s="13">
        <f t="shared" si="62"/>
        <v>75.57244128233414</v>
      </c>
      <c r="V3026" s="13">
        <f t="shared" si="62"/>
        <v>102.13560559526974</v>
      </c>
      <c r="W3026" s="13">
        <f t="shared" si="62"/>
        <v>138.18762129634385</v>
      </c>
      <c r="X3026" s="13">
        <f t="shared" si="62"/>
        <v>0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6">
        <f>SUM(AC2888:AE3025)</f>
        <v>1025.1011222386874</v>
      </c>
      <c r="AD3026" s="116"/>
      <c r="AE3026" s="116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45922</v>
      </c>
    </row>
    <row r="3030" spans="2:31" x14ac:dyDescent="0.3">
      <c r="B3030" s="8"/>
    </row>
    <row r="3031" spans="2:31" x14ac:dyDescent="0.3">
      <c r="B3031" s="9" t="s">
        <v>81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100" t="s">
        <v>2</v>
      </c>
      <c r="AD3031" s="100"/>
      <c r="AE3031" s="100"/>
    </row>
    <row r="3032" spans="2:31" x14ac:dyDescent="0.3">
      <c r="B3032" s="4" t="s">
        <v>245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0.41096102794011463</v>
      </c>
      <c r="O3032" s="68">
        <v>0.19417832428207532</v>
      </c>
      <c r="P3032" s="69">
        <v>0</v>
      </c>
      <c r="Q3032" s="68">
        <v>0</v>
      </c>
      <c r="R3032" s="69">
        <v>0</v>
      </c>
      <c r="S3032" s="68">
        <v>2.9399433114623615E-2</v>
      </c>
      <c r="T3032" s="69">
        <v>1.1234699046312888</v>
      </c>
      <c r="U3032" s="68">
        <v>1.1622092857398054</v>
      </c>
      <c r="V3032" s="69">
        <v>0.38459868971878935</v>
      </c>
      <c r="W3032" s="68">
        <v>3.0651437771941719E-2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3.3354681031986386</v>
      </c>
      <c r="AE3032" s="56"/>
    </row>
    <row r="3033" spans="2:31" x14ac:dyDescent="0.3">
      <c r="B3033" s="4" t="s">
        <v>246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0.41096102794011463</v>
      </c>
      <c r="O3033" s="68">
        <v>0.19417832428207532</v>
      </c>
      <c r="P3033" s="69">
        <v>0</v>
      </c>
      <c r="Q3033" s="68">
        <v>0</v>
      </c>
      <c r="R3033" s="69">
        <v>0</v>
      </c>
      <c r="S3033" s="68">
        <v>2.9399433114623615E-2</v>
      </c>
      <c r="T3033" s="69">
        <v>1.1234699046312888</v>
      </c>
      <c r="U3033" s="68">
        <v>1.1622092857398054</v>
      </c>
      <c r="V3033" s="69">
        <v>0.38459868971878935</v>
      </c>
      <c r="W3033" s="68">
        <v>3.0651437771941719E-2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3.3354681031986386</v>
      </c>
      <c r="AE3033" s="54"/>
    </row>
    <row r="3034" spans="2:31" x14ac:dyDescent="0.3">
      <c r="B3034" s="4" t="s">
        <v>247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0.41096102794011463</v>
      </c>
      <c r="O3034" s="68">
        <v>0.19417832428207532</v>
      </c>
      <c r="P3034" s="69">
        <v>0</v>
      </c>
      <c r="Q3034" s="68">
        <v>0</v>
      </c>
      <c r="R3034" s="69">
        <v>0</v>
      </c>
      <c r="S3034" s="68">
        <v>2.9399433114623615E-2</v>
      </c>
      <c r="T3034" s="69">
        <v>1.1234699046312888</v>
      </c>
      <c r="U3034" s="68">
        <v>1.1622092857398054</v>
      </c>
      <c r="V3034" s="69">
        <v>0.38459868971878935</v>
      </c>
      <c r="W3034" s="68">
        <v>3.0651437771941719E-2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3.3354681031986386</v>
      </c>
      <c r="AE3034" s="54"/>
    </row>
    <row r="3035" spans="2:31" x14ac:dyDescent="0.3">
      <c r="B3035" s="4" t="s">
        <v>248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0.41096102794011463</v>
      </c>
      <c r="O3035" s="68">
        <v>0.19417832428207532</v>
      </c>
      <c r="P3035" s="69">
        <v>0</v>
      </c>
      <c r="Q3035" s="68">
        <v>0</v>
      </c>
      <c r="R3035" s="69">
        <v>0</v>
      </c>
      <c r="S3035" s="68">
        <v>2.9399433114623615E-2</v>
      </c>
      <c r="T3035" s="69">
        <v>1.1234699046312888</v>
      </c>
      <c r="U3035" s="68">
        <v>1.1622092857398054</v>
      </c>
      <c r="V3035" s="69">
        <v>0.38459868971878935</v>
      </c>
      <c r="W3035" s="68">
        <v>3.0651437771941719E-2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3.3354681031986386</v>
      </c>
      <c r="AE3035" s="54"/>
    </row>
    <row r="3036" spans="2:31" x14ac:dyDescent="0.3">
      <c r="B3036" s="4" t="s">
        <v>239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139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140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128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129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196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207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6.7817368805408493E-2</v>
      </c>
      <c r="N3042" s="69">
        <v>5.1183839042981509E-2</v>
      </c>
      <c r="O3042" s="68">
        <v>4.1254498561223551E-3</v>
      </c>
      <c r="P3042" s="69">
        <v>0</v>
      </c>
      <c r="Q3042" s="68">
        <v>0</v>
      </c>
      <c r="R3042" s="69">
        <v>0</v>
      </c>
      <c r="S3042" s="68">
        <v>1.7823353608449308E-2</v>
      </c>
      <c r="T3042" s="69">
        <v>0.12011788437763857</v>
      </c>
      <c r="U3042" s="68">
        <v>0.10526377648115164</v>
      </c>
      <c r="V3042" s="69">
        <v>0.13203595280647282</v>
      </c>
      <c r="W3042" s="68">
        <v>6.0600676933924381E-2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0.55896830191214908</v>
      </c>
      <c r="AE3042" s="54"/>
    </row>
    <row r="3043" spans="2:31" x14ac:dyDescent="0.3">
      <c r="B3043" s="4" t="s">
        <v>208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6.7817368805408493E-2</v>
      </c>
      <c r="N3043" s="71">
        <v>5.1183839042981509E-2</v>
      </c>
      <c r="O3043" s="70">
        <v>4.1254498561223551E-3</v>
      </c>
      <c r="P3043" s="71">
        <v>0</v>
      </c>
      <c r="Q3043" s="70">
        <v>0</v>
      </c>
      <c r="R3043" s="71">
        <v>0</v>
      </c>
      <c r="S3043" s="70">
        <v>1.7823353608449308E-2</v>
      </c>
      <c r="T3043" s="71">
        <v>0.12011788437763857</v>
      </c>
      <c r="U3043" s="70">
        <v>0.10526377648115164</v>
      </c>
      <c r="V3043" s="71">
        <v>0.13203595280647282</v>
      </c>
      <c r="W3043" s="70">
        <v>6.0600676933924381E-2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0.55896830191214908</v>
      </c>
      <c r="AE3043" s="54"/>
    </row>
    <row r="3044" spans="2:31" x14ac:dyDescent="0.3">
      <c r="B3044" s="4" t="s">
        <v>147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220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221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144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188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0</v>
      </c>
      <c r="T3048" s="71">
        <v>0</v>
      </c>
      <c r="U3048" s="70">
        <v>0</v>
      </c>
      <c r="V3048" s="71">
        <v>3.6348835627237897E-3</v>
      </c>
      <c r="W3048" s="70">
        <v>1.1916626234849297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1.1952975070476535</v>
      </c>
      <c r="AE3048" s="54"/>
    </row>
    <row r="3049" spans="2:31" x14ac:dyDescent="0.3">
      <c r="B3049" s="4" t="s">
        <v>189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0</v>
      </c>
      <c r="T3049" s="71">
        <v>0</v>
      </c>
      <c r="U3049" s="70">
        <v>0</v>
      </c>
      <c r="V3049" s="71">
        <v>3.6348835627237897E-3</v>
      </c>
      <c r="W3049" s="70">
        <v>1.1916626234849297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1.1952975070476535</v>
      </c>
      <c r="AE3049" s="54"/>
    </row>
    <row r="3050" spans="2:31" x14ac:dyDescent="0.3">
      <c r="B3050" s="4" t="s">
        <v>235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244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148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149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150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151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194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195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179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180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251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152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153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154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141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222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240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223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0.6551493167877197</v>
      </c>
      <c r="N3067" s="71">
        <v>1.1502697626749676</v>
      </c>
      <c r="O3067" s="70">
        <v>0.50900750160217278</v>
      </c>
      <c r="P3067" s="71">
        <v>0</v>
      </c>
      <c r="Q3067" s="70">
        <v>0</v>
      </c>
      <c r="R3067" s="71">
        <v>0</v>
      </c>
      <c r="S3067" s="70">
        <v>0.15917345682779949</v>
      </c>
      <c r="T3067" s="71">
        <v>1.00750478108724</v>
      </c>
      <c r="U3067" s="70">
        <v>1.0178999423980712</v>
      </c>
      <c r="V3067" s="71">
        <v>0.88200756708780914</v>
      </c>
      <c r="W3067" s="70">
        <v>0.69554772377014151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6.0765600522359211</v>
      </c>
      <c r="AE3067" s="54"/>
    </row>
    <row r="3068" spans="2:31" x14ac:dyDescent="0.3">
      <c r="B3068" s="4" t="s">
        <v>284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236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237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249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214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215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216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250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238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181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182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200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201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202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0</v>
      </c>
      <c r="P3081" s="71">
        <v>0</v>
      </c>
      <c r="Q3081" s="70">
        <v>0</v>
      </c>
      <c r="R3081" s="71">
        <v>0</v>
      </c>
      <c r="S3081" s="70">
        <v>0</v>
      </c>
      <c r="T3081" s="71">
        <v>0</v>
      </c>
      <c r="U3081" s="70">
        <v>0</v>
      </c>
      <c r="V3081" s="71">
        <v>0</v>
      </c>
      <c r="W3081" s="70">
        <v>0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</v>
      </c>
      <c r="AE3081" s="54"/>
    </row>
    <row r="3082" spans="2:31" x14ac:dyDescent="0.3">
      <c r="B3082" s="4" t="s">
        <v>203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0</v>
      </c>
      <c r="P3082" s="71">
        <v>0</v>
      </c>
      <c r="Q3082" s="70">
        <v>0</v>
      </c>
      <c r="R3082" s="71">
        <v>0</v>
      </c>
      <c r="S3082" s="70">
        <v>0</v>
      </c>
      <c r="T3082" s="71">
        <v>0</v>
      </c>
      <c r="U3082" s="70">
        <v>0</v>
      </c>
      <c r="V3082" s="71">
        <v>0</v>
      </c>
      <c r="W3082" s="70">
        <v>0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</v>
      </c>
      <c r="AE3082" s="54"/>
    </row>
    <row r="3083" spans="2:31" x14ac:dyDescent="0.3">
      <c r="B3083" s="4" t="s">
        <v>130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4.6869574758740734E-2</v>
      </c>
      <c r="N3083" s="71">
        <v>9.7764522870380219E-2</v>
      </c>
      <c r="O3083" s="70">
        <v>6.3980180141660264E-2</v>
      </c>
      <c r="P3083" s="71">
        <v>0</v>
      </c>
      <c r="Q3083" s="70">
        <v>0</v>
      </c>
      <c r="R3083" s="71">
        <v>0</v>
      </c>
      <c r="S3083" s="70">
        <v>5.3120915746688625E-2</v>
      </c>
      <c r="T3083" s="71">
        <v>0.35074694359302416</v>
      </c>
      <c r="U3083" s="70">
        <v>0.34484695100784185</v>
      </c>
      <c r="V3083" s="71">
        <v>0.33894696537653479</v>
      </c>
      <c r="W3083" s="70">
        <v>0.25209739603731257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1.548373449532183</v>
      </c>
      <c r="AE3083" s="54"/>
    </row>
    <row r="3084" spans="2:31" x14ac:dyDescent="0.3">
      <c r="B3084" s="4" t="s">
        <v>131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4.6869574758740734E-2</v>
      </c>
      <c r="N3084" s="71">
        <v>9.7764522870380219E-2</v>
      </c>
      <c r="O3084" s="70">
        <v>6.3980180141660264E-2</v>
      </c>
      <c r="P3084" s="71">
        <v>0</v>
      </c>
      <c r="Q3084" s="70">
        <v>0</v>
      </c>
      <c r="R3084" s="71">
        <v>0</v>
      </c>
      <c r="S3084" s="70">
        <v>5.3120915746688625E-2</v>
      </c>
      <c r="T3084" s="71">
        <v>0.35074694359302416</v>
      </c>
      <c r="U3084" s="70">
        <v>0.34484695100784185</v>
      </c>
      <c r="V3084" s="71">
        <v>0.33894696537653479</v>
      </c>
      <c r="W3084" s="70">
        <v>0.25209739603731257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1.548373449532183</v>
      </c>
      <c r="AE3084" s="54"/>
    </row>
    <row r="3085" spans="2:31" x14ac:dyDescent="0.3">
      <c r="B3085" s="4" t="s">
        <v>219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4.3517462412515862E-2</v>
      </c>
      <c r="N3085" s="71">
        <v>2.078316211700439</v>
      </c>
      <c r="O3085" s="70">
        <v>1.1892050774892167</v>
      </c>
      <c r="P3085" s="71">
        <v>0</v>
      </c>
      <c r="Q3085" s="70">
        <v>0</v>
      </c>
      <c r="R3085" s="71">
        <v>0</v>
      </c>
      <c r="S3085" s="70">
        <v>1.4600973129272355E-2</v>
      </c>
      <c r="T3085" s="71">
        <v>4.644138018290131E-2</v>
      </c>
      <c r="U3085" s="70">
        <v>8.6919021606439856E-3</v>
      </c>
      <c r="V3085" s="71">
        <v>3.9890353043874098</v>
      </c>
      <c r="W3085" s="70">
        <v>4.2821042601267489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11.651912571589149</v>
      </c>
      <c r="AE3085" s="54"/>
    </row>
    <row r="3086" spans="2:31" x14ac:dyDescent="0.3">
      <c r="B3086" s="4" t="s">
        <v>285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286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198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6.9027777777777841E-2</v>
      </c>
      <c r="U3088" s="70">
        <v>0.97390927558475071</v>
      </c>
      <c r="V3088" s="71">
        <v>1.0211089611053463</v>
      </c>
      <c r="W3088" s="70">
        <v>0.8021542191505433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2.8662002336184185</v>
      </c>
      <c r="AE3088" s="54"/>
    </row>
    <row r="3089" spans="2:31" x14ac:dyDescent="0.3">
      <c r="B3089" s="4" t="s">
        <v>199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6.9027777777777841E-2</v>
      </c>
      <c r="U3089" s="70">
        <v>0.97390927558475071</v>
      </c>
      <c r="V3089" s="71">
        <v>1.0211089611053463</v>
      </c>
      <c r="W3089" s="70">
        <v>0.8021542191505433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2.8662002336184185</v>
      </c>
      <c r="AE3089" s="54"/>
    </row>
    <row r="3090" spans="2:31" x14ac:dyDescent="0.3">
      <c r="B3090" s="4" t="s">
        <v>155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231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0</v>
      </c>
      <c r="AE3091" s="54"/>
    </row>
    <row r="3092" spans="2:31" x14ac:dyDescent="0.3">
      <c r="B3092" s="4" t="s">
        <v>232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0</v>
      </c>
      <c r="AE3092" s="54"/>
    </row>
    <row r="3093" spans="2:31" x14ac:dyDescent="0.3">
      <c r="B3093" s="4" t="s">
        <v>233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6.7187168198948042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6.7187168198948042</v>
      </c>
      <c r="AE3093" s="54"/>
    </row>
    <row r="3094" spans="2:31" x14ac:dyDescent="0.3">
      <c r="B3094" s="4" t="s">
        <v>234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6.7187168198948042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6.7187168198948042</v>
      </c>
      <c r="AE3094" s="54"/>
    </row>
    <row r="3095" spans="2:31" x14ac:dyDescent="0.3">
      <c r="B3095" s="4" t="s">
        <v>288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0.57061709165573071</v>
      </c>
      <c r="N3095" s="71">
        <v>0.95700714747110927</v>
      </c>
      <c r="O3095" s="70">
        <v>0.41274099459100733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4.4654824381954852E-2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1.9850200580998021</v>
      </c>
      <c r="AE3095" s="54"/>
    </row>
    <row r="3096" spans="2:31" x14ac:dyDescent="0.3">
      <c r="B3096" s="4" t="s">
        <v>289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0.57061709165573071</v>
      </c>
      <c r="N3096" s="71">
        <v>0.95700714747110927</v>
      </c>
      <c r="O3096" s="70">
        <v>0.41274099459100733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4.4654824381954852E-2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1.9850200580998021</v>
      </c>
      <c r="AE3096" s="54"/>
    </row>
    <row r="3097" spans="2:31" x14ac:dyDescent="0.3">
      <c r="B3097" s="4" t="s">
        <v>156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1.4580110311508181</v>
      </c>
      <c r="N3097" s="71">
        <v>2.6130879163742065</v>
      </c>
      <c r="O3097" s="70">
        <v>1.1254674527825252</v>
      </c>
      <c r="P3097" s="71">
        <v>0</v>
      </c>
      <c r="Q3097" s="70">
        <v>0</v>
      </c>
      <c r="R3097" s="71">
        <v>0</v>
      </c>
      <c r="S3097" s="70">
        <v>0.34835598209635416</v>
      </c>
      <c r="T3097" s="71">
        <v>1.9026726841354373</v>
      </c>
      <c r="U3097" s="70">
        <v>1.3820197541936237</v>
      </c>
      <c r="V3097" s="71">
        <v>1.1500643530909218</v>
      </c>
      <c r="W3097" s="70">
        <v>0.45969062264251714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10.439369796466403</v>
      </c>
      <c r="AE3097" s="54"/>
    </row>
    <row r="3098" spans="2:31" x14ac:dyDescent="0.3">
      <c r="B3098" s="4" t="s">
        <v>192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1.2381250000000001</v>
      </c>
      <c r="N3098" s="71">
        <v>2.1224999999999992</v>
      </c>
      <c r="O3098" s="70">
        <v>0.71748766024907451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4.078112660249074</v>
      </c>
      <c r="AE3098" s="54"/>
    </row>
    <row r="3099" spans="2:31" x14ac:dyDescent="0.3">
      <c r="B3099" s="4" t="s">
        <v>193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1.2381250000000001</v>
      </c>
      <c r="N3099" s="71">
        <v>2.1224999999999992</v>
      </c>
      <c r="O3099" s="70">
        <v>0.71748766024907451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4.078112660249074</v>
      </c>
      <c r="AE3099" s="54"/>
    </row>
    <row r="3100" spans="2:31" x14ac:dyDescent="0.3">
      <c r="B3100" s="4" t="s">
        <v>184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3.5066397984822598E-2</v>
      </c>
      <c r="N3100" s="71">
        <v>7.2458322842915854E-2</v>
      </c>
      <c r="O3100" s="70">
        <v>3.213891585667928E-2</v>
      </c>
      <c r="P3100" s="71">
        <v>0</v>
      </c>
      <c r="Q3100" s="70">
        <v>0</v>
      </c>
      <c r="R3100" s="71">
        <v>0</v>
      </c>
      <c r="S3100" s="70">
        <v>1.9296165307362875E-2</v>
      </c>
      <c r="T3100" s="71">
        <v>0.14818345308303832</v>
      </c>
      <c r="U3100" s="70">
        <v>0.18217015266418457</v>
      </c>
      <c r="V3100" s="71">
        <v>0.23879692951838175</v>
      </c>
      <c r="W3100" s="70">
        <v>1.9174784972570098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2.645588834514395</v>
      </c>
      <c r="AE3100" s="54"/>
    </row>
    <row r="3101" spans="2:31" x14ac:dyDescent="0.3">
      <c r="B3101" s="4" t="s">
        <v>185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3.5066397984822598E-2</v>
      </c>
      <c r="N3101" s="71">
        <v>7.2458322842915854E-2</v>
      </c>
      <c r="O3101" s="70">
        <v>3.213891585667928E-2</v>
      </c>
      <c r="P3101" s="71">
        <v>0</v>
      </c>
      <c r="Q3101" s="70">
        <v>0</v>
      </c>
      <c r="R3101" s="71">
        <v>0</v>
      </c>
      <c r="S3101" s="70">
        <v>1.9296165307362875E-2</v>
      </c>
      <c r="T3101" s="71">
        <v>0.14818345308303832</v>
      </c>
      <c r="U3101" s="70">
        <v>0.18217015266418457</v>
      </c>
      <c r="V3101" s="71">
        <v>0.23879692951838175</v>
      </c>
      <c r="W3101" s="70">
        <v>1.9174784972570098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2.645588834514395</v>
      </c>
      <c r="AE3101" s="54"/>
    </row>
    <row r="3102" spans="2:31" x14ac:dyDescent="0.3">
      <c r="B3102" s="4" t="s">
        <v>287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320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321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142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143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241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160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161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157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158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159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132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133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134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190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0.45711705662931001</v>
      </c>
      <c r="W3116" s="70">
        <v>1.4961536869406704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1.9532707435699805</v>
      </c>
      <c r="AE3116" s="54"/>
    </row>
    <row r="3117" spans="2:31" x14ac:dyDescent="0.3">
      <c r="B3117" s="4" t="s">
        <v>191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0.45711705662931001</v>
      </c>
      <c r="W3117" s="70">
        <v>1.4961536869406704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1.9532707435699805</v>
      </c>
      <c r="AE3117" s="54"/>
    </row>
    <row r="3118" spans="2:31" x14ac:dyDescent="0.3">
      <c r="B3118" s="4" t="s">
        <v>175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0.81539718695524543</v>
      </c>
      <c r="N3118" s="71">
        <v>4.631954749425252</v>
      </c>
      <c r="O3118" s="70">
        <v>2.0544967969258625</v>
      </c>
      <c r="P3118" s="71">
        <v>0</v>
      </c>
      <c r="Q3118" s="70">
        <v>0</v>
      </c>
      <c r="R3118" s="71">
        <v>0</v>
      </c>
      <c r="S3118" s="70">
        <v>0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7.5018487333063604</v>
      </c>
      <c r="AE3118" s="54"/>
    </row>
    <row r="3119" spans="2:31" x14ac:dyDescent="0.3">
      <c r="B3119" s="4" t="s">
        <v>176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0.81539718695524543</v>
      </c>
      <c r="N3119" s="71">
        <v>4.631954749425252</v>
      </c>
      <c r="O3119" s="70">
        <v>2.0544967969258625</v>
      </c>
      <c r="P3119" s="71">
        <v>0</v>
      </c>
      <c r="Q3119" s="70">
        <v>0</v>
      </c>
      <c r="R3119" s="71">
        <v>0</v>
      </c>
      <c r="S3119" s="70">
        <v>0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7.5018487333063604</v>
      </c>
      <c r="AE3119" s="54"/>
    </row>
    <row r="3120" spans="2:31" x14ac:dyDescent="0.3">
      <c r="B3120" s="4" t="s">
        <v>183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224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225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226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174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242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227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228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290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177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178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162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</v>
      </c>
      <c r="M3131" s="70">
        <v>1.5016022683583241</v>
      </c>
      <c r="N3131" s="71">
        <v>2.5491195693963866</v>
      </c>
      <c r="O3131" s="70">
        <v>1.0980526720492121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</v>
      </c>
      <c r="V3131" s="71">
        <v>0</v>
      </c>
      <c r="W3131" s="70">
        <v>0</v>
      </c>
      <c r="X3131" s="71">
        <v>0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5.148774509803923</v>
      </c>
      <c r="AE3131" s="54"/>
    </row>
    <row r="3132" spans="2:31" x14ac:dyDescent="0.3">
      <c r="B3132" s="4" t="s">
        <v>163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</v>
      </c>
      <c r="M3132" s="70">
        <v>1.5016022683583241</v>
      </c>
      <c r="N3132" s="71">
        <v>2.5491195693963866</v>
      </c>
      <c r="O3132" s="70">
        <v>1.0980526720492121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</v>
      </c>
      <c r="V3132" s="71">
        <v>0</v>
      </c>
      <c r="W3132" s="70">
        <v>0</v>
      </c>
      <c r="X3132" s="71">
        <v>0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5.148774509803923</v>
      </c>
      <c r="AE3132" s="54"/>
    </row>
    <row r="3133" spans="2:31" x14ac:dyDescent="0.3">
      <c r="B3133" s="4" t="s">
        <v>164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</v>
      </c>
      <c r="M3133" s="70">
        <v>1.5016022683583241</v>
      </c>
      <c r="N3133" s="71">
        <v>2.5491195693963866</v>
      </c>
      <c r="O3133" s="70">
        <v>1.0980526720492121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</v>
      </c>
      <c r="V3133" s="71">
        <v>0</v>
      </c>
      <c r="W3133" s="70">
        <v>0</v>
      </c>
      <c r="X3133" s="71">
        <v>0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5.148774509803923</v>
      </c>
      <c r="AE3133" s="54"/>
    </row>
    <row r="3134" spans="2:31" x14ac:dyDescent="0.3">
      <c r="B3134" s="4" t="s">
        <v>165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</v>
      </c>
      <c r="M3134" s="70">
        <v>3.2177191464821226</v>
      </c>
      <c r="N3134" s="71">
        <v>5.4623990772779702</v>
      </c>
      <c r="O3134" s="70">
        <v>2.3529700115340262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0</v>
      </c>
      <c r="V3134" s="71">
        <v>0</v>
      </c>
      <c r="W3134" s="70">
        <v>0</v>
      </c>
      <c r="X3134" s="71">
        <v>0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11.03308823529412</v>
      </c>
      <c r="AE3134" s="54"/>
    </row>
    <row r="3135" spans="2:31" x14ac:dyDescent="0.3">
      <c r="B3135" s="4" t="s">
        <v>166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</v>
      </c>
      <c r="M3135" s="70">
        <v>3.2177191464821226</v>
      </c>
      <c r="N3135" s="71">
        <v>5.4623990772779702</v>
      </c>
      <c r="O3135" s="70">
        <v>2.3529700115340262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0</v>
      </c>
      <c r="V3135" s="71">
        <v>0</v>
      </c>
      <c r="W3135" s="70">
        <v>0</v>
      </c>
      <c r="X3135" s="71">
        <v>0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11.03308823529412</v>
      </c>
      <c r="AE3135" s="54"/>
    </row>
    <row r="3136" spans="2:31" x14ac:dyDescent="0.3">
      <c r="B3136" s="4" t="s">
        <v>186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</v>
      </c>
      <c r="R3136" s="71">
        <v>0</v>
      </c>
      <c r="S3136" s="70">
        <v>0</v>
      </c>
      <c r="T3136" s="71">
        <v>0</v>
      </c>
      <c r="U3136" s="70">
        <v>0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0</v>
      </c>
      <c r="AE3136" s="54"/>
    </row>
    <row r="3137" spans="2:31" x14ac:dyDescent="0.3">
      <c r="B3137" s="4" t="s">
        <v>187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</v>
      </c>
      <c r="R3137" s="71">
        <v>0</v>
      </c>
      <c r="S3137" s="70">
        <v>0</v>
      </c>
      <c r="T3137" s="71">
        <v>0</v>
      </c>
      <c r="U3137" s="70">
        <v>0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0</v>
      </c>
      <c r="AE3137" s="54"/>
    </row>
    <row r="3138" spans="2:31" x14ac:dyDescent="0.3">
      <c r="B3138" s="4" t="s">
        <v>145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</v>
      </c>
      <c r="M3138" s="70">
        <v>1.647479166474962</v>
      </c>
      <c r="N3138" s="71">
        <v>2.8778541649715628</v>
      </c>
      <c r="O3138" s="70">
        <v>1.1999595991900025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0</v>
      </c>
      <c r="V3138" s="71">
        <v>0</v>
      </c>
      <c r="W3138" s="70">
        <v>0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5.7252929306365274</v>
      </c>
      <c r="AE3138" s="54"/>
    </row>
    <row r="3139" spans="2:31" x14ac:dyDescent="0.3">
      <c r="B3139" s="4" t="s">
        <v>146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</v>
      </c>
      <c r="M3139" s="70">
        <v>1.647479166474962</v>
      </c>
      <c r="N3139" s="71">
        <v>2.8778541649715628</v>
      </c>
      <c r="O3139" s="70">
        <v>1.1999595991900025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0</v>
      </c>
      <c r="V3139" s="71">
        <v>0</v>
      </c>
      <c r="W3139" s="70">
        <v>0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5.7252929306365274</v>
      </c>
      <c r="AE3139" s="54"/>
    </row>
    <row r="3140" spans="2:31" x14ac:dyDescent="0.3">
      <c r="B3140" s="4" t="s">
        <v>167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</v>
      </c>
      <c r="N3140" s="71">
        <v>0</v>
      </c>
      <c r="O3140" s="70">
        <v>0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0.34068157407972532</v>
      </c>
      <c r="V3140" s="71">
        <v>2.4252957027111224</v>
      </c>
      <c r="W3140" s="70">
        <v>2.5379842429111399</v>
      </c>
      <c r="X3140" s="71">
        <v>0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5.3039615197019874</v>
      </c>
      <c r="AE3140" s="54"/>
    </row>
    <row r="3141" spans="2:31" x14ac:dyDescent="0.3">
      <c r="B3141" s="4" t="s">
        <v>168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</v>
      </c>
      <c r="N3141" s="71">
        <v>0</v>
      </c>
      <c r="O3141" s="70">
        <v>0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0.34068157407972532</v>
      </c>
      <c r="V3141" s="71">
        <v>2.4252957027111224</v>
      </c>
      <c r="W3141" s="70">
        <v>2.5379842429111399</v>
      </c>
      <c r="X3141" s="71">
        <v>0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5.3039615197019874</v>
      </c>
      <c r="AE3141" s="54"/>
    </row>
    <row r="3142" spans="2:31" x14ac:dyDescent="0.3">
      <c r="B3142" s="4" t="s">
        <v>169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</v>
      </c>
      <c r="N3142" s="71">
        <v>0</v>
      </c>
      <c r="O3142" s="70">
        <v>0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0.34068157407972532</v>
      </c>
      <c r="V3142" s="71">
        <v>2.4252957027111224</v>
      </c>
      <c r="W3142" s="70">
        <v>2.5379842429111399</v>
      </c>
      <c r="X3142" s="71">
        <v>0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5.3039615197019874</v>
      </c>
      <c r="AE3142" s="54"/>
    </row>
    <row r="3143" spans="2:31" x14ac:dyDescent="0.3">
      <c r="B3143" s="4" t="s">
        <v>204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205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206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135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136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137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261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262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197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209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210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211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212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229</v>
      </c>
      <c r="C3156" s="4"/>
      <c r="D3156" s="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</v>
      </c>
      <c r="M3156" s="70">
        <v>0</v>
      </c>
      <c r="N3156" s="71">
        <v>1.5724545844395952</v>
      </c>
      <c r="O3156" s="70">
        <v>1.0194735344250994</v>
      </c>
      <c r="P3156" s="71">
        <v>0</v>
      </c>
      <c r="Q3156" s="70">
        <v>0</v>
      </c>
      <c r="R3156" s="71">
        <v>0</v>
      </c>
      <c r="S3156" s="70">
        <v>1.3748868306477332E-3</v>
      </c>
      <c r="T3156" s="71">
        <v>1.0635526974995577E-2</v>
      </c>
      <c r="U3156" s="70">
        <v>1.3191326459248504E-2</v>
      </c>
      <c r="V3156" s="71">
        <v>2.6984422355545892</v>
      </c>
      <c r="W3156" s="70">
        <v>4.1725477329889928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9.4881198276731666</v>
      </c>
      <c r="AE3156" s="54"/>
    </row>
    <row r="3157" spans="2:31" x14ac:dyDescent="0.3">
      <c r="B3157" s="4" t="s">
        <v>230</v>
      </c>
      <c r="C3157" s="4"/>
      <c r="D3157" s="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</v>
      </c>
      <c r="M3157" s="70">
        <v>0</v>
      </c>
      <c r="N3157" s="71">
        <v>1.5724545844395952</v>
      </c>
      <c r="O3157" s="70">
        <v>1.0194735344250994</v>
      </c>
      <c r="P3157" s="71">
        <v>0</v>
      </c>
      <c r="Q3157" s="70">
        <v>0</v>
      </c>
      <c r="R3157" s="71">
        <v>0</v>
      </c>
      <c r="S3157" s="70">
        <v>1.3748868306477332E-3</v>
      </c>
      <c r="T3157" s="71">
        <v>1.0635526974995577E-2</v>
      </c>
      <c r="U3157" s="70">
        <v>1.3191326459248504E-2</v>
      </c>
      <c r="V3157" s="71">
        <v>2.6984422355545892</v>
      </c>
      <c r="W3157" s="70">
        <v>4.1725477329889928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9.4881198276731666</v>
      </c>
      <c r="AE3157" s="54"/>
    </row>
    <row r="3158" spans="2:31" x14ac:dyDescent="0.3">
      <c r="B3158" s="4" t="s">
        <v>213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1.2534244473775225</v>
      </c>
      <c r="V3158" s="71">
        <v>3.7907254219055173</v>
      </c>
      <c r="W3158" s="70">
        <v>4.8464338832431375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9.8905837525261759</v>
      </c>
      <c r="AE3158" s="54"/>
    </row>
    <row r="3159" spans="2:31" x14ac:dyDescent="0.3">
      <c r="B3159" s="4" t="s">
        <v>263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264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217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0</v>
      </c>
      <c r="AE3161" s="54"/>
    </row>
    <row r="3162" spans="2:31" x14ac:dyDescent="0.3">
      <c r="B3162" s="4" t="s">
        <v>218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0</v>
      </c>
      <c r="AE3162" s="54"/>
    </row>
    <row r="3163" spans="2:31" x14ac:dyDescent="0.3">
      <c r="B3163" s="4" t="s">
        <v>243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265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170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171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172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173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138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2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0</v>
      </c>
      <c r="M3170" s="13">
        <f t="shared" si="65"/>
        <v>35.377100121449693</v>
      </c>
      <c r="N3170" s="13">
        <f t="shared" si="65"/>
        <v>50.824029527382763</v>
      </c>
      <c r="O3170" s="13">
        <f t="shared" si="65"/>
        <v>22.609297630688918</v>
      </c>
      <c r="P3170" s="13">
        <f t="shared" si="65"/>
        <v>0</v>
      </c>
      <c r="Q3170" s="13">
        <f t="shared" si="65"/>
        <v>0</v>
      </c>
      <c r="R3170" s="13">
        <f t="shared" si="65"/>
        <v>0</v>
      </c>
      <c r="S3170" s="13">
        <f t="shared" si="65"/>
        <v>0.82295878749821749</v>
      </c>
      <c r="T3170" s="13">
        <f t="shared" si="65"/>
        <v>8.8479216355436829</v>
      </c>
      <c r="U3170" s="13">
        <f t="shared" si="65"/>
        <v>12.571680875722615</v>
      </c>
      <c r="V3170" s="13">
        <f t="shared" si="65"/>
        <v>28.495590131350806</v>
      </c>
      <c r="W3170" s="13">
        <f t="shared" si="65"/>
        <v>37.805724635190494</v>
      </c>
      <c r="X3170" s="13">
        <f t="shared" si="65"/>
        <v>0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6">
        <f>SUM(AC3032:AE3169)</f>
        <v>197.35430334482723</v>
      </c>
      <c r="AD3170" s="116"/>
      <c r="AE3170" s="116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45923</v>
      </c>
    </row>
    <row r="3174" spans="2:31" x14ac:dyDescent="0.3">
      <c r="B3174" s="8"/>
    </row>
    <row r="3175" spans="2:31" x14ac:dyDescent="0.3">
      <c r="B3175" s="9" t="s">
        <v>81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100" t="s">
        <v>2</v>
      </c>
      <c r="AD3175" s="100"/>
      <c r="AE3175" s="100"/>
    </row>
    <row r="3176" spans="2:31" x14ac:dyDescent="0.3">
      <c r="B3176" s="4" t="s">
        <v>245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3.1538734779781086E-2</v>
      </c>
      <c r="P3176" s="69">
        <v>0.49637203551719733</v>
      </c>
      <c r="Q3176" s="68">
        <v>0.85207672056943351</v>
      </c>
      <c r="R3176" s="69">
        <v>1.3759103530171635</v>
      </c>
      <c r="S3176" s="68">
        <v>2.0369989428443827</v>
      </c>
      <c r="T3176" s="69">
        <v>2.2403752283973617</v>
      </c>
      <c r="U3176" s="68">
        <v>0.96861582850397798</v>
      </c>
      <c r="V3176" s="69">
        <v>0.18406977041371461</v>
      </c>
      <c r="W3176" s="68">
        <v>0.64239687863853578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8.828354492681548</v>
      </c>
      <c r="AE3176" s="56"/>
    </row>
    <row r="3177" spans="2:31" x14ac:dyDescent="0.3">
      <c r="B3177" s="4" t="s">
        <v>246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3.1538734779781086E-2</v>
      </c>
      <c r="P3177" s="69">
        <v>0.49637203551719733</v>
      </c>
      <c r="Q3177" s="68">
        <v>0.85207672056943351</v>
      </c>
      <c r="R3177" s="69">
        <v>1.3759103530171635</v>
      </c>
      <c r="S3177" s="68">
        <v>2.0369989428443827</v>
      </c>
      <c r="T3177" s="69">
        <v>2.2403752283973617</v>
      </c>
      <c r="U3177" s="68">
        <v>0.96861582850397798</v>
      </c>
      <c r="V3177" s="69">
        <v>0.18406977041371461</v>
      </c>
      <c r="W3177" s="68">
        <v>0.64239687863853578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8.828354492681548</v>
      </c>
      <c r="AE3177" s="54"/>
    </row>
    <row r="3178" spans="2:31" x14ac:dyDescent="0.3">
      <c r="B3178" s="4" t="s">
        <v>247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3.1538734779781086E-2</v>
      </c>
      <c r="P3178" s="69">
        <v>0.49637203551719733</v>
      </c>
      <c r="Q3178" s="68">
        <v>0.85207672056943351</v>
      </c>
      <c r="R3178" s="69">
        <v>1.3759103530171635</v>
      </c>
      <c r="S3178" s="68">
        <v>2.0369989428443827</v>
      </c>
      <c r="T3178" s="69">
        <v>2.2403752283973617</v>
      </c>
      <c r="U3178" s="68">
        <v>0.96861582850397798</v>
      </c>
      <c r="V3178" s="69">
        <v>0.18406977041371461</v>
      </c>
      <c r="W3178" s="68">
        <v>0.64239687863853578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8.828354492681548</v>
      </c>
      <c r="AE3178" s="54"/>
    </row>
    <row r="3179" spans="2:31" x14ac:dyDescent="0.3">
      <c r="B3179" s="4" t="s">
        <v>248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3.1538734779781086E-2</v>
      </c>
      <c r="P3179" s="69">
        <v>0.49637203551719733</v>
      </c>
      <c r="Q3179" s="68">
        <v>0.85207672056943351</v>
      </c>
      <c r="R3179" s="69">
        <v>1.3759103530171635</v>
      </c>
      <c r="S3179" s="68">
        <v>2.0369989428443827</v>
      </c>
      <c r="T3179" s="69">
        <v>2.2403752283973617</v>
      </c>
      <c r="U3179" s="68">
        <v>0.96861582850397798</v>
      </c>
      <c r="V3179" s="69">
        <v>0.18406977041371461</v>
      </c>
      <c r="W3179" s="68">
        <v>0.64239687863853578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8.828354492681548</v>
      </c>
      <c r="AE3179" s="54"/>
    </row>
    <row r="3180" spans="2:31" x14ac:dyDescent="0.3">
      <c r="B3180" s="4" t="s">
        <v>239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139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140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128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129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196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207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1.2083325783411665E-3</v>
      </c>
      <c r="P3186" s="69">
        <v>2.1391657988230396E-3</v>
      </c>
      <c r="Q3186" s="68">
        <v>6.648208498954776E-3</v>
      </c>
      <c r="R3186" s="69">
        <v>7.4804582198460933E-3</v>
      </c>
      <c r="S3186" s="68">
        <v>8.9583198229472211E-5</v>
      </c>
      <c r="T3186" s="69">
        <v>3.1934407353401196E-3</v>
      </c>
      <c r="U3186" s="68">
        <v>1.810524066289267E-3</v>
      </c>
      <c r="V3186" s="69">
        <v>2.8702836136023209E-2</v>
      </c>
      <c r="W3186" s="68">
        <v>9.8068029681841543E-3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6.1079352200031301E-2</v>
      </c>
      <c r="AE3186" s="54"/>
    </row>
    <row r="3187" spans="2:31" x14ac:dyDescent="0.3">
      <c r="B3187" s="4" t="s">
        <v>208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1.2083325783411665E-3</v>
      </c>
      <c r="P3187" s="71">
        <v>2.1391657988230396E-3</v>
      </c>
      <c r="Q3187" s="70">
        <v>6.648208498954776E-3</v>
      </c>
      <c r="R3187" s="71">
        <v>7.4804582198460933E-3</v>
      </c>
      <c r="S3187" s="70">
        <v>8.9583198229472211E-5</v>
      </c>
      <c r="T3187" s="71">
        <v>3.1934407353401196E-3</v>
      </c>
      <c r="U3187" s="70">
        <v>1.810524066289267E-3</v>
      </c>
      <c r="V3187" s="71">
        <v>2.8702836136023209E-2</v>
      </c>
      <c r="W3187" s="70">
        <v>9.8068029681841543E-3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6.1079352200031301E-2</v>
      </c>
      <c r="AE3187" s="54"/>
    </row>
    <row r="3188" spans="2:31" x14ac:dyDescent="0.3">
      <c r="B3188" s="4" t="s">
        <v>147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220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221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144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0.73079902331034352</v>
      </c>
      <c r="Q3191" s="70">
        <v>3.2545910517374672</v>
      </c>
      <c r="R3191" s="71">
        <v>4.1769208669662463</v>
      </c>
      <c r="S3191" s="70">
        <v>4.3736061970392868</v>
      </c>
      <c r="T3191" s="71">
        <v>5.1283937215805064</v>
      </c>
      <c r="U3191" s="70">
        <v>5.1672070185343433</v>
      </c>
      <c r="V3191" s="71">
        <v>5.1722490708033213</v>
      </c>
      <c r="W3191" s="70">
        <v>4.5730140288670853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32.576780978838599</v>
      </c>
      <c r="AE3191" s="54"/>
    </row>
    <row r="3192" spans="2:31" x14ac:dyDescent="0.3">
      <c r="B3192" s="4" t="s">
        <v>188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0.42844259334935086</v>
      </c>
      <c r="W3192" s="70">
        <v>2.3786906217535333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2.8071332151028843</v>
      </c>
      <c r="AE3192" s="54"/>
    </row>
    <row r="3193" spans="2:31" x14ac:dyDescent="0.3">
      <c r="B3193" s="4" t="s">
        <v>189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0.42844259334935086</v>
      </c>
      <c r="W3193" s="70">
        <v>2.3786906217535333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2.8071332151028843</v>
      </c>
      <c r="AE3193" s="54"/>
    </row>
    <row r="3194" spans="2:31" x14ac:dyDescent="0.3">
      <c r="B3194" s="4" t="s">
        <v>235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244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1.3598322383509935E-2</v>
      </c>
      <c r="P3195" s="71">
        <v>3.6680409925369181E-2</v>
      </c>
      <c r="Q3195" s="70">
        <v>3.9918184164189997E-2</v>
      </c>
      <c r="R3195" s="71">
        <v>6.661948613995293E-2</v>
      </c>
      <c r="S3195" s="70">
        <v>6.5495678685490277E-2</v>
      </c>
      <c r="T3195" s="71">
        <v>7.0601897512519357E-2</v>
      </c>
      <c r="U3195" s="70">
        <v>7.1464931487697239E-2</v>
      </c>
      <c r="V3195" s="71">
        <v>7.3545645971782453E-2</v>
      </c>
      <c r="W3195" s="70">
        <v>7.3201662853606464E-2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0.51112621912411771</v>
      </c>
      <c r="AE3195" s="54"/>
    </row>
    <row r="3196" spans="2:31" x14ac:dyDescent="0.3">
      <c r="B3196" s="4" t="s">
        <v>148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149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150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151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194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195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179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180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251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152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153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154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141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222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240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223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0.47329860369364452</v>
      </c>
      <c r="P3211" s="71">
        <v>1.2907684008280442</v>
      </c>
      <c r="Q3211" s="70">
        <v>1.5237634658813484</v>
      </c>
      <c r="R3211" s="71">
        <v>1.3234398365020756</v>
      </c>
      <c r="S3211" s="70">
        <v>1.3788907368977874</v>
      </c>
      <c r="T3211" s="71">
        <v>1.2080513159434008</v>
      </c>
      <c r="U3211" s="70">
        <v>1.2328655560811366</v>
      </c>
      <c r="V3211" s="71">
        <v>1.4942120552062992</v>
      </c>
      <c r="W3211" s="70">
        <v>1.0567092323303229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10.98199920336406</v>
      </c>
      <c r="AE3211" s="54"/>
    </row>
    <row r="3212" spans="2:31" x14ac:dyDescent="0.3">
      <c r="B3212" s="4" t="s">
        <v>284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236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0.32584444444444444</v>
      </c>
      <c r="W3213" s="70">
        <v>3.6296166666666667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3.9554611111111111</v>
      </c>
      <c r="AE3213" s="54"/>
    </row>
    <row r="3214" spans="2:31" x14ac:dyDescent="0.3">
      <c r="B3214" s="4" t="s">
        <v>237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0.32584444444444444</v>
      </c>
      <c r="W3214" s="70">
        <v>3.6296166666666667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3.9554611111111111</v>
      </c>
      <c r="AE3214" s="54"/>
    </row>
    <row r="3215" spans="2:31" x14ac:dyDescent="0.3">
      <c r="B3215" s="4" t="s">
        <v>249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214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215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216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250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238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181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182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200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201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202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0</v>
      </c>
      <c r="N3225" s="71">
        <v>0</v>
      </c>
      <c r="O3225" s="70">
        <v>8.991323113441434E-3</v>
      </c>
      <c r="P3225" s="71">
        <v>2.0887462298075268E-2</v>
      </c>
      <c r="Q3225" s="70">
        <v>1.8784442543983385E-2</v>
      </c>
      <c r="R3225" s="71">
        <v>1.9510254263877775E-2</v>
      </c>
      <c r="S3225" s="70">
        <v>2.0046447714169739E-2</v>
      </c>
      <c r="T3225" s="71">
        <v>2.0582637190818698E-2</v>
      </c>
      <c r="U3225" s="70">
        <v>2.1118830641110663E-2</v>
      </c>
      <c r="V3225" s="71">
        <v>2.1655019124348845E-2</v>
      </c>
      <c r="W3225" s="70">
        <v>1.9574607610702427E-2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0.17115102450052821</v>
      </c>
      <c r="AE3225" s="54"/>
    </row>
    <row r="3226" spans="2:31" x14ac:dyDescent="0.3">
      <c r="B3226" s="4" t="s">
        <v>203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0</v>
      </c>
      <c r="N3226" s="71">
        <v>0</v>
      </c>
      <c r="O3226" s="70">
        <v>8.991323113441434E-3</v>
      </c>
      <c r="P3226" s="71">
        <v>2.0887462298075268E-2</v>
      </c>
      <c r="Q3226" s="70">
        <v>1.8784442543983385E-2</v>
      </c>
      <c r="R3226" s="71">
        <v>1.9510254263877775E-2</v>
      </c>
      <c r="S3226" s="70">
        <v>2.0046447714169739E-2</v>
      </c>
      <c r="T3226" s="71">
        <v>2.0582637190818698E-2</v>
      </c>
      <c r="U3226" s="70">
        <v>2.1118830641110663E-2</v>
      </c>
      <c r="V3226" s="71">
        <v>2.1655019124348845E-2</v>
      </c>
      <c r="W3226" s="70">
        <v>1.9574607610702427E-2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0.17115102450052821</v>
      </c>
      <c r="AE3226" s="54"/>
    </row>
    <row r="3227" spans="2:31" x14ac:dyDescent="0.3">
      <c r="B3227" s="4" t="s">
        <v>130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7.1382971551689897E-3</v>
      </c>
      <c r="P3227" s="71">
        <v>0.10822293078899559</v>
      </c>
      <c r="Q3227" s="70">
        <v>0.16402774965763264</v>
      </c>
      <c r="R3227" s="71">
        <v>0.29063225205739518</v>
      </c>
      <c r="S3227" s="70">
        <v>0.28251631772518354</v>
      </c>
      <c r="T3227" s="71">
        <v>0.26894384638468605</v>
      </c>
      <c r="U3227" s="70">
        <v>0.25537137305736701</v>
      </c>
      <c r="V3227" s="71">
        <v>0.2417989037036912</v>
      </c>
      <c r="W3227" s="70">
        <v>9.769541827837713E-3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1.6284212123579578</v>
      </c>
      <c r="AE3227" s="54"/>
    </row>
    <row r="3228" spans="2:31" x14ac:dyDescent="0.3">
      <c r="B3228" s="4" t="s">
        <v>131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7.1382971551689897E-3</v>
      </c>
      <c r="P3228" s="71">
        <v>0.10822293078899559</v>
      </c>
      <c r="Q3228" s="70">
        <v>0.16402774965763264</v>
      </c>
      <c r="R3228" s="71">
        <v>0.29063225205739518</v>
      </c>
      <c r="S3228" s="70">
        <v>0.28251631772518354</v>
      </c>
      <c r="T3228" s="71">
        <v>0.26894384638468605</v>
      </c>
      <c r="U3228" s="70">
        <v>0.25537137305736701</v>
      </c>
      <c r="V3228" s="71">
        <v>0.2417989037036912</v>
      </c>
      <c r="W3228" s="70">
        <v>9.769541827837713E-3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1.6284212123579578</v>
      </c>
      <c r="AE3228" s="54"/>
    </row>
    <row r="3229" spans="2:31" x14ac:dyDescent="0.3">
      <c r="B3229" s="4" t="s">
        <v>219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0.93148509661356604</v>
      </c>
      <c r="P3229" s="71">
        <v>2.5169168472290044</v>
      </c>
      <c r="Q3229" s="70">
        <v>2.6395641167958579</v>
      </c>
      <c r="R3229" s="71">
        <v>2.7264022350311277</v>
      </c>
      <c r="S3229" s="70">
        <v>2.8398437261581422</v>
      </c>
      <c r="T3229" s="71">
        <v>5.1228151957194017</v>
      </c>
      <c r="U3229" s="70">
        <v>5.0852775573730469</v>
      </c>
      <c r="V3229" s="71">
        <v>5.0598313331604006</v>
      </c>
      <c r="W3229" s="70">
        <v>4.4483513514200856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31.370487459500634</v>
      </c>
      <c r="AE3229" s="54"/>
    </row>
    <row r="3230" spans="2:31" x14ac:dyDescent="0.3">
      <c r="B3230" s="4" t="s">
        <v>285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286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198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0.42599999999999988</v>
      </c>
      <c r="Q3232" s="70">
        <v>2.7442241840362551</v>
      </c>
      <c r="R3232" s="71">
        <v>3.4459299127260832</v>
      </c>
      <c r="S3232" s="70">
        <v>4.2535026033719383</v>
      </c>
      <c r="T3232" s="71">
        <v>4.4631736874580383</v>
      </c>
      <c r="U3232" s="70">
        <v>4.4523184617360441</v>
      </c>
      <c r="V3232" s="71">
        <v>4.4436117649078355</v>
      </c>
      <c r="W3232" s="70">
        <v>3.9402133742968246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28.168973988533018</v>
      </c>
      <c r="AE3232" s="54"/>
    </row>
    <row r="3233" spans="2:31" x14ac:dyDescent="0.3">
      <c r="B3233" s="4" t="s">
        <v>199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0.42599999999999988</v>
      </c>
      <c r="Q3233" s="70">
        <v>2.7442241840362551</v>
      </c>
      <c r="R3233" s="71">
        <v>3.4459299127260832</v>
      </c>
      <c r="S3233" s="70">
        <v>4.2535026033719383</v>
      </c>
      <c r="T3233" s="71">
        <v>4.4631736874580383</v>
      </c>
      <c r="U3233" s="70">
        <v>4.4523184617360441</v>
      </c>
      <c r="V3233" s="71">
        <v>4.4436117649078355</v>
      </c>
      <c r="W3233" s="70">
        <v>3.9402133742968246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28.168973988533018</v>
      </c>
      <c r="AE3233" s="54"/>
    </row>
    <row r="3234" spans="2:31" x14ac:dyDescent="0.3">
      <c r="B3234" s="4" t="s">
        <v>155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231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232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233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0.78359431574742011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0.78359431574742011</v>
      </c>
      <c r="AE3237" s="54"/>
    </row>
    <row r="3238" spans="2:31" x14ac:dyDescent="0.3">
      <c r="B3238" s="4" t="s">
        <v>234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0.78359431574742011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0.78359431574742011</v>
      </c>
      <c r="AE3238" s="54"/>
    </row>
    <row r="3239" spans="2:31" x14ac:dyDescent="0.3">
      <c r="B3239" s="4" t="s">
        <v>288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289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156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0</v>
      </c>
      <c r="Q3241" s="70">
        <v>0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0</v>
      </c>
      <c r="AE3241" s="54"/>
    </row>
    <row r="3242" spans="2:31" x14ac:dyDescent="0.3">
      <c r="B3242" s="4" t="s">
        <v>192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0.8145833333333331</v>
      </c>
      <c r="P3242" s="71">
        <v>1.8416666666666661</v>
      </c>
      <c r="Q3242" s="70">
        <v>1.9124999999999994</v>
      </c>
      <c r="R3242" s="71">
        <v>2.125</v>
      </c>
      <c r="S3242" s="70">
        <v>2.4839166666666683</v>
      </c>
      <c r="T3242" s="71">
        <v>2.55800480418735</v>
      </c>
      <c r="U3242" s="70">
        <v>2.299010906616846</v>
      </c>
      <c r="V3242" s="71">
        <v>2.7336393356323239</v>
      </c>
      <c r="W3242" s="70">
        <v>2.5090333938598626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19.27735510696305</v>
      </c>
      <c r="AE3242" s="54"/>
    </row>
    <row r="3243" spans="2:31" x14ac:dyDescent="0.3">
      <c r="B3243" s="4" t="s">
        <v>193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0.8145833333333331</v>
      </c>
      <c r="P3243" s="71">
        <v>1.8416666666666661</v>
      </c>
      <c r="Q3243" s="70">
        <v>1.9124999999999994</v>
      </c>
      <c r="R3243" s="71">
        <v>2.125</v>
      </c>
      <c r="S3243" s="70">
        <v>2.4839166666666683</v>
      </c>
      <c r="T3243" s="71">
        <v>2.55800480418735</v>
      </c>
      <c r="U3243" s="70">
        <v>2.299010906616846</v>
      </c>
      <c r="V3243" s="71">
        <v>2.7336393356323239</v>
      </c>
      <c r="W3243" s="70">
        <v>2.5090333938598626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19.27735510696305</v>
      </c>
      <c r="AE3243" s="54"/>
    </row>
    <row r="3244" spans="2:31" x14ac:dyDescent="0.3">
      <c r="B3244" s="4" t="s">
        <v>184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0.92422719651626217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0.92422719651626217</v>
      </c>
      <c r="AE3244" s="54"/>
    </row>
    <row r="3245" spans="2:31" x14ac:dyDescent="0.3">
      <c r="B3245" s="4" t="s">
        <v>185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0.92422719651626217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0.92422719651626217</v>
      </c>
      <c r="AE3245" s="54"/>
    </row>
    <row r="3246" spans="2:31" x14ac:dyDescent="0.3">
      <c r="B3246" s="4" t="s">
        <v>287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320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321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142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143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241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0.16805555555555568</v>
      </c>
      <c r="T3251" s="71">
        <v>0.39950000000000024</v>
      </c>
      <c r="U3251" s="70">
        <v>0.38083333333333358</v>
      </c>
      <c r="V3251" s="71">
        <v>0.20708333333333337</v>
      </c>
      <c r="W3251" s="70">
        <v>5.6888888888888978E-3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1.1611611111111118</v>
      </c>
      <c r="AE3251" s="54"/>
    </row>
    <row r="3252" spans="2:31" x14ac:dyDescent="0.3">
      <c r="B3252" s="4" t="s">
        <v>160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0.72360197310676289</v>
      </c>
      <c r="N3252" s="71">
        <v>2.0683089388304605</v>
      </c>
      <c r="O3252" s="70">
        <v>1.3105992609596797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4.1025101728969027</v>
      </c>
      <c r="AE3252" s="54"/>
    </row>
    <row r="3253" spans="2:31" x14ac:dyDescent="0.3">
      <c r="B3253" s="4" t="s">
        <v>161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0.72360197310676289</v>
      </c>
      <c r="N3253" s="71">
        <v>2.0683089388304605</v>
      </c>
      <c r="O3253" s="70">
        <v>1.3105992609596797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4.1025101728969027</v>
      </c>
      <c r="AE3253" s="54"/>
    </row>
    <row r="3254" spans="2:31" x14ac:dyDescent="0.3">
      <c r="B3254" s="4" t="s">
        <v>157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158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159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132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133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134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190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0.76270228656215799</v>
      </c>
      <c r="W3260" s="70">
        <v>1.573243347927928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2.335945634490086</v>
      </c>
      <c r="AE3260" s="54"/>
    </row>
    <row r="3261" spans="2:31" x14ac:dyDescent="0.3">
      <c r="B3261" s="4" t="s">
        <v>191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0.76270228656215799</v>
      </c>
      <c r="W3261" s="70">
        <v>1.573243347927928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2.335945634490086</v>
      </c>
      <c r="AE3261" s="54"/>
    </row>
    <row r="3262" spans="2:31" x14ac:dyDescent="0.3">
      <c r="B3262" s="4" t="s">
        <v>175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8.5188196599483484E-2</v>
      </c>
      <c r="V3262" s="71">
        <v>2.9580069636460387</v>
      </c>
      <c r="W3262" s="70">
        <v>4.8102263998529962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7.8534215600985178</v>
      </c>
      <c r="AE3262" s="54"/>
    </row>
    <row r="3263" spans="2:31" x14ac:dyDescent="0.3">
      <c r="B3263" s="4" t="s">
        <v>176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8.5188196599483484E-2</v>
      </c>
      <c r="V3263" s="71">
        <v>2.9580069636460387</v>
      </c>
      <c r="W3263" s="70">
        <v>4.8102263998529962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7.8534215600985178</v>
      </c>
      <c r="AE3263" s="54"/>
    </row>
    <row r="3264" spans="2:31" x14ac:dyDescent="0.3">
      <c r="B3264" s="4" t="s">
        <v>183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224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225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226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174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242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227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228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290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177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6.2731831794088553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6.2731831794088553</v>
      </c>
      <c r="AE3273" s="54"/>
    </row>
    <row r="3274" spans="2:31" x14ac:dyDescent="0.3">
      <c r="B3274" s="4" t="s">
        <v>178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6.2731831794088553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6.2731831794088553</v>
      </c>
      <c r="AE3274" s="54"/>
    </row>
    <row r="3275" spans="2:31" x14ac:dyDescent="0.3">
      <c r="B3275" s="4" t="s">
        <v>162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</v>
      </c>
      <c r="M3275" s="70">
        <v>0</v>
      </c>
      <c r="N3275" s="71">
        <v>0</v>
      </c>
      <c r="O3275" s="70">
        <v>0.38611938997821355</v>
      </c>
      <c r="P3275" s="71">
        <v>1.3548978597975141</v>
      </c>
      <c r="Q3275" s="70">
        <v>1.7899870125146649</v>
      </c>
      <c r="R3275" s="71">
        <v>2.0916446955694417</v>
      </c>
      <c r="S3275" s="70">
        <v>2.2602462878676395</v>
      </c>
      <c r="T3275" s="71">
        <v>2.2291743584513921</v>
      </c>
      <c r="U3275" s="70">
        <v>2.0414283343795083</v>
      </c>
      <c r="V3275" s="71">
        <v>1.8340920922293906</v>
      </c>
      <c r="W3275" s="70">
        <v>1.4153140930938268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15.402904123881591</v>
      </c>
      <c r="AE3275" s="54"/>
    </row>
    <row r="3276" spans="2:31" x14ac:dyDescent="0.3">
      <c r="B3276" s="4" t="s">
        <v>163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</v>
      </c>
      <c r="M3276" s="70">
        <v>0</v>
      </c>
      <c r="N3276" s="71">
        <v>0</v>
      </c>
      <c r="O3276" s="70">
        <v>0.38611938997821355</v>
      </c>
      <c r="P3276" s="71">
        <v>1.3548978597975141</v>
      </c>
      <c r="Q3276" s="70">
        <v>1.7899870125146649</v>
      </c>
      <c r="R3276" s="71">
        <v>2.0916446955694417</v>
      </c>
      <c r="S3276" s="70">
        <v>2.2602462878676395</v>
      </c>
      <c r="T3276" s="71">
        <v>2.2291743584513921</v>
      </c>
      <c r="U3276" s="70">
        <v>2.0414283343795083</v>
      </c>
      <c r="V3276" s="71">
        <v>1.8340920922293906</v>
      </c>
      <c r="W3276" s="70">
        <v>1.4153140930938268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15.402904123881591</v>
      </c>
      <c r="AE3276" s="54"/>
    </row>
    <row r="3277" spans="2:31" x14ac:dyDescent="0.3">
      <c r="B3277" s="4" t="s">
        <v>164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</v>
      </c>
      <c r="M3277" s="70">
        <v>0</v>
      </c>
      <c r="N3277" s="71">
        <v>0</v>
      </c>
      <c r="O3277" s="70">
        <v>0.38611938997821355</v>
      </c>
      <c r="P3277" s="71">
        <v>1.3548978597975141</v>
      </c>
      <c r="Q3277" s="70">
        <v>1.7899870125146649</v>
      </c>
      <c r="R3277" s="71">
        <v>2.0916446955694417</v>
      </c>
      <c r="S3277" s="70">
        <v>2.2602462878676395</v>
      </c>
      <c r="T3277" s="71">
        <v>2.2291743584513921</v>
      </c>
      <c r="U3277" s="70">
        <v>2.0414283343795083</v>
      </c>
      <c r="V3277" s="71">
        <v>1.8340920922293906</v>
      </c>
      <c r="W3277" s="70">
        <v>1.4153140930938268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15.402904123881591</v>
      </c>
      <c r="AE3277" s="54"/>
    </row>
    <row r="3278" spans="2:31" x14ac:dyDescent="0.3">
      <c r="B3278" s="4" t="s">
        <v>165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</v>
      </c>
      <c r="M3278" s="70">
        <v>0</v>
      </c>
      <c r="N3278" s="71">
        <v>0</v>
      </c>
      <c r="O3278" s="70">
        <v>0.82739869281045764</v>
      </c>
      <c r="P3278" s="71">
        <v>2.9033525567089584</v>
      </c>
      <c r="Q3278" s="70">
        <v>3.835686455388565</v>
      </c>
      <c r="R3278" s="71">
        <v>4.4820957762202314</v>
      </c>
      <c r="S3278" s="70">
        <v>4.8433849025735105</v>
      </c>
      <c r="T3278" s="71">
        <v>4.7768021966815528</v>
      </c>
      <c r="U3278" s="70">
        <v>4.3744892879560879</v>
      </c>
      <c r="V3278" s="71">
        <v>3.9301973404915498</v>
      </c>
      <c r="W3278" s="70">
        <v>3.0328159137724842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33.006223122603402</v>
      </c>
      <c r="AE3278" s="54"/>
    </row>
    <row r="3279" spans="2:31" x14ac:dyDescent="0.3">
      <c r="B3279" s="4" t="s">
        <v>166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</v>
      </c>
      <c r="M3279" s="70">
        <v>0</v>
      </c>
      <c r="N3279" s="71">
        <v>0</v>
      </c>
      <c r="O3279" s="70">
        <v>0.82739869281045764</v>
      </c>
      <c r="P3279" s="71">
        <v>2.9033525567089584</v>
      </c>
      <c r="Q3279" s="70">
        <v>3.835686455388565</v>
      </c>
      <c r="R3279" s="71">
        <v>4.4820957762202314</v>
      </c>
      <c r="S3279" s="70">
        <v>4.8433849025735105</v>
      </c>
      <c r="T3279" s="71">
        <v>4.7768021966815528</v>
      </c>
      <c r="U3279" s="70">
        <v>4.3744892879560879</v>
      </c>
      <c r="V3279" s="71">
        <v>3.9301973404915498</v>
      </c>
      <c r="W3279" s="70">
        <v>3.0328159137724842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33.006223122603402</v>
      </c>
      <c r="AE3279" s="54"/>
    </row>
    <row r="3280" spans="2:31" x14ac:dyDescent="0.3">
      <c r="B3280" s="4" t="s">
        <v>186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</v>
      </c>
      <c r="AE3280" s="54"/>
    </row>
    <row r="3281" spans="2:31" x14ac:dyDescent="0.3">
      <c r="B3281" s="4" t="s">
        <v>187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</v>
      </c>
      <c r="AE3281" s="54"/>
    </row>
    <row r="3282" spans="2:31" x14ac:dyDescent="0.3">
      <c r="B3282" s="4" t="s">
        <v>145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</v>
      </c>
      <c r="M3282" s="70">
        <v>0</v>
      </c>
      <c r="N3282" s="71">
        <v>0</v>
      </c>
      <c r="O3282" s="70">
        <v>0</v>
      </c>
      <c r="P3282" s="71">
        <v>0.46585876194636006</v>
      </c>
      <c r="Q3282" s="70">
        <v>1.0501074651877085</v>
      </c>
      <c r="R3282" s="71">
        <v>1.0808728873729707</v>
      </c>
      <c r="S3282" s="70">
        <v>1.8008711685736973</v>
      </c>
      <c r="T3282" s="71">
        <v>2.0422998507817587</v>
      </c>
      <c r="U3282" s="70">
        <v>2.0327035635709758</v>
      </c>
      <c r="V3282" s="71">
        <v>2.0092386702696481</v>
      </c>
      <c r="W3282" s="70">
        <v>1.761985065937042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12.243937433640161</v>
      </c>
      <c r="AE3282" s="54"/>
    </row>
    <row r="3283" spans="2:31" x14ac:dyDescent="0.3">
      <c r="B3283" s="4" t="s">
        <v>146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</v>
      </c>
      <c r="M3283" s="70">
        <v>0</v>
      </c>
      <c r="N3283" s="71">
        <v>0</v>
      </c>
      <c r="O3283" s="70">
        <v>0</v>
      </c>
      <c r="P3283" s="71">
        <v>0.46585876194636006</v>
      </c>
      <c r="Q3283" s="70">
        <v>1.0501074651877085</v>
      </c>
      <c r="R3283" s="71">
        <v>1.0808728873729707</v>
      </c>
      <c r="S3283" s="70">
        <v>1.8008711685736973</v>
      </c>
      <c r="T3283" s="71">
        <v>2.0422998507817587</v>
      </c>
      <c r="U3283" s="70">
        <v>2.0327035635709758</v>
      </c>
      <c r="V3283" s="71">
        <v>2.0092386702696481</v>
      </c>
      <c r="W3283" s="70">
        <v>1.761985065937042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12.243937433640161</v>
      </c>
      <c r="AE3283" s="54"/>
    </row>
    <row r="3284" spans="2:31" x14ac:dyDescent="0.3">
      <c r="B3284" s="4" t="s">
        <v>167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0</v>
      </c>
      <c r="M3284" s="70">
        <v>0</v>
      </c>
      <c r="N3284" s="71">
        <v>0</v>
      </c>
      <c r="O3284" s="70">
        <v>0</v>
      </c>
      <c r="P3284" s="71">
        <v>0</v>
      </c>
      <c r="Q3284" s="70">
        <v>0</v>
      </c>
      <c r="R3284" s="71">
        <v>0</v>
      </c>
      <c r="S3284" s="70">
        <v>2.562950888149337</v>
      </c>
      <c r="T3284" s="71">
        <v>3.9233878849488173</v>
      </c>
      <c r="U3284" s="70">
        <v>3.3932703346220983</v>
      </c>
      <c r="V3284" s="71">
        <v>3.1851346435646208</v>
      </c>
      <c r="W3284" s="70">
        <v>2.8311136853777685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15.895857436662642</v>
      </c>
      <c r="AE3284" s="54"/>
    </row>
    <row r="3285" spans="2:31" x14ac:dyDescent="0.3">
      <c r="B3285" s="4" t="s">
        <v>168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2.562950888149337</v>
      </c>
      <c r="T3285" s="71">
        <v>3.9233878849488173</v>
      </c>
      <c r="U3285" s="70">
        <v>3.3932703346220983</v>
      </c>
      <c r="V3285" s="71">
        <v>3.1851346435646208</v>
      </c>
      <c r="W3285" s="70">
        <v>2.8311136853777685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15.895857436662642</v>
      </c>
      <c r="AE3285" s="54"/>
    </row>
    <row r="3286" spans="2:31" x14ac:dyDescent="0.3">
      <c r="B3286" s="4" t="s">
        <v>169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2.562950888149337</v>
      </c>
      <c r="T3286" s="71">
        <v>3.9233878849488173</v>
      </c>
      <c r="U3286" s="70">
        <v>3.3932703346220983</v>
      </c>
      <c r="V3286" s="71">
        <v>3.1851346435646208</v>
      </c>
      <c r="W3286" s="70">
        <v>2.8311136853777685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15.895857436662642</v>
      </c>
      <c r="AE3286" s="54"/>
    </row>
    <row r="3287" spans="2:31" x14ac:dyDescent="0.3">
      <c r="B3287" s="4" t="s">
        <v>204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205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206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135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136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137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261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262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197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209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210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211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212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229</v>
      </c>
      <c r="C3300" s="4"/>
      <c r="D3300" s="4"/>
      <c r="E3300" s="70">
        <v>0</v>
      </c>
      <c r="F3300" s="71">
        <v>0.33792358239491777</v>
      </c>
      <c r="G3300" s="70">
        <v>1.3805773571968076</v>
      </c>
      <c r="H3300" s="71">
        <v>0.48683871428171793</v>
      </c>
      <c r="I3300" s="70">
        <v>0</v>
      </c>
      <c r="J3300" s="71">
        <v>0</v>
      </c>
      <c r="K3300" s="70">
        <v>0</v>
      </c>
      <c r="L3300" s="71">
        <v>0</v>
      </c>
      <c r="M3300" s="70">
        <v>0</v>
      </c>
      <c r="N3300" s="71">
        <v>0</v>
      </c>
      <c r="O3300" s="70">
        <v>0.64906406799952188</v>
      </c>
      <c r="P3300" s="71">
        <v>3.3614768624305724</v>
      </c>
      <c r="Q3300" s="70">
        <v>3.3115416089693714</v>
      </c>
      <c r="R3300" s="71">
        <v>3.2309350331624347</v>
      </c>
      <c r="S3300" s="70">
        <v>3.4415437499682113</v>
      </c>
      <c r="T3300" s="71">
        <v>4.2551994164784759</v>
      </c>
      <c r="U3300" s="70">
        <v>2.501348769664764</v>
      </c>
      <c r="V3300" s="71">
        <v>1.212785991032918</v>
      </c>
      <c r="W3300" s="70">
        <v>2.5749561746915179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26.744191328271231</v>
      </c>
      <c r="AE3300" s="54"/>
    </row>
    <row r="3301" spans="2:31" x14ac:dyDescent="0.3">
      <c r="B3301" s="4" t="s">
        <v>230</v>
      </c>
      <c r="C3301" s="4"/>
      <c r="D3301" s="4"/>
      <c r="E3301" s="70">
        <v>0</v>
      </c>
      <c r="F3301" s="71">
        <v>0.33792358239491777</v>
      </c>
      <c r="G3301" s="70">
        <v>1.3805773571968076</v>
      </c>
      <c r="H3301" s="71">
        <v>0.48683871428171793</v>
      </c>
      <c r="I3301" s="70">
        <v>0</v>
      </c>
      <c r="J3301" s="71">
        <v>0</v>
      </c>
      <c r="K3301" s="70">
        <v>0</v>
      </c>
      <c r="L3301" s="71">
        <v>0</v>
      </c>
      <c r="M3301" s="70">
        <v>0</v>
      </c>
      <c r="N3301" s="71">
        <v>0</v>
      </c>
      <c r="O3301" s="70">
        <v>0.64906406799952188</v>
      </c>
      <c r="P3301" s="71">
        <v>3.3614768624305724</v>
      </c>
      <c r="Q3301" s="70">
        <v>3.3115416089693714</v>
      </c>
      <c r="R3301" s="71">
        <v>3.2309350331624347</v>
      </c>
      <c r="S3301" s="70">
        <v>3.4415437499682113</v>
      </c>
      <c r="T3301" s="71">
        <v>4.2551994164784759</v>
      </c>
      <c r="U3301" s="70">
        <v>2.501348769664764</v>
      </c>
      <c r="V3301" s="71">
        <v>1.212785991032918</v>
      </c>
      <c r="W3301" s="70">
        <v>2.5749561746915179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26.744191328271231</v>
      </c>
      <c r="AE3301" s="54"/>
    </row>
    <row r="3302" spans="2:31" x14ac:dyDescent="0.3">
      <c r="B3302" s="4" t="s">
        <v>213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0.22721733517116971</v>
      </c>
      <c r="U3302" s="70">
        <v>3.7729196230570485</v>
      </c>
      <c r="V3302" s="71">
        <v>3.9841656684875497</v>
      </c>
      <c r="W3302" s="70">
        <v>6.2526940960354276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14.236996722751195</v>
      </c>
      <c r="AE3302" s="54"/>
    </row>
    <row r="3303" spans="2:31" x14ac:dyDescent="0.3">
      <c r="B3303" s="4" t="s">
        <v>263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264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217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7.6496345750573598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7.6496345750573598</v>
      </c>
      <c r="AE3305" s="54"/>
    </row>
    <row r="3306" spans="2:31" x14ac:dyDescent="0.3">
      <c r="B3306" s="4" t="s">
        <v>218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7.6496345750573598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7.6496345750573598</v>
      </c>
      <c r="AE3306" s="54"/>
    </row>
    <row r="3307" spans="2:31" x14ac:dyDescent="0.3">
      <c r="B3307" s="4" t="s">
        <v>243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265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170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171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172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173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138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2</v>
      </c>
      <c r="C3314" s="12"/>
      <c r="D3314" s="12"/>
      <c r="E3314" s="13">
        <f t="shared" ref="E3314:AB3314" si="68">SUM(E3176:E3313)</f>
        <v>0</v>
      </c>
      <c r="F3314" s="13">
        <f t="shared" si="68"/>
        <v>0.67584716478983553</v>
      </c>
      <c r="G3314" s="13">
        <f t="shared" si="68"/>
        <v>2.7611547143936153</v>
      </c>
      <c r="H3314" s="13">
        <f t="shared" si="68"/>
        <v>0.97367742856343586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0</v>
      </c>
      <c r="M3314" s="13">
        <f t="shared" si="68"/>
        <v>1.4472039462135258</v>
      </c>
      <c r="N3314" s="13">
        <f t="shared" si="68"/>
        <v>4.136617877660921</v>
      </c>
      <c r="O3314" s="13">
        <f t="shared" si="68"/>
        <v>9.9408617476443712</v>
      </c>
      <c r="P3314" s="13">
        <f t="shared" si="68"/>
        <v>28.884555216031</v>
      </c>
      <c r="Q3314" s="13">
        <f t="shared" si="68"/>
        <v>42.323144966965529</v>
      </c>
      <c r="R3314" s="13">
        <f t="shared" si="68"/>
        <v>49.436871071462058</v>
      </c>
      <c r="S3314" s="13">
        <f t="shared" si="68"/>
        <v>65.695222073347949</v>
      </c>
      <c r="T3314" s="13">
        <f t="shared" si="68"/>
        <v>76.352166869513127</v>
      </c>
      <c r="U3314" s="13">
        <f t="shared" si="68"/>
        <v>67.935847168705294</v>
      </c>
      <c r="V3314" s="13">
        <f t="shared" si="68"/>
        <v>69.978298694600255</v>
      </c>
      <c r="W3314" s="13">
        <f t="shared" si="68"/>
        <v>115.47967246615532</v>
      </c>
      <c r="X3314" s="13">
        <f t="shared" si="68"/>
        <v>0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6">
        <f>SUM(AC3176:AE3313)</f>
        <v>536.02114140604613</v>
      </c>
      <c r="AD3314" s="116"/>
      <c r="AE3314" s="116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45924</v>
      </c>
    </row>
    <row r="3318" spans="2:31" x14ac:dyDescent="0.3">
      <c r="B3318" s="8"/>
    </row>
    <row r="3319" spans="2:31" x14ac:dyDescent="0.3">
      <c r="B3319" s="9" t="s">
        <v>81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100" t="s">
        <v>2</v>
      </c>
      <c r="AD3319" s="100"/>
      <c r="AE3319" s="100"/>
    </row>
    <row r="3320" spans="2:31" x14ac:dyDescent="0.3">
      <c r="B3320" s="4" t="s">
        <v>245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0.78086095348993934</v>
      </c>
      <c r="N3320" s="69">
        <v>2.9862217713923491</v>
      </c>
      <c r="O3320" s="68">
        <v>3.379077602227528</v>
      </c>
      <c r="P3320" s="69">
        <v>4.4827685817625689</v>
      </c>
      <c r="Q3320" s="68">
        <v>4.4563472281961261</v>
      </c>
      <c r="R3320" s="69">
        <v>4.480989170358658</v>
      </c>
      <c r="S3320" s="68">
        <v>4.4776197317104334</v>
      </c>
      <c r="T3320" s="69">
        <v>4.4739225062477876</v>
      </c>
      <c r="U3320" s="68">
        <v>4.4778945861320505</v>
      </c>
      <c r="V3320" s="69">
        <v>4.4395931497872656</v>
      </c>
      <c r="W3320" s="68">
        <v>3.3657212241039285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41.801016505408633</v>
      </c>
      <c r="AE3320" s="56"/>
    </row>
    <row r="3321" spans="2:31" x14ac:dyDescent="0.3">
      <c r="B3321" s="4" t="s">
        <v>246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0.78086095348993934</v>
      </c>
      <c r="N3321" s="69">
        <v>2.9862217713923491</v>
      </c>
      <c r="O3321" s="68">
        <v>3.379077602227528</v>
      </c>
      <c r="P3321" s="69">
        <v>4.4827685817625689</v>
      </c>
      <c r="Q3321" s="68">
        <v>4.4563472281961261</v>
      </c>
      <c r="R3321" s="69">
        <v>4.480989170358658</v>
      </c>
      <c r="S3321" s="68">
        <v>4.4776197317104334</v>
      </c>
      <c r="T3321" s="69">
        <v>4.4739225062477876</v>
      </c>
      <c r="U3321" s="68">
        <v>4.4778945861320505</v>
      </c>
      <c r="V3321" s="69">
        <v>4.4395931497872656</v>
      </c>
      <c r="W3321" s="68">
        <v>3.3657212241039285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41.801016505408633</v>
      </c>
      <c r="AE3321" s="54"/>
    </row>
    <row r="3322" spans="2:31" x14ac:dyDescent="0.3">
      <c r="B3322" s="4" t="s">
        <v>247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0.78086095348993934</v>
      </c>
      <c r="N3322" s="69">
        <v>2.9862217713923491</v>
      </c>
      <c r="O3322" s="68">
        <v>3.379077602227528</v>
      </c>
      <c r="P3322" s="69">
        <v>4.4827685817625689</v>
      </c>
      <c r="Q3322" s="68">
        <v>4.4563472281961261</v>
      </c>
      <c r="R3322" s="69">
        <v>4.480989170358658</v>
      </c>
      <c r="S3322" s="68">
        <v>4.4776197317104334</v>
      </c>
      <c r="T3322" s="69">
        <v>4.4739225062477876</v>
      </c>
      <c r="U3322" s="68">
        <v>4.4778945861320505</v>
      </c>
      <c r="V3322" s="69">
        <v>4.4395931497872656</v>
      </c>
      <c r="W3322" s="68">
        <v>3.3657212241039285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41.801016505408633</v>
      </c>
      <c r="AE3322" s="54"/>
    </row>
    <row r="3323" spans="2:31" x14ac:dyDescent="0.3">
      <c r="B3323" s="4" t="s">
        <v>248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0.78086095348993934</v>
      </c>
      <c r="N3323" s="69">
        <v>2.9862217713923491</v>
      </c>
      <c r="O3323" s="68">
        <v>3.379077602227528</v>
      </c>
      <c r="P3323" s="69">
        <v>4.4827685817625689</v>
      </c>
      <c r="Q3323" s="68">
        <v>4.4563472281961261</v>
      </c>
      <c r="R3323" s="69">
        <v>4.480989170358658</v>
      </c>
      <c r="S3323" s="68">
        <v>4.4776197317104334</v>
      </c>
      <c r="T3323" s="69">
        <v>4.4739225062477876</v>
      </c>
      <c r="U3323" s="68">
        <v>4.4778945861320505</v>
      </c>
      <c r="V3323" s="69">
        <v>4.4395931497872656</v>
      </c>
      <c r="W3323" s="68">
        <v>3.3657212241039285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41.801016505408633</v>
      </c>
      <c r="AE3323" s="54"/>
    </row>
    <row r="3324" spans="2:31" x14ac:dyDescent="0.3">
      <c r="B3324" s="4" t="s">
        <v>239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139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140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128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129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196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207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0.35568316275874773</v>
      </c>
      <c r="N3330" s="69">
        <v>0.46762357433637003</v>
      </c>
      <c r="O3330" s="68">
        <v>1.0541661580403649E-3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0.82436090325315803</v>
      </c>
      <c r="AE3330" s="54"/>
    </row>
    <row r="3331" spans="2:31" x14ac:dyDescent="0.3">
      <c r="B3331" s="4" t="s">
        <v>208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0.35568316275874773</v>
      </c>
      <c r="N3331" s="71">
        <v>0.46762357433637003</v>
      </c>
      <c r="O3331" s="70">
        <v>1.0541661580403649E-3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0.82436090325315803</v>
      </c>
      <c r="AE3331" s="54"/>
    </row>
    <row r="3332" spans="2:31" x14ac:dyDescent="0.3">
      <c r="B3332" s="4" t="s">
        <v>147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220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221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144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0.13723894755045574</v>
      </c>
      <c r="N3335" s="71">
        <v>1.0068544308344523</v>
      </c>
      <c r="O3335" s="70">
        <v>0.81971143086751308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1.9638048092524212</v>
      </c>
      <c r="AE3335" s="54"/>
    </row>
    <row r="3336" spans="2:31" x14ac:dyDescent="0.3">
      <c r="B3336" s="4" t="s">
        <v>188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0</v>
      </c>
      <c r="N3336" s="71">
        <v>0</v>
      </c>
      <c r="O3336" s="70">
        <v>0</v>
      </c>
      <c r="P3336" s="71">
        <v>0</v>
      </c>
      <c r="Q3336" s="70">
        <v>0</v>
      </c>
      <c r="R3336" s="71">
        <v>0</v>
      </c>
      <c r="S3336" s="70">
        <v>0</v>
      </c>
      <c r="T3336" s="71">
        <v>0</v>
      </c>
      <c r="U3336" s="70">
        <v>0</v>
      </c>
      <c r="V3336" s="71">
        <v>1.5486676524703702</v>
      </c>
      <c r="W3336" s="70">
        <v>2.6236318297684202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4.17229948223879</v>
      </c>
      <c r="AE3336" s="54"/>
    </row>
    <row r="3337" spans="2:31" x14ac:dyDescent="0.3">
      <c r="B3337" s="4" t="s">
        <v>189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</v>
      </c>
      <c r="N3337" s="71">
        <v>0</v>
      </c>
      <c r="O3337" s="70">
        <v>0</v>
      </c>
      <c r="P3337" s="71">
        <v>0</v>
      </c>
      <c r="Q3337" s="70">
        <v>0</v>
      </c>
      <c r="R3337" s="71">
        <v>0</v>
      </c>
      <c r="S3337" s="70">
        <v>0</v>
      </c>
      <c r="T3337" s="71">
        <v>0</v>
      </c>
      <c r="U3337" s="70">
        <v>0</v>
      </c>
      <c r="V3337" s="71">
        <v>1.5486676524703702</v>
      </c>
      <c r="W3337" s="70">
        <v>2.6236318297684202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4.17229948223879</v>
      </c>
      <c r="AE3337" s="54"/>
    </row>
    <row r="3338" spans="2:31" x14ac:dyDescent="0.3">
      <c r="B3338" s="4" t="s">
        <v>235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244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148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149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150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151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194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195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179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1.3740793460359176E-2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1.3740793460359176E-2</v>
      </c>
      <c r="AE3346" s="54"/>
    </row>
    <row r="3347" spans="2:31" x14ac:dyDescent="0.3">
      <c r="B3347" s="4" t="s">
        <v>180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1.3740793460359176E-2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1.3740793460359176E-2</v>
      </c>
      <c r="AE3347" s="54"/>
    </row>
    <row r="3348" spans="2:31" x14ac:dyDescent="0.3">
      <c r="B3348" s="4" t="s">
        <v>251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152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153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154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141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222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240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223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0.80923415184020953</v>
      </c>
      <c r="N3355" s="71">
        <v>1.2820943514506016</v>
      </c>
      <c r="O3355" s="70">
        <v>0.18919392903645824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2.2805224323272695</v>
      </c>
      <c r="AE3355" s="54"/>
    </row>
    <row r="3356" spans="2:31" x14ac:dyDescent="0.3">
      <c r="B3356" s="4" t="s">
        <v>284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236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2.1989333333333323</v>
      </c>
      <c r="N3357" s="71">
        <v>1.8470000000000022</v>
      </c>
      <c r="O3357" s="70">
        <v>0.27705000000000002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4.3229833333333341</v>
      </c>
      <c r="AE3357" s="54"/>
    </row>
    <row r="3358" spans="2:31" x14ac:dyDescent="0.3">
      <c r="B3358" s="4" t="s">
        <v>237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2.1989333333333323</v>
      </c>
      <c r="N3358" s="71">
        <v>1.8470000000000022</v>
      </c>
      <c r="O3358" s="70">
        <v>0.27705000000000002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4.3229833333333341</v>
      </c>
      <c r="AE3358" s="54"/>
    </row>
    <row r="3359" spans="2:31" x14ac:dyDescent="0.3">
      <c r="B3359" s="4" t="s">
        <v>249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214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215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216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250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238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181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182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200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201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202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4.2142308950424139E-2</v>
      </c>
      <c r="N3369" s="71">
        <v>0.1000115414460499</v>
      </c>
      <c r="O3369" s="70">
        <v>6.6035140554110111E-2</v>
      </c>
      <c r="P3369" s="71">
        <v>7.3364595572152844E-3</v>
      </c>
      <c r="Q3369" s="70">
        <v>1.1908517281214309E-2</v>
      </c>
      <c r="R3369" s="71">
        <v>0.12872138206569911</v>
      </c>
      <c r="S3369" s="70">
        <v>0.37195980836064929</v>
      </c>
      <c r="T3369" s="71">
        <v>4.0167942643165491E-2</v>
      </c>
      <c r="U3369" s="70">
        <v>3.8837338487307145E-2</v>
      </c>
      <c r="V3369" s="71">
        <v>3.7506738305091776E-2</v>
      </c>
      <c r="W3369" s="70">
        <v>3.0739642580350165E-2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0.87536682023127677</v>
      </c>
      <c r="AE3369" s="54"/>
    </row>
    <row r="3370" spans="2:31" x14ac:dyDescent="0.3">
      <c r="B3370" s="4" t="s">
        <v>203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4.2142308950424139E-2</v>
      </c>
      <c r="N3370" s="71">
        <v>0.1000115414460499</v>
      </c>
      <c r="O3370" s="70">
        <v>6.6035140554110111E-2</v>
      </c>
      <c r="P3370" s="71">
        <v>7.3364595572152844E-3</v>
      </c>
      <c r="Q3370" s="70">
        <v>1.1908517281214309E-2</v>
      </c>
      <c r="R3370" s="71">
        <v>0.12872138206569911</v>
      </c>
      <c r="S3370" s="70">
        <v>0.37195980836064929</v>
      </c>
      <c r="T3370" s="71">
        <v>4.0167942643165491E-2</v>
      </c>
      <c r="U3370" s="70">
        <v>3.8837338487307145E-2</v>
      </c>
      <c r="V3370" s="71">
        <v>3.7506738305091776E-2</v>
      </c>
      <c r="W3370" s="70">
        <v>3.0739642580350165E-2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0.87536682023127677</v>
      </c>
      <c r="AE3370" s="54"/>
    </row>
    <row r="3371" spans="2:31" x14ac:dyDescent="0.3">
      <c r="B3371" s="4" t="s">
        <v>130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</v>
      </c>
      <c r="N3371" s="71">
        <v>0</v>
      </c>
      <c r="O3371" s="70">
        <v>0</v>
      </c>
      <c r="P3371" s="71">
        <v>1.5244683170318574E-2</v>
      </c>
      <c r="Q3371" s="70">
        <v>8.536702489852882E-2</v>
      </c>
      <c r="R3371" s="71">
        <v>6.3332928180694345E-2</v>
      </c>
      <c r="S3371" s="70">
        <v>7.4211142063140521E-3</v>
      </c>
      <c r="T3371" s="71">
        <v>0</v>
      </c>
      <c r="U3371" s="70">
        <v>0.10855377761522919</v>
      </c>
      <c r="V3371" s="71">
        <v>0.14130200839042648</v>
      </c>
      <c r="W3371" s="70">
        <v>0.26469606003761276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0.6859175964991242</v>
      </c>
      <c r="AE3371" s="54"/>
    </row>
    <row r="3372" spans="2:31" x14ac:dyDescent="0.3">
      <c r="B3372" s="4" t="s">
        <v>131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</v>
      </c>
      <c r="N3372" s="71">
        <v>0</v>
      </c>
      <c r="O3372" s="70">
        <v>0</v>
      </c>
      <c r="P3372" s="71">
        <v>1.5244683170318574E-2</v>
      </c>
      <c r="Q3372" s="70">
        <v>8.536702489852882E-2</v>
      </c>
      <c r="R3372" s="71">
        <v>6.3332928180694345E-2</v>
      </c>
      <c r="S3372" s="70">
        <v>7.4211142063140521E-3</v>
      </c>
      <c r="T3372" s="71">
        <v>0</v>
      </c>
      <c r="U3372" s="70">
        <v>0.10855377761522919</v>
      </c>
      <c r="V3372" s="71">
        <v>0.14130200839042648</v>
      </c>
      <c r="W3372" s="70">
        <v>0.26469606003761276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0.6859175964991242</v>
      </c>
      <c r="AE3372" s="54"/>
    </row>
    <row r="3373" spans="2:31" x14ac:dyDescent="0.3">
      <c r="B3373" s="4" t="s">
        <v>219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1.5197433948516845</v>
      </c>
      <c r="N3373" s="71">
        <v>3.3021009604136151</v>
      </c>
      <c r="O3373" s="70">
        <v>0.54292219479878734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5.3647665500640871</v>
      </c>
      <c r="AE3373" s="54"/>
    </row>
    <row r="3374" spans="2:31" x14ac:dyDescent="0.3">
      <c r="B3374" s="4" t="s">
        <v>285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286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198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2.8359613691965739</v>
      </c>
      <c r="N3376" s="71">
        <v>4.4376709063847848</v>
      </c>
      <c r="O3376" s="70">
        <v>4.1110880970954904</v>
      </c>
      <c r="P3376" s="71">
        <v>4.9437133113543199</v>
      </c>
      <c r="Q3376" s="70">
        <v>4.9652660091718026</v>
      </c>
      <c r="R3376" s="71">
        <v>4.9744364221890764</v>
      </c>
      <c r="S3376" s="70">
        <v>4.9538584192593884</v>
      </c>
      <c r="T3376" s="71">
        <v>4.9537945707639048</v>
      </c>
      <c r="U3376" s="70">
        <v>4.9556319395701101</v>
      </c>
      <c r="V3376" s="71">
        <v>4.931990738709767</v>
      </c>
      <c r="W3376" s="70">
        <v>3.7197973847389223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49.783209168434141</v>
      </c>
      <c r="AE3376" s="54"/>
    </row>
    <row r="3377" spans="2:31" x14ac:dyDescent="0.3">
      <c r="B3377" s="4" t="s">
        <v>199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2.8359613691965739</v>
      </c>
      <c r="N3377" s="71">
        <v>4.4376709063847848</v>
      </c>
      <c r="O3377" s="70">
        <v>4.1110880970954904</v>
      </c>
      <c r="P3377" s="71">
        <v>4.9437133113543199</v>
      </c>
      <c r="Q3377" s="70">
        <v>4.9652660091718026</v>
      </c>
      <c r="R3377" s="71">
        <v>4.9744364221890764</v>
      </c>
      <c r="S3377" s="70">
        <v>4.9538584192593884</v>
      </c>
      <c r="T3377" s="71">
        <v>4.9537945707639048</v>
      </c>
      <c r="U3377" s="70">
        <v>4.9556319395701101</v>
      </c>
      <c r="V3377" s="71">
        <v>4.931990738709767</v>
      </c>
      <c r="W3377" s="70">
        <v>3.7197973847389223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49.783209168434141</v>
      </c>
      <c r="AE3377" s="54"/>
    </row>
    <row r="3378" spans="2:31" x14ac:dyDescent="0.3">
      <c r="B3378" s="4" t="s">
        <v>155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231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232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233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7.9616374091555677</v>
      </c>
      <c r="N3381" s="71">
        <v>0</v>
      </c>
      <c r="O3381" s="70">
        <v>6.1337122475728396</v>
      </c>
      <c r="P3381" s="71">
        <v>14.941642469804112</v>
      </c>
      <c r="Q3381" s="70">
        <v>8.8838977015887686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0.35312783718109131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38.274017665302381</v>
      </c>
      <c r="AE3381" s="54"/>
    </row>
    <row r="3382" spans="2:31" x14ac:dyDescent="0.3">
      <c r="B3382" s="4" t="s">
        <v>234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7.9616374091555677</v>
      </c>
      <c r="N3382" s="71">
        <v>0</v>
      </c>
      <c r="O3382" s="70">
        <v>6.1337122475728396</v>
      </c>
      <c r="P3382" s="71">
        <v>14.941642469804112</v>
      </c>
      <c r="Q3382" s="70">
        <v>8.8838977015887686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0.35312783718109131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38.274017665302381</v>
      </c>
      <c r="AE3382" s="54"/>
    </row>
    <row r="3383" spans="2:31" x14ac:dyDescent="0.3">
      <c r="B3383" s="4" t="s">
        <v>288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4.6538182099660326E-2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2.6260730066933745E-4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4.6800789400329661E-2</v>
      </c>
      <c r="AE3383" s="54"/>
    </row>
    <row r="3384" spans="2:31" x14ac:dyDescent="0.3">
      <c r="B3384" s="4" t="s">
        <v>289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4.6538182099660326E-2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2.6260730066933745E-4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4.6800789400329661E-2</v>
      </c>
      <c r="AE3384" s="54"/>
    </row>
    <row r="3385" spans="2:31" x14ac:dyDescent="0.3">
      <c r="B3385" s="4" t="s">
        <v>156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0</v>
      </c>
      <c r="AE3385" s="54"/>
    </row>
    <row r="3386" spans="2:31" x14ac:dyDescent="0.3">
      <c r="B3386" s="4" t="s">
        <v>192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1.4371350980917612</v>
      </c>
      <c r="N3386" s="71">
        <v>2.0021565278371174</v>
      </c>
      <c r="O3386" s="70">
        <v>0.29963277180989584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3.7389243977387743</v>
      </c>
      <c r="AE3386" s="54"/>
    </row>
    <row r="3387" spans="2:31" x14ac:dyDescent="0.3">
      <c r="B3387" s="4" t="s">
        <v>193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1.4371350980917612</v>
      </c>
      <c r="N3387" s="71">
        <v>2.0021565278371174</v>
      </c>
      <c r="O3387" s="70">
        <v>0.29963277180989584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3.7389243977387743</v>
      </c>
      <c r="AE3387" s="54"/>
    </row>
    <row r="3388" spans="2:31" x14ac:dyDescent="0.3">
      <c r="B3388" s="4" t="s">
        <v>184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0</v>
      </c>
      <c r="N3388" s="71">
        <v>0</v>
      </c>
      <c r="O3388" s="70">
        <v>0</v>
      </c>
      <c r="P3388" s="71">
        <v>0</v>
      </c>
      <c r="Q3388" s="70">
        <v>0</v>
      </c>
      <c r="R3388" s="71">
        <v>0</v>
      </c>
      <c r="S3388" s="70">
        <v>0</v>
      </c>
      <c r="T3388" s="71">
        <v>0</v>
      </c>
      <c r="U3388" s="70">
        <v>0</v>
      </c>
      <c r="V3388" s="71">
        <v>0</v>
      </c>
      <c r="W3388" s="70">
        <v>0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0</v>
      </c>
      <c r="AE3388" s="54"/>
    </row>
    <row r="3389" spans="2:31" x14ac:dyDescent="0.3">
      <c r="B3389" s="4" t="s">
        <v>185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0</v>
      </c>
      <c r="N3389" s="71">
        <v>0</v>
      </c>
      <c r="O3389" s="70">
        <v>0</v>
      </c>
      <c r="P3389" s="71">
        <v>0</v>
      </c>
      <c r="Q3389" s="70">
        <v>0</v>
      </c>
      <c r="R3389" s="71">
        <v>0</v>
      </c>
      <c r="S3389" s="70">
        <v>0</v>
      </c>
      <c r="T3389" s="71">
        <v>0</v>
      </c>
      <c r="U3389" s="70">
        <v>0</v>
      </c>
      <c r="V3389" s="71">
        <v>0</v>
      </c>
      <c r="W3389" s="70">
        <v>0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0</v>
      </c>
      <c r="AE3389" s="54"/>
    </row>
    <row r="3390" spans="2:31" x14ac:dyDescent="0.3">
      <c r="B3390" s="4" t="s">
        <v>287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320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321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142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143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241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3.8111111111110985E-3</v>
      </c>
      <c r="N3395" s="71">
        <v>0.22733333333333341</v>
      </c>
      <c r="O3395" s="70">
        <v>5.8300000000000018E-2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0.2894444444444445</v>
      </c>
      <c r="AE3395" s="54"/>
    </row>
    <row r="3396" spans="2:31" x14ac:dyDescent="0.3">
      <c r="B3396" s="4" t="s">
        <v>160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161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157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158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159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132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133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134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190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0</v>
      </c>
      <c r="P3404" s="71">
        <v>0</v>
      </c>
      <c r="Q3404" s="70">
        <v>0</v>
      </c>
      <c r="R3404" s="71">
        <v>0</v>
      </c>
      <c r="S3404" s="70">
        <v>0</v>
      </c>
      <c r="T3404" s="71">
        <v>0</v>
      </c>
      <c r="U3404" s="70">
        <v>0</v>
      </c>
      <c r="V3404" s="71">
        <v>0.73782205184300731</v>
      </c>
      <c r="W3404" s="70">
        <v>2.0480318268140154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2.7858538786570226</v>
      </c>
      <c r="AE3404" s="54"/>
    </row>
    <row r="3405" spans="2:31" x14ac:dyDescent="0.3">
      <c r="B3405" s="4" t="s">
        <v>191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0</v>
      </c>
      <c r="P3405" s="71">
        <v>0</v>
      </c>
      <c r="Q3405" s="70">
        <v>0</v>
      </c>
      <c r="R3405" s="71">
        <v>0</v>
      </c>
      <c r="S3405" s="70">
        <v>0</v>
      </c>
      <c r="T3405" s="71">
        <v>0</v>
      </c>
      <c r="U3405" s="70">
        <v>0</v>
      </c>
      <c r="V3405" s="71">
        <v>0.73782205184300731</v>
      </c>
      <c r="W3405" s="70">
        <v>2.0480318268140154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2.7858538786570226</v>
      </c>
      <c r="AE3405" s="54"/>
    </row>
    <row r="3406" spans="2:31" x14ac:dyDescent="0.3">
      <c r="B3406" s="4" t="s">
        <v>175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8.3302687079897922E-2</v>
      </c>
      <c r="N3406" s="71">
        <v>2.0330058623415725</v>
      </c>
      <c r="O3406" s="70">
        <v>0</v>
      </c>
      <c r="P3406" s="71">
        <v>0</v>
      </c>
      <c r="Q3406" s="70">
        <v>0</v>
      </c>
      <c r="R3406" s="71">
        <v>0</v>
      </c>
      <c r="S3406" s="70">
        <v>0</v>
      </c>
      <c r="T3406" s="71">
        <v>0</v>
      </c>
      <c r="U3406" s="70">
        <v>0</v>
      </c>
      <c r="V3406" s="71">
        <v>0</v>
      </c>
      <c r="W3406" s="70">
        <v>3.1875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5.3038085494214702</v>
      </c>
      <c r="AE3406" s="54"/>
    </row>
    <row r="3407" spans="2:31" x14ac:dyDescent="0.3">
      <c r="B3407" s="4" t="s">
        <v>176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8.3302687079897922E-2</v>
      </c>
      <c r="N3407" s="71">
        <v>2.0330058623415725</v>
      </c>
      <c r="O3407" s="70">
        <v>0</v>
      </c>
      <c r="P3407" s="71">
        <v>0</v>
      </c>
      <c r="Q3407" s="70">
        <v>0</v>
      </c>
      <c r="R3407" s="71">
        <v>0</v>
      </c>
      <c r="S3407" s="70">
        <v>0</v>
      </c>
      <c r="T3407" s="71">
        <v>0</v>
      </c>
      <c r="U3407" s="70">
        <v>0</v>
      </c>
      <c r="V3407" s="71">
        <v>0</v>
      </c>
      <c r="W3407" s="70">
        <v>3.1875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5.3038085494214702</v>
      </c>
      <c r="AE3407" s="54"/>
    </row>
    <row r="3408" spans="2:31" x14ac:dyDescent="0.3">
      <c r="B3408" s="4" t="s">
        <v>183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224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225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226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174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242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227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228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290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177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5.3125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5.3125</v>
      </c>
      <c r="AE3417" s="54"/>
    </row>
    <row r="3418" spans="2:31" x14ac:dyDescent="0.3">
      <c r="B3418" s="4" t="s">
        <v>178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5.3125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5.3125</v>
      </c>
      <c r="AE3418" s="54"/>
    </row>
    <row r="3419" spans="2:31" x14ac:dyDescent="0.3">
      <c r="B3419" s="4" t="s">
        <v>162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1.6293928107682702</v>
      </c>
      <c r="N3419" s="71">
        <v>2.7889525825453316</v>
      </c>
      <c r="O3419" s="70">
        <v>0.41416308268936092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4.8325084760029622</v>
      </c>
      <c r="AE3419" s="54"/>
    </row>
    <row r="3420" spans="2:31" x14ac:dyDescent="0.3">
      <c r="B3420" s="4" t="s">
        <v>163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1.6293928107682702</v>
      </c>
      <c r="N3420" s="71">
        <v>2.7889525825453316</v>
      </c>
      <c r="O3420" s="70">
        <v>0.41416308268936092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4.8325084760029622</v>
      </c>
      <c r="AE3420" s="54"/>
    </row>
    <row r="3421" spans="2:31" x14ac:dyDescent="0.3">
      <c r="B3421" s="4" t="s">
        <v>164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1.6293928107682702</v>
      </c>
      <c r="N3421" s="71">
        <v>2.7889525825453316</v>
      </c>
      <c r="O3421" s="70">
        <v>0.41416308268936092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4.8325084760029622</v>
      </c>
      <c r="AE3421" s="54"/>
    </row>
    <row r="3422" spans="2:31" x14ac:dyDescent="0.3">
      <c r="B3422" s="4" t="s">
        <v>165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3.4915560230748643</v>
      </c>
      <c r="N3422" s="71">
        <v>5.97632696259714</v>
      </c>
      <c r="O3422" s="70">
        <v>0.88749232004863055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10.355375305720635</v>
      </c>
      <c r="AE3422" s="54"/>
    </row>
    <row r="3423" spans="2:31" x14ac:dyDescent="0.3">
      <c r="B3423" s="4" t="s">
        <v>166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3.4915560230748643</v>
      </c>
      <c r="N3423" s="71">
        <v>5.97632696259714</v>
      </c>
      <c r="O3423" s="70">
        <v>0.88749232004863055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10.355375305720635</v>
      </c>
      <c r="AE3423" s="54"/>
    </row>
    <row r="3424" spans="2:31" x14ac:dyDescent="0.3">
      <c r="B3424" s="4" t="s">
        <v>186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4.4618816177050276E-2</v>
      </c>
      <c r="Q3424" s="70">
        <v>0</v>
      </c>
      <c r="R3424" s="71">
        <v>0</v>
      </c>
      <c r="S3424" s="70">
        <v>0</v>
      </c>
      <c r="T3424" s="71">
        <v>0</v>
      </c>
      <c r="U3424" s="70">
        <v>0.28050151467323325</v>
      </c>
      <c r="V3424" s="71">
        <v>0.38185145656267788</v>
      </c>
      <c r="W3424" s="70">
        <v>0.32753450572490694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1.0345062931378683</v>
      </c>
      <c r="AE3424" s="54"/>
    </row>
    <row r="3425" spans="2:31" x14ac:dyDescent="0.3">
      <c r="B3425" s="4" t="s">
        <v>187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4.4618816177050276E-2</v>
      </c>
      <c r="Q3425" s="70">
        <v>0</v>
      </c>
      <c r="R3425" s="71">
        <v>0</v>
      </c>
      <c r="S3425" s="70">
        <v>0</v>
      </c>
      <c r="T3425" s="71">
        <v>0</v>
      </c>
      <c r="U3425" s="70">
        <v>0.28050151467323325</v>
      </c>
      <c r="V3425" s="71">
        <v>0.38185145656267788</v>
      </c>
      <c r="W3425" s="70">
        <v>0.32753450572490694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1.0345062931378683</v>
      </c>
      <c r="AE3425" s="54"/>
    </row>
    <row r="3426" spans="2:31" x14ac:dyDescent="0.3">
      <c r="B3426" s="4" t="s">
        <v>145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0</v>
      </c>
      <c r="M3426" s="70">
        <v>0</v>
      </c>
      <c r="N3426" s="71">
        <v>0.46602572004000342</v>
      </c>
      <c r="O3426" s="70">
        <v>0.3136269015073776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0.77965262154738102</v>
      </c>
      <c r="AE3426" s="54"/>
    </row>
    <row r="3427" spans="2:31" x14ac:dyDescent="0.3">
      <c r="B3427" s="4" t="s">
        <v>146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0.46602572004000342</v>
      </c>
      <c r="O3427" s="70">
        <v>0.3136269015073776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0.77965262154738102</v>
      </c>
      <c r="AE3427" s="54"/>
    </row>
    <row r="3428" spans="2:31" x14ac:dyDescent="0.3">
      <c r="B3428" s="4" t="s">
        <v>167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2.1215088947365683</v>
      </c>
      <c r="N3428" s="71">
        <v>3.8047468452610906</v>
      </c>
      <c r="O3428" s="70">
        <v>0.57277295591516642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6.4990286959128252</v>
      </c>
      <c r="AE3428" s="54"/>
    </row>
    <row r="3429" spans="2:31" x14ac:dyDescent="0.3">
      <c r="B3429" s="4" t="s">
        <v>168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2.1215088947365683</v>
      </c>
      <c r="N3429" s="71">
        <v>3.8047468452610906</v>
      </c>
      <c r="O3429" s="70">
        <v>0.57277295591516642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6.4990286959128252</v>
      </c>
      <c r="AE3429" s="54"/>
    </row>
    <row r="3430" spans="2:31" x14ac:dyDescent="0.3">
      <c r="B3430" s="4" t="s">
        <v>169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2.1215088947365683</v>
      </c>
      <c r="N3430" s="71">
        <v>3.8047468452610906</v>
      </c>
      <c r="O3430" s="70">
        <v>0.57277295591516642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6.4990286959128252</v>
      </c>
      <c r="AE3430" s="54"/>
    </row>
    <row r="3431" spans="2:31" x14ac:dyDescent="0.3">
      <c r="B3431" s="4" t="s">
        <v>204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205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206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135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136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137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261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262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197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209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210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211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212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229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1.8990278358883328</v>
      </c>
      <c r="O3444" s="70">
        <v>2.7554857174555454</v>
      </c>
      <c r="P3444" s="71">
        <v>2.7567358692487076</v>
      </c>
      <c r="Q3444" s="70">
        <v>2.7579860250155126</v>
      </c>
      <c r="R3444" s="71">
        <v>2.7592361807823176</v>
      </c>
      <c r="S3444" s="70">
        <v>2.7604863325754794</v>
      </c>
      <c r="T3444" s="71">
        <v>2.7617364803949993</v>
      </c>
      <c r="U3444" s="70">
        <v>2.7629866361618034</v>
      </c>
      <c r="V3444" s="71">
        <v>2.7602811853090916</v>
      </c>
      <c r="W3444" s="70">
        <v>2.2648177440961197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26.238780006927911</v>
      </c>
      <c r="AE3444" s="54"/>
    </row>
    <row r="3445" spans="2:31" x14ac:dyDescent="0.3">
      <c r="B3445" s="4" t="s">
        <v>230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1.8990278358883328</v>
      </c>
      <c r="O3445" s="70">
        <v>2.7554857174555454</v>
      </c>
      <c r="P3445" s="71">
        <v>2.7567358692487076</v>
      </c>
      <c r="Q3445" s="70">
        <v>2.7579860250155126</v>
      </c>
      <c r="R3445" s="71">
        <v>2.7592361807823176</v>
      </c>
      <c r="S3445" s="70">
        <v>2.7604863325754794</v>
      </c>
      <c r="T3445" s="71">
        <v>2.7617364803949993</v>
      </c>
      <c r="U3445" s="70">
        <v>2.7629866361618034</v>
      </c>
      <c r="V3445" s="71">
        <v>2.7602811853090916</v>
      </c>
      <c r="W3445" s="70">
        <v>2.2648177440961197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26.238780006927911</v>
      </c>
      <c r="AE3445" s="54"/>
    </row>
    <row r="3446" spans="2:31" x14ac:dyDescent="0.3">
      <c r="B3446" s="4" t="s">
        <v>213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263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264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217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7.0801360688521529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7.0801360688521529</v>
      </c>
      <c r="AE3449" s="54"/>
    </row>
    <row r="3450" spans="2:31" x14ac:dyDescent="0.3">
      <c r="B3450" s="4" t="s">
        <v>218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7.0801360688521529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7.0801360688521529</v>
      </c>
      <c r="AE3450" s="54"/>
    </row>
    <row r="3451" spans="2:31" x14ac:dyDescent="0.3">
      <c r="B3451" s="4" t="s">
        <v>243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265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170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171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172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173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138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2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</v>
      </c>
      <c r="M3458" s="13">
        <f t="shared" si="71"/>
        <v>53.779437270230126</v>
      </c>
      <c r="N3458" s="13">
        <f t="shared" si="71"/>
        <v>76.002066306763425</v>
      </c>
      <c r="O3458" s="13">
        <f t="shared" si="71"/>
        <v>47.777600803830317</v>
      </c>
      <c r="P3458" s="13">
        <f t="shared" si="71"/>
        <v>63.349657545673722</v>
      </c>
      <c r="Q3458" s="13">
        <f t="shared" si="71"/>
        <v>51.234239468696146</v>
      </c>
      <c r="R3458" s="13">
        <f t="shared" si="71"/>
        <v>33.775410507870205</v>
      </c>
      <c r="S3458" s="13">
        <f t="shared" si="71"/>
        <v>34.097930275645396</v>
      </c>
      <c r="T3458" s="13">
        <f t="shared" si="71"/>
        <v>33.407088012595288</v>
      </c>
      <c r="U3458" s="13">
        <f t="shared" si="71"/>
        <v>34.204600757543567</v>
      </c>
      <c r="V3458" s="13">
        <f t="shared" si="71"/>
        <v>38.837216262329925</v>
      </c>
      <c r="W3458" s="13">
        <f t="shared" si="71"/>
        <v>67.88843591060423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6">
        <f>SUM(AC3320:AE3457)</f>
        <v>534.35368312178252</v>
      </c>
      <c r="AD3458" s="116"/>
      <c r="AE3458" s="116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45925</v>
      </c>
    </row>
    <row r="3462" spans="2:31" x14ac:dyDescent="0.3">
      <c r="B3462" s="8"/>
    </row>
    <row r="3463" spans="2:31" x14ac:dyDescent="0.3">
      <c r="B3463" s="9" t="s">
        <v>81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100" t="s">
        <v>2</v>
      </c>
      <c r="AD3463" s="100"/>
      <c r="AE3463" s="100"/>
    </row>
    <row r="3464" spans="2:31" x14ac:dyDescent="0.3">
      <c r="B3464" s="4" t="s">
        <v>245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0.34491022666295362</v>
      </c>
      <c r="O3464" s="68">
        <v>1.7443888012568158</v>
      </c>
      <c r="P3464" s="69">
        <v>1.3945962168375647</v>
      </c>
      <c r="Q3464" s="68">
        <v>1.6546631407737729</v>
      </c>
      <c r="R3464" s="69">
        <v>3.845453461011251</v>
      </c>
      <c r="S3464" s="68">
        <v>4.4130167377154033</v>
      </c>
      <c r="T3464" s="69">
        <v>4.5854625860850033</v>
      </c>
      <c r="U3464" s="68">
        <v>4.6899919379552202</v>
      </c>
      <c r="V3464" s="69">
        <v>4.6756204552809368</v>
      </c>
      <c r="W3464" s="68">
        <v>3.4592927344640096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30.807396298042935</v>
      </c>
      <c r="AE3464" s="56"/>
    </row>
    <row r="3465" spans="2:31" x14ac:dyDescent="0.3">
      <c r="B3465" s="4" t="s">
        <v>246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</v>
      </c>
      <c r="N3465" s="69">
        <v>0.34491022666295362</v>
      </c>
      <c r="O3465" s="68">
        <v>1.7443888012568158</v>
      </c>
      <c r="P3465" s="69">
        <v>1.3945962168375647</v>
      </c>
      <c r="Q3465" s="68">
        <v>1.6546631407737729</v>
      </c>
      <c r="R3465" s="69">
        <v>3.845453461011251</v>
      </c>
      <c r="S3465" s="68">
        <v>4.4130167377154033</v>
      </c>
      <c r="T3465" s="69">
        <v>4.5854625860850033</v>
      </c>
      <c r="U3465" s="68">
        <v>4.6899919379552202</v>
      </c>
      <c r="V3465" s="69">
        <v>4.6756204552809368</v>
      </c>
      <c r="W3465" s="68">
        <v>3.4592927344640096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30.807396298042935</v>
      </c>
      <c r="AE3465" s="54"/>
    </row>
    <row r="3466" spans="2:31" x14ac:dyDescent="0.3">
      <c r="B3466" s="4" t="s">
        <v>247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</v>
      </c>
      <c r="N3466" s="69">
        <v>0.34491022666295362</v>
      </c>
      <c r="O3466" s="68">
        <v>1.7443888012568158</v>
      </c>
      <c r="P3466" s="69">
        <v>1.3945962168375647</v>
      </c>
      <c r="Q3466" s="68">
        <v>1.6546631407737729</v>
      </c>
      <c r="R3466" s="69">
        <v>3.845453461011251</v>
      </c>
      <c r="S3466" s="68">
        <v>4.4130167377154033</v>
      </c>
      <c r="T3466" s="69">
        <v>4.5854625860850033</v>
      </c>
      <c r="U3466" s="68">
        <v>4.6899919379552202</v>
      </c>
      <c r="V3466" s="69">
        <v>4.6756204552809368</v>
      </c>
      <c r="W3466" s="68">
        <v>3.4592927344640096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30.807396298042935</v>
      </c>
      <c r="AE3466" s="54"/>
    </row>
    <row r="3467" spans="2:31" x14ac:dyDescent="0.3">
      <c r="B3467" s="4" t="s">
        <v>248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0.34491022666295362</v>
      </c>
      <c r="O3467" s="68">
        <v>1.7443888012568158</v>
      </c>
      <c r="P3467" s="69">
        <v>1.3945962168375647</v>
      </c>
      <c r="Q3467" s="68">
        <v>1.6546631407737729</v>
      </c>
      <c r="R3467" s="69">
        <v>3.845453461011251</v>
      </c>
      <c r="S3467" s="68">
        <v>4.4130167377154033</v>
      </c>
      <c r="T3467" s="69">
        <v>4.5854625860850033</v>
      </c>
      <c r="U3467" s="68">
        <v>4.6899919379552202</v>
      </c>
      <c r="V3467" s="69">
        <v>4.6756204552809368</v>
      </c>
      <c r="W3467" s="68">
        <v>3.4592927344640096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30.807396298042935</v>
      </c>
      <c r="AE3467" s="54"/>
    </row>
    <row r="3468" spans="2:31" x14ac:dyDescent="0.3">
      <c r="B3468" s="4" t="s">
        <v>239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139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140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128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129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196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207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2.5300996461883194E-2</v>
      </c>
      <c r="N3474" s="69">
        <v>3.4442352813979001E-3</v>
      </c>
      <c r="O3474" s="68">
        <v>1.6088624795277952E-4</v>
      </c>
      <c r="P3474" s="69">
        <v>1.9818144167462986E-3</v>
      </c>
      <c r="Q3474" s="68">
        <v>1.0804066061973576E-3</v>
      </c>
      <c r="R3474" s="69">
        <v>3.7199193673829252E-3</v>
      </c>
      <c r="S3474" s="68">
        <v>1.1581527007122837E-3</v>
      </c>
      <c r="T3474" s="69">
        <v>3.6796985256175216E-3</v>
      </c>
      <c r="U3474" s="68">
        <v>1.3680291703591753E-3</v>
      </c>
      <c r="V3474" s="69">
        <v>2.3631245389503123E-2</v>
      </c>
      <c r="W3474" s="68">
        <v>7.489579916000374E-4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6.6274342159352587E-2</v>
      </c>
      <c r="AE3474" s="54"/>
    </row>
    <row r="3475" spans="2:31" x14ac:dyDescent="0.3">
      <c r="B3475" s="4" t="s">
        <v>208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2.5300996461883194E-2</v>
      </c>
      <c r="N3475" s="71">
        <v>3.4442352813979001E-3</v>
      </c>
      <c r="O3475" s="70">
        <v>1.6088624795277952E-4</v>
      </c>
      <c r="P3475" s="71">
        <v>1.9818144167462986E-3</v>
      </c>
      <c r="Q3475" s="70">
        <v>1.0804066061973576E-3</v>
      </c>
      <c r="R3475" s="71">
        <v>3.7199193673829252E-3</v>
      </c>
      <c r="S3475" s="70">
        <v>1.1581527007122837E-3</v>
      </c>
      <c r="T3475" s="71">
        <v>3.6796985256175216E-3</v>
      </c>
      <c r="U3475" s="70">
        <v>1.3680291703591753E-3</v>
      </c>
      <c r="V3475" s="71">
        <v>2.3631245389503123E-2</v>
      </c>
      <c r="W3475" s="70">
        <v>7.489579916000374E-4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6.6274342159352587E-2</v>
      </c>
      <c r="AE3475" s="54"/>
    </row>
    <row r="3476" spans="2:31" x14ac:dyDescent="0.3">
      <c r="B3476" s="4" t="s">
        <v>147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220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221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144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</v>
      </c>
      <c r="M3479" s="70">
        <v>0.16064340273539279</v>
      </c>
      <c r="N3479" s="71">
        <v>3.3844339450200405</v>
      </c>
      <c r="O3479" s="70">
        <v>3.4783132314682015</v>
      </c>
      <c r="P3479" s="71">
        <v>3.467938272158305</v>
      </c>
      <c r="Q3479" s="70">
        <v>3.4575633128484093</v>
      </c>
      <c r="R3479" s="71">
        <v>3.4471883376439414</v>
      </c>
      <c r="S3479" s="70">
        <v>3.4368133862813317</v>
      </c>
      <c r="T3479" s="71">
        <v>3.4264384190241506</v>
      </c>
      <c r="U3479" s="70">
        <v>3.4160634517669686</v>
      </c>
      <c r="V3479" s="71">
        <v>4.1115114847819019</v>
      </c>
      <c r="W3479" s="70">
        <v>3.5382420333226525</v>
      </c>
      <c r="X3479" s="71">
        <v>0.31916069984436063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35.644309976895663</v>
      </c>
      <c r="AE3479" s="54"/>
    </row>
    <row r="3480" spans="2:31" x14ac:dyDescent="0.3">
      <c r="B3480" s="4" t="s">
        <v>188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0</v>
      </c>
      <c r="N3480" s="71">
        <v>0</v>
      </c>
      <c r="O3480" s="70">
        <v>0</v>
      </c>
      <c r="P3480" s="71">
        <v>0.6915905604009206</v>
      </c>
      <c r="Q3480" s="70">
        <v>0.77801830217707901</v>
      </c>
      <c r="R3480" s="71">
        <v>0.58483061662092817</v>
      </c>
      <c r="S3480" s="70">
        <v>0.79885309502432755</v>
      </c>
      <c r="T3480" s="71">
        <v>0.76991731542266095</v>
      </c>
      <c r="U3480" s="70">
        <v>1.1283754168112257</v>
      </c>
      <c r="V3480" s="71">
        <v>1.9354509529968105</v>
      </c>
      <c r="W3480" s="70">
        <v>1.1355717053016028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7.8226079647555551</v>
      </c>
      <c r="AE3480" s="54"/>
    </row>
    <row r="3481" spans="2:31" x14ac:dyDescent="0.3">
      <c r="B3481" s="4" t="s">
        <v>189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0</v>
      </c>
      <c r="N3481" s="71">
        <v>0</v>
      </c>
      <c r="O3481" s="70">
        <v>0</v>
      </c>
      <c r="P3481" s="71">
        <v>0.6915905604009206</v>
      </c>
      <c r="Q3481" s="70">
        <v>0.77801830217707901</v>
      </c>
      <c r="R3481" s="71">
        <v>0.58483061662092817</v>
      </c>
      <c r="S3481" s="70">
        <v>0.79885309502432755</v>
      </c>
      <c r="T3481" s="71">
        <v>0.76991731542266095</v>
      </c>
      <c r="U3481" s="70">
        <v>1.1283754168112257</v>
      </c>
      <c r="V3481" s="71">
        <v>1.9354509529968105</v>
      </c>
      <c r="W3481" s="70">
        <v>1.1355717053016028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7.8226079647555551</v>
      </c>
      <c r="AE3481" s="54"/>
    </row>
    <row r="3482" spans="2:31" x14ac:dyDescent="0.3">
      <c r="B3482" s="4" t="s">
        <v>235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244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148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149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150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151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194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195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179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180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251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152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153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154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141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222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240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223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6.6677644888559975</v>
      </c>
      <c r="N3499" s="71">
        <v>9.0848154236263703</v>
      </c>
      <c r="O3499" s="70">
        <v>8.9274387518564833</v>
      </c>
      <c r="P3499" s="71">
        <v>8.9557498613993314</v>
      </c>
      <c r="Q3499" s="70">
        <v>13.607587292930814</v>
      </c>
      <c r="R3499" s="71">
        <v>8.8977026505788146</v>
      </c>
      <c r="S3499" s="70">
        <v>8.9203190962473577</v>
      </c>
      <c r="T3499" s="71">
        <v>8.4834083875020347</v>
      </c>
      <c r="U3499" s="70">
        <v>8.0489262421925822</v>
      </c>
      <c r="V3499" s="71">
        <v>7.4909061113993332</v>
      </c>
      <c r="W3499" s="70">
        <v>5.1129095872243253</v>
      </c>
      <c r="X3499" s="71">
        <v>6.6668977260589584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100.86442561987242</v>
      </c>
      <c r="AE3499" s="54"/>
    </row>
    <row r="3500" spans="2:31" x14ac:dyDescent="0.3">
      <c r="B3500" s="4" t="s">
        <v>284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236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237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249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214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215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216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250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238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181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182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200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201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202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0</v>
      </c>
      <c r="M3513" s="70">
        <v>1.6293207804361914E-2</v>
      </c>
      <c r="N3513" s="71">
        <v>2.1898704767227085E-2</v>
      </c>
      <c r="O3513" s="70">
        <v>4.0932803352673762E-2</v>
      </c>
      <c r="P3513" s="71">
        <v>7.8215893606344747E-2</v>
      </c>
      <c r="Q3513" s="70">
        <v>7.8379773100217112E-2</v>
      </c>
      <c r="R3513" s="71">
        <v>6.7204967141151345E-2</v>
      </c>
      <c r="S3513" s="70">
        <v>5.6030160188674842E-2</v>
      </c>
      <c r="T3513" s="71">
        <v>4.4855354229609082E-2</v>
      </c>
      <c r="U3513" s="70">
        <v>3.3680547277132586E-2</v>
      </c>
      <c r="V3513" s="71">
        <v>2.8983341654141657E-2</v>
      </c>
      <c r="W3513" s="70">
        <v>5.3100180725256532E-2</v>
      </c>
      <c r="X3513" s="71">
        <v>0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0.51957493384679065</v>
      </c>
      <c r="AE3513" s="54"/>
    </row>
    <row r="3514" spans="2:31" x14ac:dyDescent="0.3">
      <c r="B3514" s="4" t="s">
        <v>203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0</v>
      </c>
      <c r="M3514" s="70">
        <v>1.6293207804361914E-2</v>
      </c>
      <c r="N3514" s="71">
        <v>2.1898704767227085E-2</v>
      </c>
      <c r="O3514" s="70">
        <v>4.0932803352673762E-2</v>
      </c>
      <c r="P3514" s="71">
        <v>7.8215893606344747E-2</v>
      </c>
      <c r="Q3514" s="70">
        <v>7.8379773100217112E-2</v>
      </c>
      <c r="R3514" s="71">
        <v>6.7204967141151345E-2</v>
      </c>
      <c r="S3514" s="70">
        <v>5.6030160188674842E-2</v>
      </c>
      <c r="T3514" s="71">
        <v>4.4855354229609082E-2</v>
      </c>
      <c r="U3514" s="70">
        <v>3.3680547277132586E-2</v>
      </c>
      <c r="V3514" s="71">
        <v>2.8983341654141657E-2</v>
      </c>
      <c r="W3514" s="70">
        <v>5.3100180725256532E-2</v>
      </c>
      <c r="X3514" s="71">
        <v>0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0.51957493384679065</v>
      </c>
      <c r="AE3514" s="54"/>
    </row>
    <row r="3515" spans="2:31" x14ac:dyDescent="0.3">
      <c r="B3515" s="4" t="s">
        <v>130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</v>
      </c>
      <c r="M3515" s="70">
        <v>0</v>
      </c>
      <c r="N3515" s="71">
        <v>2.7162561151717047E-2</v>
      </c>
      <c r="O3515" s="70">
        <v>0</v>
      </c>
      <c r="P3515" s="71">
        <v>5.859743143452556E-2</v>
      </c>
      <c r="Q3515" s="70">
        <v>0</v>
      </c>
      <c r="R3515" s="71">
        <v>0</v>
      </c>
      <c r="S3515" s="70">
        <v>0</v>
      </c>
      <c r="T3515" s="71">
        <v>0</v>
      </c>
      <c r="U3515" s="70">
        <v>0</v>
      </c>
      <c r="V3515" s="71">
        <v>0</v>
      </c>
      <c r="W3515" s="70">
        <v>0</v>
      </c>
      <c r="X3515" s="71">
        <v>0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8.5759992586242603E-2</v>
      </c>
      <c r="AE3515" s="54"/>
    </row>
    <row r="3516" spans="2:31" x14ac:dyDescent="0.3">
      <c r="B3516" s="4" t="s">
        <v>131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</v>
      </c>
      <c r="M3516" s="70">
        <v>0</v>
      </c>
      <c r="N3516" s="71">
        <v>2.7162561151717047E-2</v>
      </c>
      <c r="O3516" s="70">
        <v>0</v>
      </c>
      <c r="P3516" s="71">
        <v>5.859743143452556E-2</v>
      </c>
      <c r="Q3516" s="70">
        <v>0</v>
      </c>
      <c r="R3516" s="71">
        <v>0</v>
      </c>
      <c r="S3516" s="70">
        <v>0</v>
      </c>
      <c r="T3516" s="71">
        <v>0</v>
      </c>
      <c r="U3516" s="70">
        <v>0</v>
      </c>
      <c r="V3516" s="71">
        <v>0</v>
      </c>
      <c r="W3516" s="70">
        <v>0</v>
      </c>
      <c r="X3516" s="71">
        <v>0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8.5759992586242603E-2</v>
      </c>
      <c r="AE3516" s="54"/>
    </row>
    <row r="3517" spans="2:31" x14ac:dyDescent="0.3">
      <c r="B3517" s="4" t="s">
        <v>219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</v>
      </c>
      <c r="M3517" s="70">
        <v>4.1454832077026369</v>
      </c>
      <c r="N3517" s="71">
        <v>5.5673474709828703</v>
      </c>
      <c r="O3517" s="70">
        <v>5.7214855511983238</v>
      </c>
      <c r="P3517" s="71">
        <v>5.7602414608001684</v>
      </c>
      <c r="Q3517" s="70">
        <v>5.3820500104268403</v>
      </c>
      <c r="R3517" s="71">
        <v>5.4571961939493772</v>
      </c>
      <c r="S3517" s="70">
        <v>5.4540258566538489</v>
      </c>
      <c r="T3517" s="71">
        <v>5.2739726384480798</v>
      </c>
      <c r="U3517" s="70">
        <v>4.980263408025106</v>
      </c>
      <c r="V3517" s="71">
        <v>4.6677867412567116</v>
      </c>
      <c r="W3517" s="70">
        <v>3.0902393182118741</v>
      </c>
      <c r="X3517" s="71">
        <v>3.7975316683451341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59.297623526000976</v>
      </c>
      <c r="AE3517" s="54"/>
    </row>
    <row r="3518" spans="2:31" x14ac:dyDescent="0.3">
      <c r="B3518" s="4" t="s">
        <v>285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0</v>
      </c>
      <c r="AE3518" s="54"/>
    </row>
    <row r="3519" spans="2:31" x14ac:dyDescent="0.3">
      <c r="B3519" s="4" t="s">
        <v>286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0</v>
      </c>
      <c r="AE3519" s="54"/>
    </row>
    <row r="3520" spans="2:31" x14ac:dyDescent="0.3">
      <c r="B3520" s="4" t="s">
        <v>198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2.0486088172594701</v>
      </c>
      <c r="N3520" s="71">
        <v>3.4530168215433759</v>
      </c>
      <c r="O3520" s="70">
        <v>3.4664391676584878</v>
      </c>
      <c r="P3520" s="71">
        <v>3.0390920400619512</v>
      </c>
      <c r="Q3520" s="70">
        <v>2.4491145054499301</v>
      </c>
      <c r="R3520" s="71">
        <v>3.4839903116226201</v>
      </c>
      <c r="S3520" s="70">
        <v>4.4553978164990751</v>
      </c>
      <c r="T3520" s="71">
        <v>4.6858069698015843</v>
      </c>
      <c r="U3520" s="70">
        <v>4.9382606426874789</v>
      </c>
      <c r="V3520" s="71">
        <v>4.9322429021199543</v>
      </c>
      <c r="W3520" s="70">
        <v>4.9308486461639403</v>
      </c>
      <c r="X3520" s="71">
        <v>1.5037568224271136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43.386575463294982</v>
      </c>
      <c r="AE3520" s="54"/>
    </row>
    <row r="3521" spans="2:31" x14ac:dyDescent="0.3">
      <c r="B3521" s="4" t="s">
        <v>199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2.0486088172594701</v>
      </c>
      <c r="N3521" s="71">
        <v>3.4530168215433759</v>
      </c>
      <c r="O3521" s="70">
        <v>3.4664391676584878</v>
      </c>
      <c r="P3521" s="71">
        <v>3.0390920400619512</v>
      </c>
      <c r="Q3521" s="70">
        <v>2.4491145054499301</v>
      </c>
      <c r="R3521" s="71">
        <v>3.4839903116226201</v>
      </c>
      <c r="S3521" s="70">
        <v>4.4553978164990751</v>
      </c>
      <c r="T3521" s="71">
        <v>4.6858069698015843</v>
      </c>
      <c r="U3521" s="70">
        <v>4.9382606426874789</v>
      </c>
      <c r="V3521" s="71">
        <v>4.9322429021199543</v>
      </c>
      <c r="W3521" s="70">
        <v>4.9308486461639403</v>
      </c>
      <c r="X3521" s="71">
        <v>1.5037568224271136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43.386575463294982</v>
      </c>
      <c r="AE3521" s="54"/>
    </row>
    <row r="3522" spans="2:31" x14ac:dyDescent="0.3">
      <c r="B3522" s="4" t="s">
        <v>155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231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232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233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1.9676083333333332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1.9676083333333332</v>
      </c>
      <c r="AE3525" s="54"/>
    </row>
    <row r="3526" spans="2:31" x14ac:dyDescent="0.3">
      <c r="B3526" s="4" t="s">
        <v>234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1.9676083333333332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1.9676083333333332</v>
      </c>
      <c r="AE3526" s="54"/>
    </row>
    <row r="3527" spans="2:31" x14ac:dyDescent="0.3">
      <c r="B3527" s="4" t="s">
        <v>288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289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156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7.2767257690428493E-4</v>
      </c>
      <c r="R3529" s="71">
        <v>2.563924789428699E-3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3.2915973663329842E-3</v>
      </c>
      <c r="AE3529" s="54"/>
    </row>
    <row r="3530" spans="2:31" x14ac:dyDescent="0.3">
      <c r="B3530" s="4" t="s">
        <v>192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1.6913517617225644</v>
      </c>
      <c r="N3530" s="71">
        <v>1.9177611112594606</v>
      </c>
      <c r="O3530" s="70">
        <v>2.0020945270856223</v>
      </c>
      <c r="P3530" s="71">
        <v>2.0024240255355847</v>
      </c>
      <c r="Q3530" s="70">
        <v>1.9987577557563774</v>
      </c>
      <c r="R3530" s="71">
        <v>2.000662096341451</v>
      </c>
      <c r="S3530" s="70">
        <v>1.9998879988988238</v>
      </c>
      <c r="T3530" s="71">
        <v>1.9991963585217796</v>
      </c>
      <c r="U3530" s="70">
        <v>1.9996025244394935</v>
      </c>
      <c r="V3530" s="71">
        <v>2.0784220973650611</v>
      </c>
      <c r="W3530" s="70">
        <v>1.8300722186300495</v>
      </c>
      <c r="X3530" s="71">
        <v>1.8964075446128843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23.416640020169151</v>
      </c>
      <c r="AE3530" s="54"/>
    </row>
    <row r="3531" spans="2:31" x14ac:dyDescent="0.3">
      <c r="B3531" s="4" t="s">
        <v>193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1.6913517617225644</v>
      </c>
      <c r="N3531" s="71">
        <v>1.9177611112594606</v>
      </c>
      <c r="O3531" s="70">
        <v>2.0020945270856223</v>
      </c>
      <c r="P3531" s="71">
        <v>2.0024240255355847</v>
      </c>
      <c r="Q3531" s="70">
        <v>1.9987577557563774</v>
      </c>
      <c r="R3531" s="71">
        <v>2.000662096341451</v>
      </c>
      <c r="S3531" s="70">
        <v>1.9998879988988238</v>
      </c>
      <c r="T3531" s="71">
        <v>1.9991963585217796</v>
      </c>
      <c r="U3531" s="70">
        <v>1.9996025244394935</v>
      </c>
      <c r="V3531" s="71">
        <v>2.0784220973650611</v>
      </c>
      <c r="W3531" s="70">
        <v>1.8300722186300495</v>
      </c>
      <c r="X3531" s="71">
        <v>1.8964075446128843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23.416640020169151</v>
      </c>
      <c r="AE3531" s="54"/>
    </row>
    <row r="3532" spans="2:31" x14ac:dyDescent="0.3">
      <c r="B3532" s="4" t="s">
        <v>184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</v>
      </c>
      <c r="M3532" s="70">
        <v>1.1759849389394124E-2</v>
      </c>
      <c r="N3532" s="71">
        <v>1.5826567014058428E-2</v>
      </c>
      <c r="O3532" s="70">
        <v>9.5315396785736091E-3</v>
      </c>
      <c r="P3532" s="71">
        <v>0</v>
      </c>
      <c r="Q3532" s="70">
        <v>0</v>
      </c>
      <c r="R3532" s="71">
        <v>0</v>
      </c>
      <c r="S3532" s="70">
        <v>0</v>
      </c>
      <c r="T3532" s="71">
        <v>0</v>
      </c>
      <c r="U3532" s="70">
        <v>0</v>
      </c>
      <c r="V3532" s="71">
        <v>0</v>
      </c>
      <c r="W3532" s="70">
        <v>0</v>
      </c>
      <c r="X3532" s="71">
        <v>0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3.7117956082026157E-2</v>
      </c>
      <c r="AE3532" s="54"/>
    </row>
    <row r="3533" spans="2:31" x14ac:dyDescent="0.3">
      <c r="B3533" s="4" t="s">
        <v>185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</v>
      </c>
      <c r="M3533" s="70">
        <v>1.1759849389394124E-2</v>
      </c>
      <c r="N3533" s="71">
        <v>1.5826567014058428E-2</v>
      </c>
      <c r="O3533" s="70">
        <v>9.5315396785736091E-3</v>
      </c>
      <c r="P3533" s="71">
        <v>0</v>
      </c>
      <c r="Q3533" s="70">
        <v>0</v>
      </c>
      <c r="R3533" s="71">
        <v>0</v>
      </c>
      <c r="S3533" s="70">
        <v>0</v>
      </c>
      <c r="T3533" s="71">
        <v>0</v>
      </c>
      <c r="U3533" s="70">
        <v>0</v>
      </c>
      <c r="V3533" s="71">
        <v>0</v>
      </c>
      <c r="W3533" s="70">
        <v>0</v>
      </c>
      <c r="X3533" s="71">
        <v>0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3.7117956082026157E-2</v>
      </c>
      <c r="AE3533" s="54"/>
    </row>
    <row r="3534" spans="2:31" x14ac:dyDescent="0.3">
      <c r="B3534" s="4" t="s">
        <v>287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320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321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142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143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241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1.0208333333333316E-2</v>
      </c>
      <c r="N3539" s="71">
        <v>2.0299999999999971E-2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0.15856944444444446</v>
      </c>
      <c r="U3539" s="70">
        <v>0.123975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0.31305277777777774</v>
      </c>
      <c r="AE3539" s="54"/>
    </row>
    <row r="3540" spans="2:31" x14ac:dyDescent="0.3">
      <c r="B3540" s="4" t="s">
        <v>160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161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157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158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159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132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133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134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190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2.0675716347588433</v>
      </c>
      <c r="N3548" s="71">
        <v>2.3938183919588747</v>
      </c>
      <c r="O3548" s="70">
        <v>1.7433010657628378</v>
      </c>
      <c r="P3548" s="71">
        <v>2.1113793412844339</v>
      </c>
      <c r="Q3548" s="70">
        <v>2.4407349805037182</v>
      </c>
      <c r="R3548" s="71">
        <v>2.5173655271530149</v>
      </c>
      <c r="S3548" s="70">
        <v>2.8413528045018506</v>
      </c>
      <c r="T3548" s="71">
        <v>2.8214948296017108</v>
      </c>
      <c r="U3548" s="70">
        <v>2.0383773415349422</v>
      </c>
      <c r="V3548" s="71">
        <v>1.7503617405891421</v>
      </c>
      <c r="W3548" s="70">
        <v>1.2538970102866493</v>
      </c>
      <c r="X3548" s="71">
        <v>0.92515077392260248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24.90480544185862</v>
      </c>
      <c r="AE3548" s="54"/>
    </row>
    <row r="3549" spans="2:31" x14ac:dyDescent="0.3">
      <c r="B3549" s="4" t="s">
        <v>191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2.0675716347588433</v>
      </c>
      <c r="N3549" s="71">
        <v>2.3938183919588747</v>
      </c>
      <c r="O3549" s="70">
        <v>1.7433010657628378</v>
      </c>
      <c r="P3549" s="71">
        <v>2.1113793412844339</v>
      </c>
      <c r="Q3549" s="70">
        <v>2.4407349805037182</v>
      </c>
      <c r="R3549" s="71">
        <v>2.5173655271530149</v>
      </c>
      <c r="S3549" s="70">
        <v>2.8413528045018506</v>
      </c>
      <c r="T3549" s="71">
        <v>2.8214948296017108</v>
      </c>
      <c r="U3549" s="70">
        <v>2.0383773415349422</v>
      </c>
      <c r="V3549" s="71">
        <v>1.7503617405891421</v>
      </c>
      <c r="W3549" s="70">
        <v>1.2538970102866493</v>
      </c>
      <c r="X3549" s="71">
        <v>0.92515077392260248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24.90480544185862</v>
      </c>
      <c r="AE3549" s="54"/>
    </row>
    <row r="3550" spans="2:31" x14ac:dyDescent="0.3">
      <c r="B3550" s="4" t="s">
        <v>175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0</v>
      </c>
      <c r="S3550" s="70">
        <v>0</v>
      </c>
      <c r="T3550" s="71">
        <v>0</v>
      </c>
      <c r="U3550" s="70">
        <v>0</v>
      </c>
      <c r="V3550" s="71">
        <v>0</v>
      </c>
      <c r="W3550" s="70">
        <v>7.6997297542790555E-2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7.6997297542790555E-2</v>
      </c>
      <c r="AE3550" s="54"/>
    </row>
    <row r="3551" spans="2:31" x14ac:dyDescent="0.3">
      <c r="B3551" s="4" t="s">
        <v>176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0</v>
      </c>
      <c r="S3551" s="70">
        <v>0</v>
      </c>
      <c r="T3551" s="71">
        <v>0</v>
      </c>
      <c r="U3551" s="70">
        <v>0</v>
      </c>
      <c r="V3551" s="71">
        <v>0</v>
      </c>
      <c r="W3551" s="70">
        <v>7.6997297542790555E-2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7.6997297542790555E-2</v>
      </c>
      <c r="AE3551" s="54"/>
    </row>
    <row r="3552" spans="2:31" x14ac:dyDescent="0.3">
      <c r="B3552" s="4" t="s">
        <v>183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224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225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226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174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242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227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228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290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177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9.9261119027990695E-3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9.9261119027990695E-3</v>
      </c>
      <c r="AE3561" s="54"/>
    </row>
    <row r="3562" spans="2:31" x14ac:dyDescent="0.3">
      <c r="B3562" s="4" t="s">
        <v>178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9.9261119027990695E-3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9.9261119027990695E-3</v>
      </c>
      <c r="AE3562" s="54"/>
    </row>
    <row r="3563" spans="2:31" x14ac:dyDescent="0.3">
      <c r="B3563" s="4" t="s">
        <v>162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</v>
      </c>
      <c r="M3563" s="70">
        <v>1.2193615108740785</v>
      </c>
      <c r="N3563" s="71">
        <v>1.6642826344674488</v>
      </c>
      <c r="O3563" s="70">
        <v>2.4917879683496889</v>
      </c>
      <c r="P3563" s="71">
        <v>2.3707404069758744</v>
      </c>
      <c r="Q3563" s="70">
        <v>2.0715192923193246</v>
      </c>
      <c r="R3563" s="71">
        <v>2.0498238676736769</v>
      </c>
      <c r="S3563" s="70">
        <v>2.0642691966021016</v>
      </c>
      <c r="T3563" s="71">
        <v>2.1335851233090168</v>
      </c>
      <c r="U3563" s="70">
        <v>2.7119841675353213</v>
      </c>
      <c r="V3563" s="71">
        <v>2.0178119540214552</v>
      </c>
      <c r="W3563" s="70">
        <v>1.2764315260002037</v>
      </c>
      <c r="X3563" s="71">
        <v>1.6357174506374437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23.70731509876563</v>
      </c>
      <c r="AE3563" s="54"/>
    </row>
    <row r="3564" spans="2:31" x14ac:dyDescent="0.3">
      <c r="B3564" s="4" t="s">
        <v>163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</v>
      </c>
      <c r="M3564" s="70">
        <v>1.2193615108740785</v>
      </c>
      <c r="N3564" s="71">
        <v>1.6642826344674488</v>
      </c>
      <c r="O3564" s="70">
        <v>2.4917879683496889</v>
      </c>
      <c r="P3564" s="71">
        <v>2.3707404069758744</v>
      </c>
      <c r="Q3564" s="70">
        <v>2.0715192923193246</v>
      </c>
      <c r="R3564" s="71">
        <v>2.0498238676736769</v>
      </c>
      <c r="S3564" s="70">
        <v>2.0642691966021016</v>
      </c>
      <c r="T3564" s="71">
        <v>2.1335851233090168</v>
      </c>
      <c r="U3564" s="70">
        <v>2.7119841675353213</v>
      </c>
      <c r="V3564" s="71">
        <v>2.0178119540214552</v>
      </c>
      <c r="W3564" s="70">
        <v>1.2764315260002037</v>
      </c>
      <c r="X3564" s="71">
        <v>1.6357174506374437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23.70731509876563</v>
      </c>
      <c r="AE3564" s="54"/>
    </row>
    <row r="3565" spans="2:31" x14ac:dyDescent="0.3">
      <c r="B3565" s="4" t="s">
        <v>164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</v>
      </c>
      <c r="M3565" s="70">
        <v>1.2193615108740785</v>
      </c>
      <c r="N3565" s="71">
        <v>1.6642826344674488</v>
      </c>
      <c r="O3565" s="70">
        <v>2.4917879683496889</v>
      </c>
      <c r="P3565" s="71">
        <v>2.3707404069758744</v>
      </c>
      <c r="Q3565" s="70">
        <v>2.0715192923193246</v>
      </c>
      <c r="R3565" s="71">
        <v>2.0498238676736769</v>
      </c>
      <c r="S3565" s="70">
        <v>2.0642691966021016</v>
      </c>
      <c r="T3565" s="71">
        <v>2.1335851233090168</v>
      </c>
      <c r="U3565" s="70">
        <v>2.7119841675353213</v>
      </c>
      <c r="V3565" s="71">
        <v>2.0178119540214552</v>
      </c>
      <c r="W3565" s="70">
        <v>1.2764315260002037</v>
      </c>
      <c r="X3565" s="71">
        <v>1.6357174506374437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23.70731509876563</v>
      </c>
      <c r="AE3565" s="54"/>
    </row>
    <row r="3566" spans="2:31" x14ac:dyDescent="0.3">
      <c r="B3566" s="4" t="s">
        <v>165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</v>
      </c>
      <c r="M3566" s="70">
        <v>2.6129175233015971</v>
      </c>
      <c r="N3566" s="71">
        <v>3.5663199310016749</v>
      </c>
      <c r="O3566" s="70">
        <v>5.3395456464636188</v>
      </c>
      <c r="P3566" s="71">
        <v>5.0801580149482994</v>
      </c>
      <c r="Q3566" s="70">
        <v>4.438969912112837</v>
      </c>
      <c r="R3566" s="71">
        <v>4.3924797164435949</v>
      </c>
      <c r="S3566" s="70">
        <v>4.42343399271879</v>
      </c>
      <c r="T3566" s="71">
        <v>4.5719681213764636</v>
      </c>
      <c r="U3566" s="70">
        <v>5.8113946447185469</v>
      </c>
      <c r="V3566" s="71">
        <v>4.323882758617402</v>
      </c>
      <c r="W3566" s="70">
        <v>2.7352104128575796</v>
      </c>
      <c r="X3566" s="71">
        <v>3.5051088227945222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50.801389497354933</v>
      </c>
      <c r="AE3566" s="54"/>
    </row>
    <row r="3567" spans="2:31" x14ac:dyDescent="0.3">
      <c r="B3567" s="4" t="s">
        <v>166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</v>
      </c>
      <c r="M3567" s="70">
        <v>2.6129175233015971</v>
      </c>
      <c r="N3567" s="71">
        <v>3.5663199310016749</v>
      </c>
      <c r="O3567" s="70">
        <v>5.3395456464636188</v>
      </c>
      <c r="P3567" s="71">
        <v>5.0801580149482994</v>
      </c>
      <c r="Q3567" s="70">
        <v>4.438969912112837</v>
      </c>
      <c r="R3567" s="71">
        <v>4.3924797164435949</v>
      </c>
      <c r="S3567" s="70">
        <v>4.42343399271879</v>
      </c>
      <c r="T3567" s="71">
        <v>4.5719681213764636</v>
      </c>
      <c r="U3567" s="70">
        <v>5.8113946447185469</v>
      </c>
      <c r="V3567" s="71">
        <v>4.323882758617402</v>
      </c>
      <c r="W3567" s="70">
        <v>2.7352104128575796</v>
      </c>
      <c r="X3567" s="71">
        <v>3.5051088227945222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50.801389497354933</v>
      </c>
      <c r="AE3567" s="54"/>
    </row>
    <row r="3568" spans="2:31" x14ac:dyDescent="0.3">
      <c r="B3568" s="4" t="s">
        <v>186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</v>
      </c>
      <c r="M3568" s="70">
        <v>9.2251198987166091E-2</v>
      </c>
      <c r="N3568" s="71">
        <v>0.32130761047204354</v>
      </c>
      <c r="O3568" s="70">
        <v>0.50000000000000067</v>
      </c>
      <c r="P3568" s="71">
        <v>0.50000000000000067</v>
      </c>
      <c r="Q3568" s="70">
        <v>0.50000000000000067</v>
      </c>
      <c r="R3568" s="71">
        <v>0.50000000000000067</v>
      </c>
      <c r="S3568" s="70">
        <v>0.50000000000000067</v>
      </c>
      <c r="T3568" s="71">
        <v>0.50000000000000067</v>
      </c>
      <c r="U3568" s="70">
        <v>0.50000000000000067</v>
      </c>
      <c r="V3568" s="71">
        <v>0.48754054324720819</v>
      </c>
      <c r="W3568" s="70">
        <v>0.30319905613238612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4.7042984088388087</v>
      </c>
      <c r="AE3568" s="54"/>
    </row>
    <row r="3569" spans="2:31" x14ac:dyDescent="0.3">
      <c r="B3569" s="4" t="s">
        <v>187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9.2251198987166091E-2</v>
      </c>
      <c r="N3569" s="71">
        <v>0.32130761047204354</v>
      </c>
      <c r="O3569" s="70">
        <v>0.50000000000000067</v>
      </c>
      <c r="P3569" s="71">
        <v>0.50000000000000067</v>
      </c>
      <c r="Q3569" s="70">
        <v>0.50000000000000067</v>
      </c>
      <c r="R3569" s="71">
        <v>0.50000000000000067</v>
      </c>
      <c r="S3569" s="70">
        <v>0.50000000000000067</v>
      </c>
      <c r="T3569" s="71">
        <v>0.50000000000000067</v>
      </c>
      <c r="U3569" s="70">
        <v>0.50000000000000067</v>
      </c>
      <c r="V3569" s="71">
        <v>0.48754054324720819</v>
      </c>
      <c r="W3569" s="70">
        <v>0.30319905613238612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4.7042984088388087</v>
      </c>
      <c r="AE3569" s="54"/>
    </row>
    <row r="3570" spans="2:31" x14ac:dyDescent="0.3">
      <c r="B3570" s="4" t="s">
        <v>145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0.27855590383211748</v>
      </c>
      <c r="N3570" s="71">
        <v>1.3694710016250606</v>
      </c>
      <c r="O3570" s="70">
        <v>1.4000952869627208</v>
      </c>
      <c r="P3570" s="71">
        <v>1.3939837376276645</v>
      </c>
      <c r="Q3570" s="70">
        <v>1.3886307835578917</v>
      </c>
      <c r="R3570" s="71">
        <v>1.3807030101617181</v>
      </c>
      <c r="S3570" s="70">
        <v>1.3726574242115019</v>
      </c>
      <c r="T3570" s="71">
        <v>1.3918740888436631</v>
      </c>
      <c r="U3570" s="70">
        <v>1.4313297490278876</v>
      </c>
      <c r="V3570" s="71">
        <v>1.7078164001305893</v>
      </c>
      <c r="W3570" s="70">
        <v>1.4278188267946239</v>
      </c>
      <c r="X3570" s="71">
        <v>0.9981063404983942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15.541042553273831</v>
      </c>
      <c r="AE3570" s="54"/>
    </row>
    <row r="3571" spans="2:31" x14ac:dyDescent="0.3">
      <c r="B3571" s="4" t="s">
        <v>146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0.27855590383211748</v>
      </c>
      <c r="N3571" s="71">
        <v>1.3694710016250606</v>
      </c>
      <c r="O3571" s="70">
        <v>1.4000952869627208</v>
      </c>
      <c r="P3571" s="71">
        <v>1.3939837376276645</v>
      </c>
      <c r="Q3571" s="70">
        <v>1.3886307835578917</v>
      </c>
      <c r="R3571" s="71">
        <v>1.3807030101617181</v>
      </c>
      <c r="S3571" s="70">
        <v>1.3726574242115019</v>
      </c>
      <c r="T3571" s="71">
        <v>1.3918740888436631</v>
      </c>
      <c r="U3571" s="70">
        <v>1.4313297490278876</v>
      </c>
      <c r="V3571" s="71">
        <v>1.7078164001305893</v>
      </c>
      <c r="W3571" s="70">
        <v>1.4278188267946239</v>
      </c>
      <c r="X3571" s="71">
        <v>0.9981063404983942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15.541042553273831</v>
      </c>
      <c r="AE3571" s="54"/>
    </row>
    <row r="3572" spans="2:31" x14ac:dyDescent="0.3">
      <c r="B3572" s="4" t="s">
        <v>167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2.4110847310979691</v>
      </c>
      <c r="N3572" s="71">
        <v>3.1442616015579667</v>
      </c>
      <c r="O3572" s="70">
        <v>3.1476604832543269</v>
      </c>
      <c r="P3572" s="71">
        <v>3.1605372852749305</v>
      </c>
      <c r="Q3572" s="70">
        <v>3.1659768634372289</v>
      </c>
      <c r="R3572" s="71">
        <v>3.1755815452999552</v>
      </c>
      <c r="S3572" s="70">
        <v>3.17309708065457</v>
      </c>
      <c r="T3572" s="71">
        <v>3.2580230553944913</v>
      </c>
      <c r="U3572" s="70">
        <v>5.5538924482133663</v>
      </c>
      <c r="V3572" s="71">
        <v>4.6933568371666796</v>
      </c>
      <c r="W3572" s="70">
        <v>2.3145380780403175</v>
      </c>
      <c r="X3572" s="71">
        <v>2.9839300314999275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40.181940040891732</v>
      </c>
      <c r="AE3572" s="54"/>
    </row>
    <row r="3573" spans="2:31" x14ac:dyDescent="0.3">
      <c r="B3573" s="4" t="s">
        <v>168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2.4110847310979691</v>
      </c>
      <c r="N3573" s="71">
        <v>3.1442616015579667</v>
      </c>
      <c r="O3573" s="70">
        <v>3.1476604832543269</v>
      </c>
      <c r="P3573" s="71">
        <v>3.1605372852749305</v>
      </c>
      <c r="Q3573" s="70">
        <v>3.1659768634372289</v>
      </c>
      <c r="R3573" s="71">
        <v>3.1755815452999552</v>
      </c>
      <c r="S3573" s="70">
        <v>3.17309708065457</v>
      </c>
      <c r="T3573" s="71">
        <v>3.2580230553944913</v>
      </c>
      <c r="U3573" s="70">
        <v>5.5538924482133663</v>
      </c>
      <c r="V3573" s="71">
        <v>4.6933568371666796</v>
      </c>
      <c r="W3573" s="70">
        <v>2.3145380780403175</v>
      </c>
      <c r="X3573" s="71">
        <v>2.9839300314999275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40.181940040891732</v>
      </c>
      <c r="AE3573" s="54"/>
    </row>
    <row r="3574" spans="2:31" x14ac:dyDescent="0.3">
      <c r="B3574" s="4" t="s">
        <v>169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2.4110847310979691</v>
      </c>
      <c r="N3574" s="71">
        <v>3.1442616015579667</v>
      </c>
      <c r="O3574" s="70">
        <v>3.1476604832543269</v>
      </c>
      <c r="P3574" s="71">
        <v>3.1605372852749305</v>
      </c>
      <c r="Q3574" s="70">
        <v>3.1659768634372289</v>
      </c>
      <c r="R3574" s="71">
        <v>3.1755815452999552</v>
      </c>
      <c r="S3574" s="70">
        <v>3.17309708065457</v>
      </c>
      <c r="T3574" s="71">
        <v>3.2580230553944913</v>
      </c>
      <c r="U3574" s="70">
        <v>5.5538924482133663</v>
      </c>
      <c r="V3574" s="71">
        <v>4.6933568371666796</v>
      </c>
      <c r="W3574" s="70">
        <v>2.3145380780403175</v>
      </c>
      <c r="X3574" s="71">
        <v>2.9839300314999275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40.181940040891732</v>
      </c>
      <c r="AE3574" s="54"/>
    </row>
    <row r="3575" spans="2:31" x14ac:dyDescent="0.3">
      <c r="B3575" s="4" t="s">
        <v>204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205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206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135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136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137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261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262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197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209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210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211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212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229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0.8439809322357178</v>
      </c>
      <c r="N3588" s="71">
        <v>1.2384022275606787</v>
      </c>
      <c r="O3588" s="70">
        <v>2.7272332571347557</v>
      </c>
      <c r="P3588" s="71">
        <v>2.7508729736010222</v>
      </c>
      <c r="Q3588" s="70">
        <v>2.7751905997594211</v>
      </c>
      <c r="R3588" s="71">
        <v>2.7995082259178155</v>
      </c>
      <c r="S3588" s="70">
        <v>2.8238258322079983</v>
      </c>
      <c r="T3588" s="71">
        <v>3.4335726011064316</v>
      </c>
      <c r="U3588" s="70">
        <v>3.5389057795206709</v>
      </c>
      <c r="V3588" s="71">
        <v>2.6274387598037725</v>
      </c>
      <c r="W3588" s="70">
        <v>2.348385830720265</v>
      </c>
      <c r="X3588" s="71">
        <v>1.3356641530990601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29.242981172667609</v>
      </c>
      <c r="AE3588" s="54"/>
    </row>
    <row r="3589" spans="2:31" x14ac:dyDescent="0.3">
      <c r="B3589" s="4" t="s">
        <v>230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0.8439809322357178</v>
      </c>
      <c r="N3589" s="71">
        <v>1.2384022275606787</v>
      </c>
      <c r="O3589" s="70">
        <v>2.7272332571347557</v>
      </c>
      <c r="P3589" s="71">
        <v>2.7508729736010222</v>
      </c>
      <c r="Q3589" s="70">
        <v>2.7751905997594211</v>
      </c>
      <c r="R3589" s="71">
        <v>2.7995082259178155</v>
      </c>
      <c r="S3589" s="70">
        <v>2.8238258322079983</v>
      </c>
      <c r="T3589" s="71">
        <v>3.4335726011064316</v>
      </c>
      <c r="U3589" s="70">
        <v>3.5389057795206709</v>
      </c>
      <c r="V3589" s="71">
        <v>2.6274387598037725</v>
      </c>
      <c r="W3589" s="70">
        <v>2.348385830720265</v>
      </c>
      <c r="X3589" s="71">
        <v>1.3356641530990601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29.242981172667609</v>
      </c>
      <c r="AE3589" s="54"/>
    </row>
    <row r="3590" spans="2:31" x14ac:dyDescent="0.3">
      <c r="B3590" s="4" t="s">
        <v>213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7.7921679496765135</v>
      </c>
      <c r="N3590" s="71">
        <v>7.3345343589782717</v>
      </c>
      <c r="O3590" s="70">
        <v>2.9346824455261227</v>
      </c>
      <c r="P3590" s="71">
        <v>1.1341133520338267</v>
      </c>
      <c r="Q3590" s="70">
        <v>8.7687140782674167</v>
      </c>
      <c r="R3590" s="71">
        <v>11.660333124796546</v>
      </c>
      <c r="S3590" s="70">
        <v>13.321175384521483</v>
      </c>
      <c r="T3590" s="71">
        <v>14.414602597554522</v>
      </c>
      <c r="U3590" s="70">
        <v>16.167663987477621</v>
      </c>
      <c r="V3590" s="71">
        <v>17.915958563486736</v>
      </c>
      <c r="W3590" s="70">
        <v>11.503828779856359</v>
      </c>
      <c r="X3590" s="71">
        <v>8.7664299964904835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121.71420461866592</v>
      </c>
      <c r="AE3590" s="54"/>
    </row>
    <row r="3591" spans="2:31" x14ac:dyDescent="0.3">
      <c r="B3591" s="4" t="s">
        <v>263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264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217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</v>
      </c>
      <c r="V3593" s="71">
        <v>0</v>
      </c>
      <c r="W3593" s="70">
        <v>2.7520101840297384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2.7520101840297384</v>
      </c>
      <c r="AE3593" s="54"/>
    </row>
    <row r="3594" spans="2:31" x14ac:dyDescent="0.3">
      <c r="B3594" s="4" t="s">
        <v>218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</v>
      </c>
      <c r="V3594" s="71">
        <v>0</v>
      </c>
      <c r="W3594" s="70">
        <v>2.7520101840297384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2.7520101840297384</v>
      </c>
      <c r="AE3594" s="54"/>
    </row>
    <row r="3595" spans="2:31" x14ac:dyDescent="0.3">
      <c r="B3595" s="4" t="s">
        <v>243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265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170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171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172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173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138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2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0</v>
      </c>
      <c r="M3602" s="13">
        <f t="shared" si="74"/>
        <v>52.980006426392919</v>
      </c>
      <c r="N3602" s="13">
        <f t="shared" si="74"/>
        <v>69.853563140606724</v>
      </c>
      <c r="O3602" s="13">
        <f t="shared" si="74"/>
        <v>79.416488900582948</v>
      </c>
      <c r="P3602" s="13">
        <f t="shared" si="74"/>
        <v>76.90685255632927</v>
      </c>
      <c r="Q3602" s="13">
        <f t="shared" si="74"/>
        <v>87.245537435462481</v>
      </c>
      <c r="R3602" s="13">
        <f t="shared" si="74"/>
        <v>95.983943096263374</v>
      </c>
      <c r="S3602" s="13">
        <f t="shared" si="74"/>
        <v>103.04169406023915</v>
      </c>
      <c r="T3602" s="13">
        <f t="shared" si="74"/>
        <v>106.71839704228279</v>
      </c>
      <c r="U3602" s="13">
        <f t="shared" si="74"/>
        <v>119.13707903890469</v>
      </c>
      <c r="V3602" s="13">
        <f t="shared" si="74"/>
        <v>112.81369257943997</v>
      </c>
      <c r="W3602" s="13">
        <f t="shared" si="74"/>
        <v>85.570872346751358</v>
      </c>
      <c r="X3602" s="13">
        <f t="shared" si="74"/>
        <v>53.737351451860221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6">
        <f>SUM(AC3464:AE3601)</f>
        <v>1043.4054780751162</v>
      </c>
      <c r="AD3602" s="116"/>
      <c r="AE3602" s="116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45926</v>
      </c>
    </row>
    <row r="3606" spans="2:31" x14ac:dyDescent="0.3">
      <c r="B3606" s="8"/>
    </row>
    <row r="3607" spans="2:31" x14ac:dyDescent="0.3">
      <c r="B3607" s="9" t="s">
        <v>81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100" t="s">
        <v>2</v>
      </c>
      <c r="AD3607" s="100"/>
      <c r="AE3607" s="100"/>
    </row>
    <row r="3608" spans="2:31" x14ac:dyDescent="0.3">
      <c r="B3608" s="4" t="s">
        <v>245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0</v>
      </c>
      <c r="P3608" s="69">
        <v>0</v>
      </c>
      <c r="Q3608" s="68">
        <v>0</v>
      </c>
      <c r="R3608" s="69">
        <v>0</v>
      </c>
      <c r="S3608" s="68">
        <v>0</v>
      </c>
      <c r="T3608" s="69">
        <v>0</v>
      </c>
      <c r="U3608" s="68">
        <v>0</v>
      </c>
      <c r="V3608" s="69">
        <v>0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0</v>
      </c>
      <c r="AE3608" s="56"/>
    </row>
    <row r="3609" spans="2:31" x14ac:dyDescent="0.3">
      <c r="B3609" s="4" t="s">
        <v>246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247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248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0</v>
      </c>
      <c r="Q3611" s="68">
        <v>0</v>
      </c>
      <c r="R3611" s="69">
        <v>0</v>
      </c>
      <c r="S3611" s="68">
        <v>0</v>
      </c>
      <c r="T3611" s="69">
        <v>0</v>
      </c>
      <c r="U3611" s="68">
        <v>0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0</v>
      </c>
      <c r="AE3611" s="54"/>
    </row>
    <row r="3612" spans="2:31" x14ac:dyDescent="0.3">
      <c r="B3612" s="4" t="s">
        <v>239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139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140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128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129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196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207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208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147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220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221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144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0.54392164548238109</v>
      </c>
      <c r="V3623" s="71">
        <v>4.4157974243164073</v>
      </c>
      <c r="W3623" s="70">
        <v>5.6563139041264847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10.616032973925273</v>
      </c>
      <c r="AE3623" s="54"/>
    </row>
    <row r="3624" spans="2:31" x14ac:dyDescent="0.3">
      <c r="B3624" s="4" t="s">
        <v>188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0</v>
      </c>
      <c r="N3624" s="71">
        <v>0</v>
      </c>
      <c r="O3624" s="70">
        <v>0</v>
      </c>
      <c r="P3624" s="71">
        <v>0</v>
      </c>
      <c r="Q3624" s="70">
        <v>0</v>
      </c>
      <c r="R3624" s="71">
        <v>0</v>
      </c>
      <c r="S3624" s="70">
        <v>0</v>
      </c>
      <c r="T3624" s="71">
        <v>0</v>
      </c>
      <c r="U3624" s="70">
        <v>0</v>
      </c>
      <c r="V3624" s="71">
        <v>1.3162034119168919</v>
      </c>
      <c r="W3624" s="70">
        <v>3.011694271365803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4.3278976832826945</v>
      </c>
      <c r="AE3624" s="54"/>
    </row>
    <row r="3625" spans="2:31" x14ac:dyDescent="0.3">
      <c r="B3625" s="4" t="s">
        <v>189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0</v>
      </c>
      <c r="N3625" s="71">
        <v>0</v>
      </c>
      <c r="O3625" s="70">
        <v>0</v>
      </c>
      <c r="P3625" s="71">
        <v>0</v>
      </c>
      <c r="Q3625" s="70">
        <v>0</v>
      </c>
      <c r="R3625" s="71">
        <v>0</v>
      </c>
      <c r="S3625" s="70">
        <v>0</v>
      </c>
      <c r="T3625" s="71">
        <v>0</v>
      </c>
      <c r="U3625" s="70">
        <v>0</v>
      </c>
      <c r="V3625" s="71">
        <v>1.3162034119168919</v>
      </c>
      <c r="W3625" s="70">
        <v>3.011694271365803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4.3278976832826945</v>
      </c>
      <c r="AE3625" s="54"/>
    </row>
    <row r="3626" spans="2:31" x14ac:dyDescent="0.3">
      <c r="B3626" s="4" t="s">
        <v>235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244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148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149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150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151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194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195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179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</v>
      </c>
      <c r="AE3634" s="54"/>
    </row>
    <row r="3635" spans="2:31" x14ac:dyDescent="0.3">
      <c r="B3635" s="4" t="s">
        <v>180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</v>
      </c>
      <c r="AE3635" s="54"/>
    </row>
    <row r="3636" spans="2:31" x14ac:dyDescent="0.3">
      <c r="B3636" s="4" t="s">
        <v>251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152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153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154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141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222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240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223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3.0119498093922932</v>
      </c>
      <c r="V3643" s="71">
        <v>7.2239851792653411</v>
      </c>
      <c r="W3643" s="70">
        <v>5.972129901250204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16.208064889907838</v>
      </c>
      <c r="AE3643" s="54"/>
    </row>
    <row r="3644" spans="2:31" x14ac:dyDescent="0.3">
      <c r="B3644" s="4" t="s">
        <v>284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236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237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249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214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215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216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250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238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181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182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200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201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202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</v>
      </c>
      <c r="N3657" s="71">
        <v>0</v>
      </c>
      <c r="O3657" s="70">
        <v>0</v>
      </c>
      <c r="P3657" s="71">
        <v>0</v>
      </c>
      <c r="Q3657" s="70">
        <v>0</v>
      </c>
      <c r="R3657" s="71">
        <v>0</v>
      </c>
      <c r="S3657" s="70">
        <v>0</v>
      </c>
      <c r="T3657" s="71">
        <v>0</v>
      </c>
      <c r="U3657" s="70">
        <v>1.6694445411364198E-2</v>
      </c>
      <c r="V3657" s="71">
        <v>4.0500010053316646E-2</v>
      </c>
      <c r="W3657" s="70">
        <v>5.5113907853762231E-2</v>
      </c>
      <c r="X3657" s="71">
        <v>0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0.11230836331844307</v>
      </c>
      <c r="AE3657" s="54"/>
    </row>
    <row r="3658" spans="2:31" x14ac:dyDescent="0.3">
      <c r="B3658" s="4" t="s">
        <v>203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</v>
      </c>
      <c r="N3658" s="71">
        <v>0</v>
      </c>
      <c r="O3658" s="70">
        <v>0</v>
      </c>
      <c r="P3658" s="71">
        <v>0</v>
      </c>
      <c r="Q3658" s="70">
        <v>0</v>
      </c>
      <c r="R3658" s="71">
        <v>0</v>
      </c>
      <c r="S3658" s="70">
        <v>0</v>
      </c>
      <c r="T3658" s="71">
        <v>0</v>
      </c>
      <c r="U3658" s="70">
        <v>1.6694445411364198E-2</v>
      </c>
      <c r="V3658" s="71">
        <v>4.0500010053316646E-2</v>
      </c>
      <c r="W3658" s="70">
        <v>5.5113907853762231E-2</v>
      </c>
      <c r="X3658" s="71">
        <v>0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0.11230836331844307</v>
      </c>
      <c r="AE3658" s="54"/>
    </row>
    <row r="3659" spans="2:31" x14ac:dyDescent="0.3">
      <c r="B3659" s="4" t="s">
        <v>130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4.8580747932857438E-2</v>
      </c>
      <c r="W3659" s="70">
        <v>0.50863011273277958</v>
      </c>
      <c r="X3659" s="71">
        <v>0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0.55721086066563696</v>
      </c>
      <c r="AE3659" s="54"/>
    </row>
    <row r="3660" spans="2:31" x14ac:dyDescent="0.3">
      <c r="B3660" s="4" t="s">
        <v>131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4.8580747932857438E-2</v>
      </c>
      <c r="W3660" s="70">
        <v>0.50863011273277958</v>
      </c>
      <c r="X3660" s="71">
        <v>0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0.55721086066563696</v>
      </c>
      <c r="AE3660" s="54"/>
    </row>
    <row r="3661" spans="2:31" x14ac:dyDescent="0.3">
      <c r="B3661" s="4" t="s">
        <v>219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2.3121505816777548</v>
      </c>
      <c r="V3661" s="71">
        <v>7.4948269367218021</v>
      </c>
      <c r="W3661" s="70">
        <v>6.5558465719223014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16.362824090321858</v>
      </c>
      <c r="AE3661" s="54"/>
    </row>
    <row r="3662" spans="2:31" x14ac:dyDescent="0.3">
      <c r="B3662" s="4" t="s">
        <v>285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286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198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199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155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231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232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233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234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288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0.13844037379367966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0.13844037379367966</v>
      </c>
      <c r="AE3671" s="54"/>
    </row>
    <row r="3672" spans="2:31" x14ac:dyDescent="0.3">
      <c r="B3672" s="4" t="s">
        <v>289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0.13844037379367966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0.13844037379367966</v>
      </c>
      <c r="AE3672" s="54"/>
    </row>
    <row r="3673" spans="2:31" x14ac:dyDescent="0.3">
      <c r="B3673" s="4" t="s">
        <v>156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192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0.84484858311547173</v>
      </c>
      <c r="V3674" s="71">
        <v>2.7526683788564474</v>
      </c>
      <c r="W3674" s="70">
        <v>2.5818083067735036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6.1793252687454228</v>
      </c>
      <c r="AE3674" s="54"/>
    </row>
    <row r="3675" spans="2:31" x14ac:dyDescent="0.3">
      <c r="B3675" s="4" t="s">
        <v>193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0.84484858311547173</v>
      </c>
      <c r="V3675" s="71">
        <v>2.7526683788564474</v>
      </c>
      <c r="W3675" s="70">
        <v>2.5818083067735036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6.1793252687454228</v>
      </c>
      <c r="AE3675" s="54"/>
    </row>
    <row r="3676" spans="2:31" x14ac:dyDescent="0.3">
      <c r="B3676" s="4" t="s">
        <v>184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3.846432367960613E-2</v>
      </c>
      <c r="V3676" s="71">
        <v>2.7427081267038987E-2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6.589140494664511E-2</v>
      </c>
      <c r="AE3676" s="54"/>
    </row>
    <row r="3677" spans="2:31" x14ac:dyDescent="0.3">
      <c r="B3677" s="4" t="s">
        <v>185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3.846432367960613E-2</v>
      </c>
      <c r="V3677" s="71">
        <v>2.7427081267038987E-2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6.589140494664511E-2</v>
      </c>
      <c r="AE3677" s="54"/>
    </row>
    <row r="3678" spans="2:31" x14ac:dyDescent="0.3">
      <c r="B3678" s="4" t="s">
        <v>287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320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321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142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143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241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5.9250000000000011E-2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5.9250000000000011E-2</v>
      </c>
      <c r="AE3683" s="54"/>
    </row>
    <row r="3684" spans="2:31" x14ac:dyDescent="0.3">
      <c r="B3684" s="4" t="s">
        <v>160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0.25150173805555576</v>
      </c>
      <c r="P3684" s="71">
        <v>0.43114583666666717</v>
      </c>
      <c r="Q3684" s="70">
        <v>0</v>
      </c>
      <c r="R3684" s="71">
        <v>0.31874037329513094</v>
      </c>
      <c r="S3684" s="70">
        <v>2.1383336237902131</v>
      </c>
      <c r="T3684" s="71">
        <v>2.1288934454902684</v>
      </c>
      <c r="U3684" s="70">
        <v>1.2797027583396245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6.5483177756374591</v>
      </c>
      <c r="AE3684" s="54"/>
    </row>
    <row r="3685" spans="2:31" x14ac:dyDescent="0.3">
      <c r="B3685" s="4" t="s">
        <v>161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0.25150173805555576</v>
      </c>
      <c r="P3685" s="71">
        <v>0.43114583666666717</v>
      </c>
      <c r="Q3685" s="70">
        <v>0</v>
      </c>
      <c r="R3685" s="71">
        <v>0.31874037329513094</v>
      </c>
      <c r="S3685" s="70">
        <v>2.1383336237902131</v>
      </c>
      <c r="T3685" s="71">
        <v>2.1288934454902684</v>
      </c>
      <c r="U3685" s="70">
        <v>1.2797027583396245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6.5483177756374591</v>
      </c>
      <c r="AE3685" s="54"/>
    </row>
    <row r="3686" spans="2:31" x14ac:dyDescent="0.3">
      <c r="B3686" s="4" t="s">
        <v>157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158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159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132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133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134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190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</v>
      </c>
      <c r="N3692" s="71">
        <v>0</v>
      </c>
      <c r="O3692" s="70">
        <v>0</v>
      </c>
      <c r="P3692" s="71">
        <v>0</v>
      </c>
      <c r="Q3692" s="70">
        <v>0</v>
      </c>
      <c r="R3692" s="71">
        <v>0</v>
      </c>
      <c r="S3692" s="70">
        <v>0</v>
      </c>
      <c r="T3692" s="71">
        <v>0</v>
      </c>
      <c r="U3692" s="70">
        <v>2.7453229824701945E-2</v>
      </c>
      <c r="V3692" s="71">
        <v>1.8815198401610045</v>
      </c>
      <c r="W3692" s="70">
        <v>2.6324045156439153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4.5413775856296219</v>
      </c>
      <c r="AE3692" s="54"/>
    </row>
    <row r="3693" spans="2:31" x14ac:dyDescent="0.3">
      <c r="B3693" s="4" t="s">
        <v>191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</v>
      </c>
      <c r="N3693" s="71">
        <v>0</v>
      </c>
      <c r="O3693" s="70">
        <v>0</v>
      </c>
      <c r="P3693" s="71">
        <v>0</v>
      </c>
      <c r="Q3693" s="70">
        <v>0</v>
      </c>
      <c r="R3693" s="71">
        <v>0</v>
      </c>
      <c r="S3693" s="70">
        <v>0</v>
      </c>
      <c r="T3693" s="71">
        <v>0</v>
      </c>
      <c r="U3693" s="70">
        <v>2.7453229824701945E-2</v>
      </c>
      <c r="V3693" s="71">
        <v>1.8815198401610045</v>
      </c>
      <c r="W3693" s="70">
        <v>2.6324045156439153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4.5413775856296219</v>
      </c>
      <c r="AE3693" s="54"/>
    </row>
    <row r="3694" spans="2:31" x14ac:dyDescent="0.3">
      <c r="B3694" s="4" t="s">
        <v>175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</v>
      </c>
      <c r="M3694" s="70">
        <v>0</v>
      </c>
      <c r="N3694" s="71">
        <v>0</v>
      </c>
      <c r="O3694" s="70">
        <v>0</v>
      </c>
      <c r="P3694" s="71">
        <v>0</v>
      </c>
      <c r="Q3694" s="70">
        <v>0</v>
      </c>
      <c r="R3694" s="71">
        <v>0</v>
      </c>
      <c r="S3694" s="70">
        <v>0</v>
      </c>
      <c r="T3694" s="71">
        <v>0</v>
      </c>
      <c r="U3694" s="70">
        <v>0</v>
      </c>
      <c r="V3694" s="71">
        <v>4.2128682136535643E-3</v>
      </c>
      <c r="W3694" s="70">
        <v>1.9136400712860955</v>
      </c>
      <c r="X3694" s="71">
        <v>0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1.917852939499749</v>
      </c>
      <c r="AE3694" s="54"/>
    </row>
    <row r="3695" spans="2:31" x14ac:dyDescent="0.3">
      <c r="B3695" s="4" t="s">
        <v>176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</v>
      </c>
      <c r="M3695" s="70">
        <v>0</v>
      </c>
      <c r="N3695" s="71">
        <v>0</v>
      </c>
      <c r="O3695" s="70">
        <v>0</v>
      </c>
      <c r="P3695" s="71">
        <v>0</v>
      </c>
      <c r="Q3695" s="70">
        <v>0</v>
      </c>
      <c r="R3695" s="71">
        <v>0</v>
      </c>
      <c r="S3695" s="70">
        <v>0</v>
      </c>
      <c r="T3695" s="71">
        <v>0</v>
      </c>
      <c r="U3695" s="70">
        <v>0</v>
      </c>
      <c r="V3695" s="71">
        <v>4.2128682136535643E-3</v>
      </c>
      <c r="W3695" s="70">
        <v>1.9136400712860955</v>
      </c>
      <c r="X3695" s="71">
        <v>0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1.917852939499749</v>
      </c>
      <c r="AE3695" s="54"/>
    </row>
    <row r="3696" spans="2:31" x14ac:dyDescent="0.3">
      <c r="B3696" s="4" t="s">
        <v>183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224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225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226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174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242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227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228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290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177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1.7961491728822385</v>
      </c>
      <c r="V3705" s="71">
        <v>3.6129950709885454</v>
      </c>
      <c r="W3705" s="70">
        <v>0.53631517295580133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5.9454594168265853</v>
      </c>
      <c r="AE3705" s="54"/>
    </row>
    <row r="3706" spans="2:31" x14ac:dyDescent="0.3">
      <c r="B3706" s="4" t="s">
        <v>178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1.7961491728822385</v>
      </c>
      <c r="V3706" s="71">
        <v>3.6129950709885454</v>
      </c>
      <c r="W3706" s="70">
        <v>0.53631517295580133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5.9454594168265853</v>
      </c>
      <c r="AE3706" s="54"/>
    </row>
    <row r="3707" spans="2:31" x14ac:dyDescent="0.3">
      <c r="B3707" s="4" t="s">
        <v>162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</v>
      </c>
      <c r="M3707" s="70">
        <v>0</v>
      </c>
      <c r="N3707" s="71">
        <v>0</v>
      </c>
      <c r="O3707" s="70">
        <v>0</v>
      </c>
      <c r="P3707" s="71">
        <v>0</v>
      </c>
      <c r="Q3707" s="70">
        <v>0</v>
      </c>
      <c r="R3707" s="71">
        <v>0</v>
      </c>
      <c r="S3707" s="70">
        <v>0</v>
      </c>
      <c r="T3707" s="71">
        <v>0</v>
      </c>
      <c r="U3707" s="70">
        <v>0.90650764326104305</v>
      </c>
      <c r="V3707" s="71">
        <v>3.1130696807490033</v>
      </c>
      <c r="W3707" s="70">
        <v>2.7232862393367614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6.7428635633468073</v>
      </c>
      <c r="AE3707" s="54"/>
    </row>
    <row r="3708" spans="2:31" x14ac:dyDescent="0.3">
      <c r="B3708" s="4" t="s">
        <v>163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</v>
      </c>
      <c r="M3708" s="70">
        <v>0</v>
      </c>
      <c r="N3708" s="71">
        <v>0</v>
      </c>
      <c r="O3708" s="70">
        <v>0</v>
      </c>
      <c r="P3708" s="71">
        <v>0</v>
      </c>
      <c r="Q3708" s="70">
        <v>0</v>
      </c>
      <c r="R3708" s="71">
        <v>0</v>
      </c>
      <c r="S3708" s="70">
        <v>0</v>
      </c>
      <c r="T3708" s="71">
        <v>0</v>
      </c>
      <c r="U3708" s="70">
        <v>0.90650764326104305</v>
      </c>
      <c r="V3708" s="71">
        <v>3.1130696807490033</v>
      </c>
      <c r="W3708" s="70">
        <v>2.7232862393367614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6.7428635633468073</v>
      </c>
      <c r="AE3708" s="54"/>
    </row>
    <row r="3709" spans="2:31" x14ac:dyDescent="0.3">
      <c r="B3709" s="4" t="s">
        <v>164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</v>
      </c>
      <c r="M3709" s="70">
        <v>0</v>
      </c>
      <c r="N3709" s="71">
        <v>0</v>
      </c>
      <c r="O3709" s="70">
        <v>0</v>
      </c>
      <c r="P3709" s="71">
        <v>0</v>
      </c>
      <c r="Q3709" s="70">
        <v>0</v>
      </c>
      <c r="R3709" s="71">
        <v>0</v>
      </c>
      <c r="S3709" s="70">
        <v>0</v>
      </c>
      <c r="T3709" s="71">
        <v>0</v>
      </c>
      <c r="U3709" s="70">
        <v>0.90650764326104305</v>
      </c>
      <c r="V3709" s="71">
        <v>3.1130696807490033</v>
      </c>
      <c r="W3709" s="70">
        <v>2.7232862393367614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6.7428635633468073</v>
      </c>
      <c r="AE3709" s="54"/>
    </row>
    <row r="3710" spans="2:31" x14ac:dyDescent="0.3">
      <c r="B3710" s="4" t="s">
        <v>165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0</v>
      </c>
      <c r="M3710" s="70">
        <v>0</v>
      </c>
      <c r="N3710" s="71">
        <v>0</v>
      </c>
      <c r="O3710" s="70">
        <v>0</v>
      </c>
      <c r="P3710" s="71">
        <v>0</v>
      </c>
      <c r="Q3710" s="70">
        <v>0</v>
      </c>
      <c r="R3710" s="71">
        <v>0</v>
      </c>
      <c r="S3710" s="70">
        <v>0</v>
      </c>
      <c r="T3710" s="71">
        <v>0</v>
      </c>
      <c r="U3710" s="70">
        <v>1.9425163784165209</v>
      </c>
      <c r="V3710" s="71">
        <v>6.6708636016050074</v>
      </c>
      <c r="W3710" s="70">
        <v>5.8356133700073434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14.448993350028871</v>
      </c>
      <c r="AE3710" s="54"/>
    </row>
    <row r="3711" spans="2:31" x14ac:dyDescent="0.3">
      <c r="B3711" s="4" t="s">
        <v>166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1.9425163784165209</v>
      </c>
      <c r="V3711" s="71">
        <v>6.6708636016050074</v>
      </c>
      <c r="W3711" s="70">
        <v>5.8356133700073434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14.448993350028871</v>
      </c>
      <c r="AE3711" s="54"/>
    </row>
    <row r="3712" spans="2:31" x14ac:dyDescent="0.3">
      <c r="B3712" s="4" t="s">
        <v>186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3.7639964620272318E-2</v>
      </c>
      <c r="V3712" s="71">
        <v>9.7433329621950795E-2</v>
      </c>
      <c r="W3712" s="70">
        <v>8.1237220267454752E-2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0.21631051450967786</v>
      </c>
      <c r="AE3712" s="54"/>
    </row>
    <row r="3713" spans="2:31" x14ac:dyDescent="0.3">
      <c r="B3713" s="4" t="s">
        <v>187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3.7639964620272318E-2</v>
      </c>
      <c r="V3713" s="71">
        <v>9.7433329621950795E-2</v>
      </c>
      <c r="W3713" s="70">
        <v>8.1237220267454752E-2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0.21631051450967786</v>
      </c>
      <c r="AE3713" s="54"/>
    </row>
    <row r="3714" spans="2:31" x14ac:dyDescent="0.3">
      <c r="B3714" s="4" t="s">
        <v>145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0.25535963773727405</v>
      </c>
      <c r="V3714" s="71">
        <v>1.8797814736763629</v>
      </c>
      <c r="W3714" s="70">
        <v>1.8048081405957537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3.9399492520093906</v>
      </c>
      <c r="AE3714" s="54"/>
    </row>
    <row r="3715" spans="2:31" x14ac:dyDescent="0.3">
      <c r="B3715" s="4" t="s">
        <v>146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0.25535963773727405</v>
      </c>
      <c r="V3715" s="71">
        <v>1.8797814736763629</v>
      </c>
      <c r="W3715" s="70">
        <v>1.8048081405957537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3.9399492520093906</v>
      </c>
      <c r="AE3715" s="54"/>
    </row>
    <row r="3716" spans="2:31" x14ac:dyDescent="0.3">
      <c r="B3716" s="4" t="s">
        <v>167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2.5495537404660822</v>
      </c>
      <c r="V3716" s="71">
        <v>4.198275163438586</v>
      </c>
      <c r="W3716" s="70">
        <v>2.9463485240936271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9.6941774279982962</v>
      </c>
      <c r="AE3716" s="54"/>
    </row>
    <row r="3717" spans="2:31" x14ac:dyDescent="0.3">
      <c r="B3717" s="4" t="s">
        <v>168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2.5495537404660822</v>
      </c>
      <c r="V3717" s="71">
        <v>4.198275163438586</v>
      </c>
      <c r="W3717" s="70">
        <v>2.9463485240936271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9.6941774279982962</v>
      </c>
      <c r="AE3717" s="54"/>
    </row>
    <row r="3718" spans="2:31" x14ac:dyDescent="0.3">
      <c r="B3718" s="4" t="s">
        <v>169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2.5495537404660822</v>
      </c>
      <c r="V3718" s="71">
        <v>4.198275163438586</v>
      </c>
      <c r="W3718" s="70">
        <v>2.9463485240936271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9.6941774279982962</v>
      </c>
      <c r="AE3718" s="54"/>
    </row>
    <row r="3719" spans="2:31" x14ac:dyDescent="0.3">
      <c r="B3719" s="4" t="s">
        <v>204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205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206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135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136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137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261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262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197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209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210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211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212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229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0</v>
      </c>
      <c r="Q3732" s="70">
        <v>0</v>
      </c>
      <c r="R3732" s="71">
        <v>0</v>
      </c>
      <c r="S3732" s="70">
        <v>0</v>
      </c>
      <c r="T3732" s="71">
        <v>0</v>
      </c>
      <c r="U3732" s="70">
        <v>1.0951087673505149</v>
      </c>
      <c r="V3732" s="71">
        <v>3.7071766694386805</v>
      </c>
      <c r="W3732" s="70">
        <v>3.1995492696762078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8.0018347064654023</v>
      </c>
      <c r="AE3732" s="54"/>
    </row>
    <row r="3733" spans="2:31" x14ac:dyDescent="0.3">
      <c r="B3733" s="4" t="s">
        <v>230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0</v>
      </c>
      <c r="Q3733" s="70">
        <v>0</v>
      </c>
      <c r="R3733" s="71">
        <v>0</v>
      </c>
      <c r="S3733" s="70">
        <v>0</v>
      </c>
      <c r="T3733" s="71">
        <v>0</v>
      </c>
      <c r="U3733" s="70">
        <v>1.0951087673505149</v>
      </c>
      <c r="V3733" s="71">
        <v>3.7071766694386805</v>
      </c>
      <c r="W3733" s="70">
        <v>3.1995492696762078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8.0018347064654023</v>
      </c>
      <c r="AE3733" s="54"/>
    </row>
    <row r="3734" spans="2:31" x14ac:dyDescent="0.3">
      <c r="B3734" s="4" t="s">
        <v>213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12.050034171210395</v>
      </c>
      <c r="W3734" s="70">
        <v>18.769580139584011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30.819614310794407</v>
      </c>
      <c r="AE3734" s="54"/>
    </row>
    <row r="3735" spans="2:31" x14ac:dyDescent="0.3">
      <c r="B3735" s="4" t="s">
        <v>263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264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217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218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243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265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170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171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172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173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138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2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0</v>
      </c>
      <c r="M3746" s="13">
        <f t="shared" si="77"/>
        <v>0</v>
      </c>
      <c r="N3746" s="13">
        <f t="shared" si="77"/>
        <v>0</v>
      </c>
      <c r="O3746" s="13">
        <f t="shared" si="77"/>
        <v>0.50300347611111151</v>
      </c>
      <c r="P3746" s="13">
        <f t="shared" si="77"/>
        <v>0.86229167333333434</v>
      </c>
      <c r="Q3746" s="13">
        <f t="shared" si="77"/>
        <v>0</v>
      </c>
      <c r="R3746" s="13">
        <f t="shared" si="77"/>
        <v>0.63748074659026188</v>
      </c>
      <c r="S3746" s="13">
        <f t="shared" si="77"/>
        <v>4.2766672475804262</v>
      </c>
      <c r="T3746" s="13">
        <f t="shared" si="77"/>
        <v>4.2577868909805368</v>
      </c>
      <c r="U3746" s="13">
        <f t="shared" si="77"/>
        <v>30.963330710488979</v>
      </c>
      <c r="V3746" s="13">
        <f t="shared" si="77"/>
        <v>97.19740321154022</v>
      </c>
      <c r="W3746" s="13">
        <f t="shared" si="77"/>
        <v>98.561284273078343</v>
      </c>
      <c r="X3746" s="13">
        <f t="shared" si="77"/>
        <v>0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16">
        <f>SUM(AC3608:AE3745)</f>
        <v>237.25924822970313</v>
      </c>
      <c r="AD3746" s="116"/>
      <c r="AE3746" s="116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45927</v>
      </c>
    </row>
    <row r="3750" spans="2:31" x14ac:dyDescent="0.3">
      <c r="B3750" s="8"/>
    </row>
    <row r="3751" spans="2:31" x14ac:dyDescent="0.3">
      <c r="B3751" s="9" t="s">
        <v>81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100" t="s">
        <v>2</v>
      </c>
      <c r="AD3751" s="100"/>
      <c r="AE3751" s="100"/>
    </row>
    <row r="3752" spans="2:31" x14ac:dyDescent="0.3">
      <c r="B3752" s="4" t="s">
        <v>245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1.2157671451568604</v>
      </c>
      <c r="R3752" s="69">
        <v>1.7261333306630451</v>
      </c>
      <c r="S3752" s="68">
        <v>1.7109105711143158</v>
      </c>
      <c r="T3752" s="69">
        <v>1.734273139635722</v>
      </c>
      <c r="U3752" s="68">
        <v>1.7137403288972568</v>
      </c>
      <c r="V3752" s="69">
        <v>0.54179198900858561</v>
      </c>
      <c r="W3752" s="68">
        <v>0.15583346048990887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8.7984499649656946</v>
      </c>
      <c r="AE3752" s="56"/>
    </row>
    <row r="3753" spans="2:31" x14ac:dyDescent="0.3">
      <c r="B3753" s="4" t="s">
        <v>246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</v>
      </c>
      <c r="M3753" s="68">
        <v>0</v>
      </c>
      <c r="N3753" s="69">
        <v>0</v>
      </c>
      <c r="O3753" s="68">
        <v>0</v>
      </c>
      <c r="P3753" s="69">
        <v>0</v>
      </c>
      <c r="Q3753" s="68">
        <v>1.2157671451568604</v>
      </c>
      <c r="R3753" s="69">
        <v>1.7261333306630451</v>
      </c>
      <c r="S3753" s="68">
        <v>1.7109105711143158</v>
      </c>
      <c r="T3753" s="69">
        <v>1.734273139635722</v>
      </c>
      <c r="U3753" s="68">
        <v>1.7137403288972568</v>
      </c>
      <c r="V3753" s="69">
        <v>0.54179198900858561</v>
      </c>
      <c r="W3753" s="68">
        <v>0.15583346048990887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8.7984499649656946</v>
      </c>
      <c r="AE3753" s="54"/>
    </row>
    <row r="3754" spans="2:31" x14ac:dyDescent="0.3">
      <c r="B3754" s="4" t="s">
        <v>247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1.2157671451568604</v>
      </c>
      <c r="R3754" s="69">
        <v>1.7261333306630451</v>
      </c>
      <c r="S3754" s="68">
        <v>1.7109105711143158</v>
      </c>
      <c r="T3754" s="69">
        <v>1.734273139635722</v>
      </c>
      <c r="U3754" s="68">
        <v>1.7137403288972568</v>
      </c>
      <c r="V3754" s="69">
        <v>0.54179198900858561</v>
      </c>
      <c r="W3754" s="68">
        <v>0.15583346048990887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8.7984499649656946</v>
      </c>
      <c r="AE3754" s="54"/>
    </row>
    <row r="3755" spans="2:31" x14ac:dyDescent="0.3">
      <c r="B3755" s="4" t="s">
        <v>248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1.2157671451568604</v>
      </c>
      <c r="R3755" s="69">
        <v>1.7261333306630451</v>
      </c>
      <c r="S3755" s="68">
        <v>1.7109105711143158</v>
      </c>
      <c r="T3755" s="69">
        <v>1.734273139635722</v>
      </c>
      <c r="U3755" s="68">
        <v>1.7137403288972568</v>
      </c>
      <c r="V3755" s="69">
        <v>0.54179198900858561</v>
      </c>
      <c r="W3755" s="68">
        <v>0.15583346048990887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8.7984499649656946</v>
      </c>
      <c r="AE3755" s="54"/>
    </row>
    <row r="3756" spans="2:31" x14ac:dyDescent="0.3">
      <c r="B3756" s="4" t="s">
        <v>239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139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140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128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129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196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207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1.2072191139062247E-2</v>
      </c>
      <c r="M3762" s="68">
        <v>8.7615533669789681E-3</v>
      </c>
      <c r="N3762" s="69">
        <v>1.1268406311670944E-2</v>
      </c>
      <c r="O3762" s="68">
        <v>7.6249976952870728E-4</v>
      </c>
      <c r="P3762" s="69">
        <v>0</v>
      </c>
      <c r="Q3762" s="68">
        <v>5.3683263063430799E-3</v>
      </c>
      <c r="R3762" s="69">
        <v>2.2083361943562864E-4</v>
      </c>
      <c r="S3762" s="68">
        <v>2.458537419637045E-3</v>
      </c>
      <c r="T3762" s="69">
        <v>2.1717586119969694E-3</v>
      </c>
      <c r="U3762" s="68">
        <v>2.1936402519543971E-2</v>
      </c>
      <c r="V3762" s="69">
        <v>2.2083361943562864E-4</v>
      </c>
      <c r="W3762" s="68">
        <v>5.1969567934672116E-4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6.5761038362979918E-2</v>
      </c>
      <c r="AE3762" s="54"/>
    </row>
    <row r="3763" spans="2:31" x14ac:dyDescent="0.3">
      <c r="B3763" s="4" t="s">
        <v>208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1.2072191139062247E-2</v>
      </c>
      <c r="M3763" s="70">
        <v>8.7615533669789681E-3</v>
      </c>
      <c r="N3763" s="71">
        <v>1.1268406311670944E-2</v>
      </c>
      <c r="O3763" s="70">
        <v>7.6249976952870728E-4</v>
      </c>
      <c r="P3763" s="71">
        <v>0</v>
      </c>
      <c r="Q3763" s="70">
        <v>5.3683263063430799E-3</v>
      </c>
      <c r="R3763" s="71">
        <v>2.2083361943562864E-4</v>
      </c>
      <c r="S3763" s="70">
        <v>2.458537419637045E-3</v>
      </c>
      <c r="T3763" s="71">
        <v>2.1717586119969694E-3</v>
      </c>
      <c r="U3763" s="70">
        <v>2.1936402519543971E-2</v>
      </c>
      <c r="V3763" s="71">
        <v>2.2083361943562864E-4</v>
      </c>
      <c r="W3763" s="70">
        <v>5.1969567934672116E-4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6.5761038362979918E-2</v>
      </c>
      <c r="AE3763" s="54"/>
    </row>
    <row r="3764" spans="2:31" x14ac:dyDescent="0.3">
      <c r="B3764" s="4" t="s">
        <v>147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220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221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144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0.81581725967116658</v>
      </c>
      <c r="M3767" s="70">
        <v>9.7752137799747292</v>
      </c>
      <c r="N3767" s="71">
        <v>5.8565685023243264</v>
      </c>
      <c r="O3767" s="70">
        <v>3.1169569969177253</v>
      </c>
      <c r="P3767" s="71">
        <v>3.7003743489583338</v>
      </c>
      <c r="Q3767" s="70">
        <v>3.6928372859954841</v>
      </c>
      <c r="R3767" s="71">
        <v>3.6823373317718513</v>
      </c>
      <c r="S3767" s="70">
        <v>3.6843896627426136</v>
      </c>
      <c r="T3767" s="71">
        <v>3.6994198242823293</v>
      </c>
      <c r="U3767" s="70">
        <v>5.3175008535385135</v>
      </c>
      <c r="V3767" s="71">
        <v>5.4743147770563771</v>
      </c>
      <c r="W3767" s="70">
        <v>5.4670161565144859</v>
      </c>
      <c r="X3767" s="71">
        <v>0.8183010927836103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55.101047872531552</v>
      </c>
      <c r="AE3767" s="54"/>
    </row>
    <row r="3768" spans="2:31" x14ac:dyDescent="0.3">
      <c r="B3768" s="4" t="s">
        <v>188</v>
      </c>
      <c r="C3768" s="14"/>
      <c r="D3768" s="1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1.1219032605489095E-2</v>
      </c>
      <c r="M3768" s="70">
        <v>0.19653821587562562</v>
      </c>
      <c r="N3768" s="71">
        <v>9.5388058821360283E-2</v>
      </c>
      <c r="O3768" s="70">
        <v>9.5654789606730128E-2</v>
      </c>
      <c r="P3768" s="71">
        <v>9.5921532313028968E-2</v>
      </c>
      <c r="Q3768" s="70">
        <v>9.6188267072041853E-2</v>
      </c>
      <c r="R3768" s="71">
        <v>9.6455009778340636E-2</v>
      </c>
      <c r="S3768" s="70">
        <v>0.21976324915885925</v>
      </c>
      <c r="T3768" s="71">
        <v>0.66969276269276945</v>
      </c>
      <c r="U3768" s="70">
        <v>1.0565464456876121</v>
      </c>
      <c r="V3768" s="71">
        <v>1.0426192541917165</v>
      </c>
      <c r="W3768" s="70">
        <v>1.0287373483180999</v>
      </c>
      <c r="X3768" s="71">
        <v>0.15311328967412313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4.8578372557957969</v>
      </c>
      <c r="AE3768" s="54"/>
    </row>
    <row r="3769" spans="2:31" x14ac:dyDescent="0.3">
      <c r="B3769" s="4" t="s">
        <v>189</v>
      </c>
      <c r="C3769" s="14"/>
      <c r="D3769" s="1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1.1219032605489095E-2</v>
      </c>
      <c r="M3769" s="70">
        <v>0.19653821587562562</v>
      </c>
      <c r="N3769" s="71">
        <v>9.5388058821360283E-2</v>
      </c>
      <c r="O3769" s="70">
        <v>9.5654789606730128E-2</v>
      </c>
      <c r="P3769" s="71">
        <v>9.5921532313028968E-2</v>
      </c>
      <c r="Q3769" s="70">
        <v>9.6188267072041853E-2</v>
      </c>
      <c r="R3769" s="71">
        <v>9.6455009778340636E-2</v>
      </c>
      <c r="S3769" s="70">
        <v>0.21976324915885925</v>
      </c>
      <c r="T3769" s="71">
        <v>0.66969276269276945</v>
      </c>
      <c r="U3769" s="70">
        <v>1.0565464456876121</v>
      </c>
      <c r="V3769" s="71">
        <v>1.0426192541917165</v>
      </c>
      <c r="W3769" s="70">
        <v>1.0287373483180999</v>
      </c>
      <c r="X3769" s="71">
        <v>0.15311328967412313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4.8578372557957969</v>
      </c>
      <c r="AE3769" s="54"/>
    </row>
    <row r="3770" spans="2:31" x14ac:dyDescent="0.3">
      <c r="B3770" s="4" t="s">
        <v>235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244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148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149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150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151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194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195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179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2.4820105715965234E-3</v>
      </c>
      <c r="S3778" s="70">
        <v>0</v>
      </c>
      <c r="T3778" s="71">
        <v>0</v>
      </c>
      <c r="U3778" s="70">
        <v>0</v>
      </c>
      <c r="V3778" s="71">
        <v>0</v>
      </c>
      <c r="W3778" s="70">
        <v>0.15298275558664981</v>
      </c>
      <c r="X3778" s="71">
        <v>0.12333596073923012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0.27880072689747648</v>
      </c>
      <c r="AE3778" s="54"/>
    </row>
    <row r="3779" spans="2:31" x14ac:dyDescent="0.3">
      <c r="B3779" s="4" t="s">
        <v>180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2.4820105715965234E-3</v>
      </c>
      <c r="S3779" s="70">
        <v>0</v>
      </c>
      <c r="T3779" s="71">
        <v>0</v>
      </c>
      <c r="U3779" s="70">
        <v>0</v>
      </c>
      <c r="V3779" s="71">
        <v>0</v>
      </c>
      <c r="W3779" s="70">
        <v>0.15298275558664981</v>
      </c>
      <c r="X3779" s="71">
        <v>0.12333596073923012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0.27880072689747648</v>
      </c>
      <c r="AE3779" s="54"/>
    </row>
    <row r="3780" spans="2:31" x14ac:dyDescent="0.3">
      <c r="B3780" s="4" t="s">
        <v>251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152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153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154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141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222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240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223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0.66227273941040044</v>
      </c>
      <c r="M3787" s="70">
        <v>7.9245411713918017</v>
      </c>
      <c r="N3787" s="71">
        <v>8.0240281740824368</v>
      </c>
      <c r="O3787" s="70">
        <v>8.0626371701558437</v>
      </c>
      <c r="P3787" s="71">
        <v>8.1291371981302891</v>
      </c>
      <c r="Q3787" s="70">
        <v>8.650634177525836</v>
      </c>
      <c r="R3787" s="71">
        <v>8.1682673454284664</v>
      </c>
      <c r="S3787" s="70">
        <v>8.2065439383188892</v>
      </c>
      <c r="T3787" s="71">
        <v>8.2051050662994367</v>
      </c>
      <c r="U3787" s="70">
        <v>8.302402210235595</v>
      </c>
      <c r="V3787" s="71">
        <v>8.3210234642028791</v>
      </c>
      <c r="W3787" s="70">
        <v>8.3767808119455989</v>
      </c>
      <c r="X3787" s="71">
        <v>1.2635857423146564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92.296959209442136</v>
      </c>
      <c r="AE3787" s="54"/>
    </row>
    <row r="3788" spans="2:31" x14ac:dyDescent="0.3">
      <c r="B3788" s="4" t="s">
        <v>284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236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237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249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214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215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216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250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238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181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182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200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201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202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2.3755252361297532E-3</v>
      </c>
      <c r="M3801" s="70">
        <v>2.8315669298171909E-2</v>
      </c>
      <c r="N3801" s="71">
        <v>2.7940664688746068E-2</v>
      </c>
      <c r="O3801" s="70">
        <v>2.7596392234166375E-2</v>
      </c>
      <c r="P3801" s="71">
        <v>2.728388706843049E-2</v>
      </c>
      <c r="Q3801" s="70">
        <v>2.6909916599591487E-2</v>
      </c>
      <c r="R3801" s="71">
        <v>2.6914908488591419E-2</v>
      </c>
      <c r="S3801" s="70">
        <v>2.7377415696779799E-2</v>
      </c>
      <c r="T3801" s="71">
        <v>2.7839921911557427E-2</v>
      </c>
      <c r="U3801" s="70">
        <v>2.8302429119745797E-2</v>
      </c>
      <c r="V3801" s="71">
        <v>2.876493334770194E-2</v>
      </c>
      <c r="W3801" s="70">
        <v>2.9109929005304885E-2</v>
      </c>
      <c r="X3801" s="71">
        <v>3.2890415191650264E-3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0.31202063421408238</v>
      </c>
      <c r="AE3801" s="54"/>
    </row>
    <row r="3802" spans="2:31" x14ac:dyDescent="0.3">
      <c r="B3802" s="4" t="s">
        <v>203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2.3755252361297532E-3</v>
      </c>
      <c r="M3802" s="70">
        <v>2.8315669298171909E-2</v>
      </c>
      <c r="N3802" s="71">
        <v>2.7940664688746068E-2</v>
      </c>
      <c r="O3802" s="70">
        <v>2.7596392234166375E-2</v>
      </c>
      <c r="P3802" s="71">
        <v>2.728388706843049E-2</v>
      </c>
      <c r="Q3802" s="70">
        <v>2.6909916599591487E-2</v>
      </c>
      <c r="R3802" s="71">
        <v>2.6914908488591419E-2</v>
      </c>
      <c r="S3802" s="70">
        <v>2.7377415696779799E-2</v>
      </c>
      <c r="T3802" s="71">
        <v>2.7839921911557427E-2</v>
      </c>
      <c r="U3802" s="70">
        <v>2.8302429119745797E-2</v>
      </c>
      <c r="V3802" s="71">
        <v>2.876493334770194E-2</v>
      </c>
      <c r="W3802" s="70">
        <v>2.9109929005304885E-2</v>
      </c>
      <c r="X3802" s="71">
        <v>3.2890415191650264E-3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0.31202063421408238</v>
      </c>
      <c r="AE3802" s="54"/>
    </row>
    <row r="3803" spans="2:31" x14ac:dyDescent="0.3">
      <c r="B3803" s="4" t="s">
        <v>130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0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0.10058057599067716</v>
      </c>
      <c r="U3803" s="70">
        <v>0.73636964909235825</v>
      </c>
      <c r="V3803" s="71">
        <v>0.73117614340782344</v>
      </c>
      <c r="W3803" s="70">
        <v>0.72036415886879157</v>
      </c>
      <c r="X3803" s="71">
        <v>5.3124431027306756E-3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2.293802970462381</v>
      </c>
      <c r="AE3803" s="54"/>
    </row>
    <row r="3804" spans="2:31" x14ac:dyDescent="0.3">
      <c r="B3804" s="4" t="s">
        <v>131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0.10058057599067716</v>
      </c>
      <c r="U3804" s="70">
        <v>0.73636964909235825</v>
      </c>
      <c r="V3804" s="71">
        <v>0.73117614340782344</v>
      </c>
      <c r="W3804" s="70">
        <v>0.72036415886879157</v>
      </c>
      <c r="X3804" s="71">
        <v>5.3124431027306756E-3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2.293802970462381</v>
      </c>
      <c r="AE3804" s="54"/>
    </row>
    <row r="3805" spans="2:31" x14ac:dyDescent="0.3">
      <c r="B3805" s="4" t="s">
        <v>219</v>
      </c>
      <c r="C3805" s="14"/>
      <c r="D3805" s="1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0.24621324539184569</v>
      </c>
      <c r="M3805" s="70">
        <v>3.0331998666127524</v>
      </c>
      <c r="N3805" s="71">
        <v>7.13683492342631</v>
      </c>
      <c r="O3805" s="70">
        <v>7.7630683422088635</v>
      </c>
      <c r="P3805" s="71">
        <v>7.7629350105921429</v>
      </c>
      <c r="Q3805" s="70">
        <v>7.7709349155426031</v>
      </c>
      <c r="R3805" s="71">
        <v>7.7774599154790236</v>
      </c>
      <c r="S3805" s="70">
        <v>8.1434756040573113</v>
      </c>
      <c r="T3805" s="71">
        <v>8.9504607439041148</v>
      </c>
      <c r="U3805" s="70">
        <v>9.8369678735733057</v>
      </c>
      <c r="V3805" s="71">
        <v>10.30990923245748</v>
      </c>
      <c r="W3805" s="70">
        <v>10.69891053040822</v>
      </c>
      <c r="X3805" s="71">
        <v>1.6011366844177246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91.031506888071704</v>
      </c>
      <c r="AE3805" s="54"/>
    </row>
    <row r="3806" spans="2:31" x14ac:dyDescent="0.3">
      <c r="B3806" s="4" t="s">
        <v>285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0</v>
      </c>
      <c r="AE3806" s="54"/>
    </row>
    <row r="3807" spans="2:31" x14ac:dyDescent="0.3">
      <c r="B3807" s="4" t="s">
        <v>286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0</v>
      </c>
      <c r="AE3807" s="54"/>
    </row>
    <row r="3808" spans="2:31" x14ac:dyDescent="0.3">
      <c r="B3808" s="4" t="s">
        <v>198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2.1231332643826799</v>
      </c>
      <c r="R3808" s="71">
        <v>4.8985151370366422</v>
      </c>
      <c r="S3808" s="70">
        <v>4.9517621795336417</v>
      </c>
      <c r="T3808" s="71">
        <v>4.9315844933191935</v>
      </c>
      <c r="U3808" s="70">
        <v>4.9328207492828371</v>
      </c>
      <c r="V3808" s="71">
        <v>4.9470640023549395</v>
      </c>
      <c r="W3808" s="70">
        <v>3.5538613120714828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30.338741137981415</v>
      </c>
      <c r="AE3808" s="54"/>
    </row>
    <row r="3809" spans="2:31" x14ac:dyDescent="0.3">
      <c r="B3809" s="4" t="s">
        <v>199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2.1231332643826799</v>
      </c>
      <c r="R3809" s="71">
        <v>4.8985151370366422</v>
      </c>
      <c r="S3809" s="70">
        <v>4.9517621795336417</v>
      </c>
      <c r="T3809" s="71">
        <v>4.9315844933191935</v>
      </c>
      <c r="U3809" s="70">
        <v>4.9328207492828371</v>
      </c>
      <c r="V3809" s="71">
        <v>4.9470640023549395</v>
      </c>
      <c r="W3809" s="70">
        <v>3.5538613120714828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30.338741137981415</v>
      </c>
      <c r="AE3809" s="54"/>
    </row>
    <row r="3810" spans="2:31" x14ac:dyDescent="0.3">
      <c r="B3810" s="4" t="s">
        <v>155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231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232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233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2.5680208333333336</v>
      </c>
      <c r="M3813" s="70">
        <v>9.3106905743127903</v>
      </c>
      <c r="N3813" s="71">
        <v>0</v>
      </c>
      <c r="O3813" s="70">
        <v>6.1223932515208928</v>
      </c>
      <c r="P3813" s="71">
        <v>14.938793261225028</v>
      </c>
      <c r="Q3813" s="70">
        <v>8.8806266721338059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7.353488073901584</v>
      </c>
      <c r="X3813" s="71">
        <v>2.4834744695263606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51.657487135953794</v>
      </c>
      <c r="AE3813" s="54"/>
    </row>
    <row r="3814" spans="2:31" x14ac:dyDescent="0.3">
      <c r="B3814" s="4" t="s">
        <v>234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2.5680208333333336</v>
      </c>
      <c r="M3814" s="70">
        <v>9.3106905743127903</v>
      </c>
      <c r="N3814" s="71">
        <v>0</v>
      </c>
      <c r="O3814" s="70">
        <v>6.1223932515208928</v>
      </c>
      <c r="P3814" s="71">
        <v>14.938793261225028</v>
      </c>
      <c r="Q3814" s="70">
        <v>8.8806266721338059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7.353488073901584</v>
      </c>
      <c r="X3814" s="71">
        <v>2.4834744695263606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51.657487135953794</v>
      </c>
      <c r="AE3814" s="54"/>
    </row>
    <row r="3815" spans="2:31" x14ac:dyDescent="0.3">
      <c r="B3815" s="4" t="s">
        <v>288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289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156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5.4974619547525978E-2</v>
      </c>
      <c r="M3817" s="70">
        <v>0.35689782460530528</v>
      </c>
      <c r="N3817" s="71">
        <v>0.58508728027343693</v>
      </c>
      <c r="O3817" s="70">
        <v>0.79053594271341909</v>
      </c>
      <c r="P3817" s="71">
        <v>0.90591125488281177</v>
      </c>
      <c r="Q3817" s="70">
        <v>1.0198381741841624</v>
      </c>
      <c r="R3817" s="71">
        <v>0.72539725303649838</v>
      </c>
      <c r="S3817" s="70">
        <v>0.36916646639505935</v>
      </c>
      <c r="T3817" s="71">
        <v>0.22699685414632098</v>
      </c>
      <c r="U3817" s="70">
        <v>0.20245597203572527</v>
      </c>
      <c r="V3817" s="71">
        <v>0.19250956217447854</v>
      </c>
      <c r="W3817" s="70">
        <v>0.19610415140787693</v>
      </c>
      <c r="X3817" s="71">
        <v>5.5997177759806213E-2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5.6818725331624282</v>
      </c>
      <c r="AE3817" s="54"/>
    </row>
    <row r="3818" spans="2:31" x14ac:dyDescent="0.3">
      <c r="B3818" s="4" t="s">
        <v>192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0.21785416666666665</v>
      </c>
      <c r="M3818" s="70">
        <v>1.8929690661960179</v>
      </c>
      <c r="N3818" s="71">
        <v>2.3291418313980103</v>
      </c>
      <c r="O3818" s="70">
        <v>2.4803378144900008</v>
      </c>
      <c r="P3818" s="71">
        <v>2.1857468982537585</v>
      </c>
      <c r="Q3818" s="70">
        <v>1.9984215140342714</v>
      </c>
      <c r="R3818" s="71">
        <v>2.0482961614926656</v>
      </c>
      <c r="S3818" s="70">
        <v>2.4805534680684396</v>
      </c>
      <c r="T3818" s="71">
        <v>2.5834802548090612</v>
      </c>
      <c r="U3818" s="70">
        <v>2.9902746041615802</v>
      </c>
      <c r="V3818" s="71">
        <v>3.0053455193837486</v>
      </c>
      <c r="W3818" s="70">
        <v>2.9822196304798116</v>
      </c>
      <c r="X3818" s="71">
        <v>0.44193218549092611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27.63657311492496</v>
      </c>
      <c r="AE3818" s="54"/>
    </row>
    <row r="3819" spans="2:31" x14ac:dyDescent="0.3">
      <c r="B3819" s="4" t="s">
        <v>193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0.21785416666666665</v>
      </c>
      <c r="M3819" s="70">
        <v>1.8929690661960179</v>
      </c>
      <c r="N3819" s="71">
        <v>2.3291418313980103</v>
      </c>
      <c r="O3819" s="70">
        <v>2.4803378144900008</v>
      </c>
      <c r="P3819" s="71">
        <v>2.1857468982537585</v>
      </c>
      <c r="Q3819" s="70">
        <v>1.9984215140342714</v>
      </c>
      <c r="R3819" s="71">
        <v>2.0482961614926656</v>
      </c>
      <c r="S3819" s="70">
        <v>2.4805534680684396</v>
      </c>
      <c r="T3819" s="71">
        <v>2.5834802548090612</v>
      </c>
      <c r="U3819" s="70">
        <v>2.9902746041615802</v>
      </c>
      <c r="V3819" s="71">
        <v>3.0053455193837486</v>
      </c>
      <c r="W3819" s="70">
        <v>2.9822196304798116</v>
      </c>
      <c r="X3819" s="71">
        <v>0.44193218549092611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27.63657311492496</v>
      </c>
      <c r="AE3819" s="54"/>
    </row>
    <row r="3820" spans="2:31" x14ac:dyDescent="0.3">
      <c r="B3820" s="4" t="s">
        <v>184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3.9735492070515951E-2</v>
      </c>
      <c r="M3820" s="70">
        <v>0.47668288151423133</v>
      </c>
      <c r="N3820" s="71">
        <v>0.33069685300191237</v>
      </c>
      <c r="O3820" s="70">
        <v>0.27004649241765333</v>
      </c>
      <c r="P3820" s="71">
        <v>0.24316487709681189</v>
      </c>
      <c r="Q3820" s="70">
        <v>0.22728748321533204</v>
      </c>
      <c r="R3820" s="71">
        <v>0.22991656462351481</v>
      </c>
      <c r="S3820" s="70">
        <v>0.30646728674570728</v>
      </c>
      <c r="T3820" s="71">
        <v>0.44499160051345826</v>
      </c>
      <c r="U3820" s="70">
        <v>0.44525407950083407</v>
      </c>
      <c r="V3820" s="71">
        <v>0.44327910741170251</v>
      </c>
      <c r="W3820" s="70">
        <v>0.43430519501368203</v>
      </c>
      <c r="X3820" s="71">
        <v>6.3883642355600997E-2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3.9557115554809577</v>
      </c>
      <c r="AE3820" s="54"/>
    </row>
    <row r="3821" spans="2:31" x14ac:dyDescent="0.3">
      <c r="B3821" s="4" t="s">
        <v>185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3.9735492070515951E-2</v>
      </c>
      <c r="M3821" s="70">
        <v>0.47668288151423133</v>
      </c>
      <c r="N3821" s="71">
        <v>0.33069685300191237</v>
      </c>
      <c r="O3821" s="70">
        <v>0.27004649241765333</v>
      </c>
      <c r="P3821" s="71">
        <v>0.24316487709681189</v>
      </c>
      <c r="Q3821" s="70">
        <v>0.22728748321533204</v>
      </c>
      <c r="R3821" s="71">
        <v>0.22991656462351481</v>
      </c>
      <c r="S3821" s="70">
        <v>0.30646728674570728</v>
      </c>
      <c r="T3821" s="71">
        <v>0.44499160051345826</v>
      </c>
      <c r="U3821" s="70">
        <v>0.44525407950083407</v>
      </c>
      <c r="V3821" s="71">
        <v>0.44327910741170251</v>
      </c>
      <c r="W3821" s="70">
        <v>0.43430519501368203</v>
      </c>
      <c r="X3821" s="71">
        <v>6.3883642355600997E-2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3.9557115554809577</v>
      </c>
      <c r="AE3821" s="54"/>
    </row>
    <row r="3822" spans="2:31" x14ac:dyDescent="0.3">
      <c r="B3822" s="4" t="s">
        <v>287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320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321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142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143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241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6.5255555555555497E-2</v>
      </c>
      <c r="Q3827" s="70">
        <v>0.26033333333333336</v>
      </c>
      <c r="R3827" s="71">
        <v>0.29900000000000004</v>
      </c>
      <c r="S3827" s="70">
        <v>2.1408333333333324E-2</v>
      </c>
      <c r="T3827" s="71">
        <v>0</v>
      </c>
      <c r="U3827" s="70">
        <v>0</v>
      </c>
      <c r="V3827" s="71">
        <v>7.7499999999999904E-3</v>
      </c>
      <c r="W3827" s="70">
        <v>6.2533333333333274E-2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0.71628055555555559</v>
      </c>
      <c r="AE3827" s="54"/>
    </row>
    <row r="3828" spans="2:31" x14ac:dyDescent="0.3">
      <c r="B3828" s="4" t="s">
        <v>160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161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157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158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159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132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133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134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190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5.8625300725301107E-3</v>
      </c>
      <c r="M3836" s="70">
        <v>0.20287046631177266</v>
      </c>
      <c r="N3836" s="71">
        <v>1.3905164778232575</v>
      </c>
      <c r="O3836" s="70">
        <v>1.8568529844284056</v>
      </c>
      <c r="P3836" s="71">
        <v>1.8539458394050596</v>
      </c>
      <c r="Q3836" s="70">
        <v>1.4920335173606871</v>
      </c>
      <c r="R3836" s="71">
        <v>1.8617692927519478</v>
      </c>
      <c r="S3836" s="70">
        <v>1.8631901939709981</v>
      </c>
      <c r="T3836" s="71">
        <v>1.864611089229584</v>
      </c>
      <c r="U3836" s="70">
        <v>2.0496374487876889</v>
      </c>
      <c r="V3836" s="71">
        <v>2.8186565995216366</v>
      </c>
      <c r="W3836" s="70">
        <v>2.7237843414147691</v>
      </c>
      <c r="X3836" s="71">
        <v>0.30556969344615942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20.289300474524499</v>
      </c>
      <c r="AE3836" s="54"/>
    </row>
    <row r="3837" spans="2:31" x14ac:dyDescent="0.3">
      <c r="B3837" s="4" t="s">
        <v>191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5.8625300725301107E-3</v>
      </c>
      <c r="M3837" s="70">
        <v>0.20287046631177266</v>
      </c>
      <c r="N3837" s="71">
        <v>1.3905164778232575</v>
      </c>
      <c r="O3837" s="70">
        <v>1.8568529844284056</v>
      </c>
      <c r="P3837" s="71">
        <v>1.8539458394050596</v>
      </c>
      <c r="Q3837" s="70">
        <v>1.4920335173606871</v>
      </c>
      <c r="R3837" s="71">
        <v>1.8617692927519478</v>
      </c>
      <c r="S3837" s="70">
        <v>1.8631901939709981</v>
      </c>
      <c r="T3837" s="71">
        <v>1.864611089229584</v>
      </c>
      <c r="U3837" s="70">
        <v>2.0496374487876889</v>
      </c>
      <c r="V3837" s="71">
        <v>2.8186565995216366</v>
      </c>
      <c r="W3837" s="70">
        <v>2.7237843414147691</v>
      </c>
      <c r="X3837" s="71">
        <v>0.30556969344615942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20.289300474524499</v>
      </c>
      <c r="AE3837" s="54"/>
    </row>
    <row r="3838" spans="2:31" x14ac:dyDescent="0.3">
      <c r="B3838" s="4" t="s">
        <v>175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</v>
      </c>
      <c r="M3838" s="70">
        <v>0</v>
      </c>
      <c r="N3838" s="71">
        <v>0</v>
      </c>
      <c r="O3838" s="70">
        <v>0</v>
      </c>
      <c r="P3838" s="71">
        <v>0</v>
      </c>
      <c r="Q3838" s="70">
        <v>6.5426358269178315E-4</v>
      </c>
      <c r="R3838" s="71">
        <v>4.8834240169526311E-4</v>
      </c>
      <c r="S3838" s="70">
        <v>0</v>
      </c>
      <c r="T3838" s="71">
        <v>0</v>
      </c>
      <c r="U3838" s="70">
        <v>0</v>
      </c>
      <c r="V3838" s="71">
        <v>0</v>
      </c>
      <c r="W3838" s="70">
        <v>1.4049053838187466</v>
      </c>
      <c r="X3838" s="71">
        <v>0.79172199570176105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2.1977699855048947</v>
      </c>
      <c r="AE3838" s="54"/>
    </row>
    <row r="3839" spans="2:31" x14ac:dyDescent="0.3">
      <c r="B3839" s="4" t="s">
        <v>176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</v>
      </c>
      <c r="M3839" s="70">
        <v>0</v>
      </c>
      <c r="N3839" s="71">
        <v>0</v>
      </c>
      <c r="O3839" s="70">
        <v>0</v>
      </c>
      <c r="P3839" s="71">
        <v>0</v>
      </c>
      <c r="Q3839" s="70">
        <v>6.5426358269178315E-4</v>
      </c>
      <c r="R3839" s="71">
        <v>4.8834240169526311E-4</v>
      </c>
      <c r="S3839" s="70">
        <v>0</v>
      </c>
      <c r="T3839" s="71">
        <v>0</v>
      </c>
      <c r="U3839" s="70">
        <v>0</v>
      </c>
      <c r="V3839" s="71">
        <v>0</v>
      </c>
      <c r="W3839" s="70">
        <v>1.4049053838187466</v>
      </c>
      <c r="X3839" s="71">
        <v>0.79172199570176105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2.1977699855048947</v>
      </c>
      <c r="AE3839" s="54"/>
    </row>
    <row r="3840" spans="2:31" x14ac:dyDescent="0.3">
      <c r="B3840" s="4" t="s">
        <v>183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224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225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226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174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242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227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228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290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177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4.4249458900515792</v>
      </c>
      <c r="V3849" s="71">
        <v>4.5749747240509491</v>
      </c>
      <c r="W3849" s="70">
        <v>1.6015562337752951</v>
      </c>
      <c r="X3849" s="71">
        <v>0.97212318232229644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11.573600030200119</v>
      </c>
      <c r="AE3849" s="54"/>
    </row>
    <row r="3850" spans="2:31" x14ac:dyDescent="0.3">
      <c r="B3850" s="4" t="s">
        <v>178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4.4249458900515792</v>
      </c>
      <c r="V3850" s="71">
        <v>4.5749747240509491</v>
      </c>
      <c r="W3850" s="70">
        <v>1.6015562337752951</v>
      </c>
      <c r="X3850" s="71">
        <v>0.97212318232229644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11.573600030200119</v>
      </c>
      <c r="AE3850" s="54"/>
    </row>
    <row r="3851" spans="2:31" x14ac:dyDescent="0.3">
      <c r="B3851" s="4" t="s">
        <v>162</v>
      </c>
      <c r="C3851" s="4"/>
      <c r="D3851" s="4"/>
      <c r="E3851" s="70">
        <v>0</v>
      </c>
      <c r="F3851" s="71">
        <v>0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7.4909147367681547E-2</v>
      </c>
      <c r="M3851" s="70">
        <v>1.1238364938507175</v>
      </c>
      <c r="N3851" s="71">
        <v>1.3290782305894566</v>
      </c>
      <c r="O3851" s="70">
        <v>1.8149192885802554</v>
      </c>
      <c r="P3851" s="71">
        <v>1.8988863578110999</v>
      </c>
      <c r="Q3851" s="70">
        <v>1.8998821286684613</v>
      </c>
      <c r="R3851" s="71">
        <v>1.904305010893246</v>
      </c>
      <c r="S3851" s="70">
        <v>1.9700424836601313</v>
      </c>
      <c r="T3851" s="71">
        <v>2.0411654171472513</v>
      </c>
      <c r="U3851" s="70">
        <v>2.0423273740868897</v>
      </c>
      <c r="V3851" s="71">
        <v>2.2917327630398567</v>
      </c>
      <c r="W3851" s="70">
        <v>2.5154655823904974</v>
      </c>
      <c r="X3851" s="71">
        <v>0.39910821577708344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21.305658493862627</v>
      </c>
      <c r="AE3851" s="54"/>
    </row>
    <row r="3852" spans="2:31" x14ac:dyDescent="0.3">
      <c r="B3852" s="4" t="s">
        <v>163</v>
      </c>
      <c r="C3852" s="4"/>
      <c r="D3852" s="4"/>
      <c r="E3852" s="70">
        <v>0</v>
      </c>
      <c r="F3852" s="71">
        <v>0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7.4909147367681547E-2</v>
      </c>
      <c r="M3852" s="70">
        <v>1.1238364938507175</v>
      </c>
      <c r="N3852" s="71">
        <v>1.3290782305894566</v>
      </c>
      <c r="O3852" s="70">
        <v>1.8149192885802554</v>
      </c>
      <c r="P3852" s="71">
        <v>1.8988863578110999</v>
      </c>
      <c r="Q3852" s="70">
        <v>1.8998821286684613</v>
      </c>
      <c r="R3852" s="71">
        <v>1.904305010893246</v>
      </c>
      <c r="S3852" s="70">
        <v>1.9700424836601313</v>
      </c>
      <c r="T3852" s="71">
        <v>2.0411654171472513</v>
      </c>
      <c r="U3852" s="70">
        <v>2.0423273740868897</v>
      </c>
      <c r="V3852" s="71">
        <v>2.2917327630398567</v>
      </c>
      <c r="W3852" s="70">
        <v>2.5154655823904974</v>
      </c>
      <c r="X3852" s="71">
        <v>0.39910821577708344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21.305658493862627</v>
      </c>
      <c r="AE3852" s="54"/>
    </row>
    <row r="3853" spans="2:31" x14ac:dyDescent="0.3">
      <c r="B3853" s="4" t="s">
        <v>164</v>
      </c>
      <c r="C3853" s="4"/>
      <c r="D3853" s="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7.4909147367681547E-2</v>
      </c>
      <c r="M3853" s="70">
        <v>1.1238364938507175</v>
      </c>
      <c r="N3853" s="71">
        <v>1.3290782305894566</v>
      </c>
      <c r="O3853" s="70">
        <v>1.8149192885802554</v>
      </c>
      <c r="P3853" s="71">
        <v>1.8988863578110999</v>
      </c>
      <c r="Q3853" s="70">
        <v>1.8998821286684613</v>
      </c>
      <c r="R3853" s="71">
        <v>1.904305010893246</v>
      </c>
      <c r="S3853" s="70">
        <v>1.9700424836601313</v>
      </c>
      <c r="T3853" s="71">
        <v>2.0411654171472513</v>
      </c>
      <c r="U3853" s="70">
        <v>2.0423273740868897</v>
      </c>
      <c r="V3853" s="71">
        <v>2.2917327630398567</v>
      </c>
      <c r="W3853" s="70">
        <v>2.5154655823904974</v>
      </c>
      <c r="X3853" s="71">
        <v>0.39910821577708344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21.305658493862627</v>
      </c>
      <c r="AE3853" s="54"/>
    </row>
    <row r="3854" spans="2:31" x14ac:dyDescent="0.3">
      <c r="B3854" s="4" t="s">
        <v>165</v>
      </c>
      <c r="C3854" s="4"/>
      <c r="D3854" s="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0.16051960150217473</v>
      </c>
      <c r="M3854" s="70">
        <v>2.4082210582515362</v>
      </c>
      <c r="N3854" s="71">
        <v>2.8480247798345504</v>
      </c>
      <c r="O3854" s="70">
        <v>3.8891127612434047</v>
      </c>
      <c r="P3854" s="71">
        <v>4.0690421953094971</v>
      </c>
      <c r="Q3854" s="70">
        <v>4.0711759900038444</v>
      </c>
      <c r="R3854" s="71">
        <v>4.0806535947712428</v>
      </c>
      <c r="S3854" s="70">
        <v>4.2215196078431374</v>
      </c>
      <c r="T3854" s="71">
        <v>4.3739258938869678</v>
      </c>
      <c r="U3854" s="70">
        <v>4.3764158016147645</v>
      </c>
      <c r="V3854" s="71">
        <v>4.9108559207996922</v>
      </c>
      <c r="W3854" s="70">
        <v>5.3902833908367791</v>
      </c>
      <c r="X3854" s="71">
        <v>0.85523189095089303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45.654982486848475</v>
      </c>
      <c r="AE3854" s="54"/>
    </row>
    <row r="3855" spans="2:31" x14ac:dyDescent="0.3">
      <c r="B3855" s="4" t="s">
        <v>166</v>
      </c>
      <c r="C3855" s="4"/>
      <c r="D3855" s="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0.16051960150217473</v>
      </c>
      <c r="M3855" s="70">
        <v>2.4082210582515362</v>
      </c>
      <c r="N3855" s="71">
        <v>2.8480247798345504</v>
      </c>
      <c r="O3855" s="70">
        <v>3.8891127612434047</v>
      </c>
      <c r="P3855" s="71">
        <v>4.0690421953094971</v>
      </c>
      <c r="Q3855" s="70">
        <v>4.0711759900038444</v>
      </c>
      <c r="R3855" s="71">
        <v>4.0806535947712428</v>
      </c>
      <c r="S3855" s="70">
        <v>4.2215196078431374</v>
      </c>
      <c r="T3855" s="71">
        <v>4.3739258938869678</v>
      </c>
      <c r="U3855" s="70">
        <v>4.3764158016147645</v>
      </c>
      <c r="V3855" s="71">
        <v>4.9108559207996922</v>
      </c>
      <c r="W3855" s="70">
        <v>5.3902833908367791</v>
      </c>
      <c r="X3855" s="71">
        <v>0.85523189095089303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45.654982486848475</v>
      </c>
      <c r="AE3855" s="54"/>
    </row>
    <row r="3856" spans="2:31" x14ac:dyDescent="0.3">
      <c r="B3856" s="4" t="s">
        <v>186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7.6383526126543684E-3</v>
      </c>
      <c r="M3856" s="70">
        <v>7.5855985283851624E-2</v>
      </c>
      <c r="N3856" s="71">
        <v>5.854547868172328E-2</v>
      </c>
      <c r="O3856" s="70">
        <v>5.354375789562861E-2</v>
      </c>
      <c r="P3856" s="71">
        <v>4.8542375862598422E-2</v>
      </c>
      <c r="Q3856" s="70">
        <v>1.4682779709498087E-2</v>
      </c>
      <c r="R3856" s="71">
        <v>0</v>
      </c>
      <c r="S3856" s="70">
        <v>1.8228164315223696E-2</v>
      </c>
      <c r="T3856" s="71">
        <v>9.9750260512034114E-4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0.27803439696629839</v>
      </c>
      <c r="AE3856" s="54"/>
    </row>
    <row r="3857" spans="2:31" x14ac:dyDescent="0.3">
      <c r="B3857" s="4" t="s">
        <v>187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7.6383526126543684E-3</v>
      </c>
      <c r="M3857" s="70">
        <v>7.5855985283851624E-2</v>
      </c>
      <c r="N3857" s="71">
        <v>5.854547868172328E-2</v>
      </c>
      <c r="O3857" s="70">
        <v>5.354375789562861E-2</v>
      </c>
      <c r="P3857" s="71">
        <v>4.8542375862598422E-2</v>
      </c>
      <c r="Q3857" s="70">
        <v>1.4682779709498087E-2</v>
      </c>
      <c r="R3857" s="71">
        <v>0</v>
      </c>
      <c r="S3857" s="70">
        <v>1.8228164315223696E-2</v>
      </c>
      <c r="T3857" s="71">
        <v>9.9750260512034114E-4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0.27803439696629839</v>
      </c>
      <c r="AE3857" s="54"/>
    </row>
    <row r="3858" spans="2:31" x14ac:dyDescent="0.3">
      <c r="B3858" s="4" t="s">
        <v>145</v>
      </c>
      <c r="C3858" s="4"/>
      <c r="D3858" s="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5.4546835740407307E-2</v>
      </c>
      <c r="M3858" s="70">
        <v>0.76275453316370645</v>
      </c>
      <c r="N3858" s="71">
        <v>1.8693773667017626</v>
      </c>
      <c r="O3858" s="70">
        <v>2.6011742820342385</v>
      </c>
      <c r="P3858" s="71">
        <v>2.4344775857528052</v>
      </c>
      <c r="Q3858" s="70">
        <v>1.7895120809475573</v>
      </c>
      <c r="R3858" s="71">
        <v>2.0868433435757954</v>
      </c>
      <c r="S3858" s="70">
        <v>2.1002293527126312</v>
      </c>
      <c r="T3858" s="71">
        <v>2.0995913207530958</v>
      </c>
      <c r="U3858" s="70">
        <v>2.1049166666666665</v>
      </c>
      <c r="V3858" s="71">
        <v>2.1099999999999972</v>
      </c>
      <c r="W3858" s="70">
        <v>0.98972222222222184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21.003145590270886</v>
      </c>
      <c r="AE3858" s="54"/>
    </row>
    <row r="3859" spans="2:31" x14ac:dyDescent="0.3">
      <c r="B3859" s="4" t="s">
        <v>146</v>
      </c>
      <c r="C3859" s="4"/>
      <c r="D3859" s="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5.4546835740407307E-2</v>
      </c>
      <c r="M3859" s="70">
        <v>0.76275453316370645</v>
      </c>
      <c r="N3859" s="71">
        <v>1.8693773667017626</v>
      </c>
      <c r="O3859" s="70">
        <v>2.6011742820342385</v>
      </c>
      <c r="P3859" s="71">
        <v>2.4344775857528052</v>
      </c>
      <c r="Q3859" s="70">
        <v>1.7895120809475573</v>
      </c>
      <c r="R3859" s="71">
        <v>2.0868433435757954</v>
      </c>
      <c r="S3859" s="70">
        <v>2.1002293527126312</v>
      </c>
      <c r="T3859" s="71">
        <v>2.0995913207530958</v>
      </c>
      <c r="U3859" s="70">
        <v>2.1049166666666665</v>
      </c>
      <c r="V3859" s="71">
        <v>2.1099999999999972</v>
      </c>
      <c r="W3859" s="70">
        <v>0.98972222222222184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21.003145590270886</v>
      </c>
      <c r="AE3859" s="54"/>
    </row>
    <row r="3860" spans="2:31" x14ac:dyDescent="0.3">
      <c r="B3860" s="4" t="s">
        <v>167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0.24330946074591744</v>
      </c>
      <c r="M3860" s="70">
        <v>3.0650961452060272</v>
      </c>
      <c r="N3860" s="71">
        <v>1.8422641754150402</v>
      </c>
      <c r="O3860" s="70">
        <v>3.848860083685981</v>
      </c>
      <c r="P3860" s="71">
        <v>4.8401780419879481</v>
      </c>
      <c r="Q3860" s="70">
        <v>4.7209690544340361</v>
      </c>
      <c r="R3860" s="71">
        <v>4.7482650385962595</v>
      </c>
      <c r="S3860" s="70">
        <v>4.7342212571038162</v>
      </c>
      <c r="T3860" s="71">
        <v>5.0688207493888005</v>
      </c>
      <c r="U3860" s="70">
        <v>6.8038372913996374</v>
      </c>
      <c r="V3860" s="71">
        <v>3.9730964236789279</v>
      </c>
      <c r="W3860" s="70">
        <v>6.771293335490757</v>
      </c>
      <c r="X3860" s="71">
        <v>1.3097577235823135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51.969968780715455</v>
      </c>
      <c r="AE3860" s="54"/>
    </row>
    <row r="3861" spans="2:31" x14ac:dyDescent="0.3">
      <c r="B3861" s="4" t="s">
        <v>168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0.24330946074591744</v>
      </c>
      <c r="M3861" s="70">
        <v>3.0650961452060272</v>
      </c>
      <c r="N3861" s="71">
        <v>1.8422641754150402</v>
      </c>
      <c r="O3861" s="70">
        <v>3.848860083685981</v>
      </c>
      <c r="P3861" s="71">
        <v>4.8401780419879481</v>
      </c>
      <c r="Q3861" s="70">
        <v>4.7209690544340361</v>
      </c>
      <c r="R3861" s="71">
        <v>4.7482650385962595</v>
      </c>
      <c r="S3861" s="70">
        <v>4.7342212571038162</v>
      </c>
      <c r="T3861" s="71">
        <v>5.0688207493888005</v>
      </c>
      <c r="U3861" s="70">
        <v>6.8038372913996374</v>
      </c>
      <c r="V3861" s="71">
        <v>3.9730964236789279</v>
      </c>
      <c r="W3861" s="70">
        <v>6.771293335490757</v>
      </c>
      <c r="X3861" s="71">
        <v>1.3097577235823135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51.969968780715455</v>
      </c>
      <c r="AE3861" s="54"/>
    </row>
    <row r="3862" spans="2:31" x14ac:dyDescent="0.3">
      <c r="B3862" s="4" t="s">
        <v>169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0.24330946074591744</v>
      </c>
      <c r="M3862" s="70">
        <v>3.0650961452060272</v>
      </c>
      <c r="N3862" s="71">
        <v>1.8422641754150402</v>
      </c>
      <c r="O3862" s="70">
        <v>3.848860083685981</v>
      </c>
      <c r="P3862" s="71">
        <v>4.8401780419879481</v>
      </c>
      <c r="Q3862" s="70">
        <v>4.7209690544340361</v>
      </c>
      <c r="R3862" s="71">
        <v>4.7482650385962595</v>
      </c>
      <c r="S3862" s="70">
        <v>4.7342212571038162</v>
      </c>
      <c r="T3862" s="71">
        <v>5.0688207493888005</v>
      </c>
      <c r="U3862" s="70">
        <v>6.8038372913996374</v>
      </c>
      <c r="V3862" s="71">
        <v>3.9730964236789279</v>
      </c>
      <c r="W3862" s="70">
        <v>6.771293335490757</v>
      </c>
      <c r="X3862" s="71">
        <v>1.3097577235823135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51.969968780715455</v>
      </c>
      <c r="AE3862" s="54"/>
    </row>
    <row r="3863" spans="2:31" x14ac:dyDescent="0.3">
      <c r="B3863" s="4" t="s">
        <v>204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205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206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135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136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137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261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262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197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209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210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211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212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229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7.8669889767964685E-2</v>
      </c>
      <c r="M3876" s="70">
        <v>0.96490598519643145</v>
      </c>
      <c r="N3876" s="71">
        <v>3.5474955121676128</v>
      </c>
      <c r="O3876" s="70">
        <v>3.9173573096593217</v>
      </c>
      <c r="P3876" s="71">
        <v>3.9235214074452713</v>
      </c>
      <c r="Q3876" s="70">
        <v>3.9203272422154769</v>
      </c>
      <c r="R3876" s="71">
        <v>3.9072358647982268</v>
      </c>
      <c r="S3876" s="70">
        <v>4.2224673628807068</v>
      </c>
      <c r="T3876" s="71">
        <v>5.0792975564797711</v>
      </c>
      <c r="U3876" s="70">
        <v>5.9467205325762427</v>
      </c>
      <c r="V3876" s="71">
        <v>5.8940516591072081</v>
      </c>
      <c r="W3876" s="70">
        <v>5.836042676369348</v>
      </c>
      <c r="X3876" s="71">
        <v>0.86694483955701185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48.105037838220596</v>
      </c>
      <c r="AE3876" s="54"/>
    </row>
    <row r="3877" spans="2:31" x14ac:dyDescent="0.3">
      <c r="B3877" s="4" t="s">
        <v>230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7.8669889767964685E-2</v>
      </c>
      <c r="M3877" s="70">
        <v>0.96490598519643145</v>
      </c>
      <c r="N3877" s="71">
        <v>3.5474955121676128</v>
      </c>
      <c r="O3877" s="70">
        <v>3.9173573096593217</v>
      </c>
      <c r="P3877" s="71">
        <v>3.9235214074452713</v>
      </c>
      <c r="Q3877" s="70">
        <v>3.9203272422154769</v>
      </c>
      <c r="R3877" s="71">
        <v>3.9072358647982268</v>
      </c>
      <c r="S3877" s="70">
        <v>4.2224673628807068</v>
      </c>
      <c r="T3877" s="71">
        <v>5.0792975564797711</v>
      </c>
      <c r="U3877" s="70">
        <v>5.9467205325762427</v>
      </c>
      <c r="V3877" s="71">
        <v>5.8940516591072081</v>
      </c>
      <c r="W3877" s="70">
        <v>5.836042676369348</v>
      </c>
      <c r="X3877" s="71">
        <v>0.86694483955701185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48.105037838220596</v>
      </c>
      <c r="AE3877" s="54"/>
    </row>
    <row r="3878" spans="2:31" x14ac:dyDescent="0.3">
      <c r="B3878" s="4" t="s">
        <v>213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6.4826766120062898E-2</v>
      </c>
      <c r="M3878" s="70">
        <v>5.5916786193847658E-3</v>
      </c>
      <c r="N3878" s="71">
        <v>0</v>
      </c>
      <c r="O3878" s="70">
        <v>0</v>
      </c>
      <c r="P3878" s="71">
        <v>2.1936564975314709E-3</v>
      </c>
      <c r="Q3878" s="70">
        <v>0.61692078272501627</v>
      </c>
      <c r="R3878" s="71">
        <v>2.9907650311787921</v>
      </c>
      <c r="S3878" s="70">
        <v>2.3804289499918618</v>
      </c>
      <c r="T3878" s="71">
        <v>1.5671458371480305</v>
      </c>
      <c r="U3878" s="70">
        <v>4.6486437776353613</v>
      </c>
      <c r="V3878" s="71">
        <v>15.737956698735559</v>
      </c>
      <c r="W3878" s="70">
        <v>20.885417747497559</v>
      </c>
      <c r="X3878" s="71">
        <v>2.9560029347737635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51.855893860922919</v>
      </c>
      <c r="AE3878" s="54"/>
    </row>
    <row r="3879" spans="2:31" x14ac:dyDescent="0.3">
      <c r="B3879" s="4" t="s">
        <v>263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264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217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1.9713159536453255</v>
      </c>
      <c r="X3881" s="71">
        <v>0.99270968663879799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2.9640256402841234</v>
      </c>
      <c r="AE3881" s="54"/>
    </row>
    <row r="3882" spans="2:31" x14ac:dyDescent="0.3">
      <c r="B3882" s="4" t="s">
        <v>218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1.9713159536453255</v>
      </c>
      <c r="X3882" s="71">
        <v>0.99270968663879799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2.9640256402841234</v>
      </c>
      <c r="AE3882" s="54"/>
    </row>
    <row r="3883" spans="2:31" x14ac:dyDescent="0.3">
      <c r="B3883" s="4" t="s">
        <v>243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265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170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171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172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173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138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2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9.1157893559756538</v>
      </c>
      <c r="M3890" s="13">
        <f t="shared" si="80"/>
        <v>66.319374215916426</v>
      </c>
      <c r="N3890" s="13">
        <f t="shared" si="80"/>
        <v>56.133336956981225</v>
      </c>
      <c r="O3890" s="13">
        <f t="shared" si="80"/>
        <v>79.354201239394513</v>
      </c>
      <c r="P3890" s="13">
        <f t="shared" si="80"/>
        <v>100.42387994347837</v>
      </c>
      <c r="Q3890" s="13">
        <f t="shared" si="80"/>
        <v>96.029763434369045</v>
      </c>
      <c r="R3890" s="13">
        <f t="shared" si="80"/>
        <v>88.985052475834706</v>
      </c>
      <c r="S3890" s="13">
        <f t="shared" si="80"/>
        <v>90.589880098279679</v>
      </c>
      <c r="T3890" s="13">
        <f t="shared" si="80"/>
        <v>95.273708845537797</v>
      </c>
      <c r="U3890" s="13">
        <f t="shared" si="80"/>
        <v>119.92970739719</v>
      </c>
      <c r="V3890" s="13">
        <f t="shared" si="80"/>
        <v>122.01913664521058</v>
      </c>
      <c r="W3890" s="13">
        <f t="shared" si="80"/>
        <v>146.51676992872501</v>
      </c>
      <c r="X3890" s="13">
        <f t="shared" si="80"/>
        <v>27.938906092177859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6">
        <f>SUM(AC3752:AE3889)</f>
        <v>1098.6295066290706</v>
      </c>
      <c r="AD3890" s="116"/>
      <c r="AE3890" s="116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45928</v>
      </c>
    </row>
    <row r="3894" spans="2:31" x14ac:dyDescent="0.3">
      <c r="B3894" s="8"/>
    </row>
    <row r="3895" spans="2:31" x14ac:dyDescent="0.3">
      <c r="B3895" s="9" t="s">
        <v>81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100" t="s">
        <v>2</v>
      </c>
      <c r="AD3895" s="100"/>
      <c r="AE3895" s="100"/>
    </row>
    <row r="3896" spans="2:31" x14ac:dyDescent="0.3">
      <c r="B3896" s="4" t="s">
        <v>245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0</v>
      </c>
      <c r="AE3896" s="56"/>
    </row>
    <row r="3897" spans="2:31" x14ac:dyDescent="0.3">
      <c r="B3897" s="4" t="s">
        <v>246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247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248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239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139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140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128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129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196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207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3.263890743255652E-5</v>
      </c>
      <c r="M3906" s="68">
        <v>9.8894035816192646E-3</v>
      </c>
      <c r="N3906" s="69">
        <v>5.120370785395308E-4</v>
      </c>
      <c r="O3906" s="68">
        <v>9.5999642213185649E-3</v>
      </c>
      <c r="P3906" s="69">
        <v>0</v>
      </c>
      <c r="Q3906" s="68">
        <v>0</v>
      </c>
      <c r="R3906" s="69">
        <v>2.0462958017985035E-3</v>
      </c>
      <c r="S3906" s="68">
        <v>4.140443205833436E-3</v>
      </c>
      <c r="T3906" s="69">
        <v>1.2663171589374547E-2</v>
      </c>
      <c r="U3906" s="68">
        <v>2.9750263690948501E-3</v>
      </c>
      <c r="V3906" s="69">
        <v>9.7527623176574805E-4</v>
      </c>
      <c r="W3906" s="68">
        <v>1.0877525309721631E-2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5.3711782296498638E-2</v>
      </c>
      <c r="AE3906" s="54"/>
    </row>
    <row r="3907" spans="2:31" x14ac:dyDescent="0.3">
      <c r="B3907" s="4" t="s">
        <v>208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3.263890743255652E-5</v>
      </c>
      <c r="M3907" s="70">
        <v>9.8894035816192646E-3</v>
      </c>
      <c r="N3907" s="71">
        <v>5.120370785395308E-4</v>
      </c>
      <c r="O3907" s="70">
        <v>9.5999642213185649E-3</v>
      </c>
      <c r="P3907" s="71">
        <v>0</v>
      </c>
      <c r="Q3907" s="70">
        <v>0</v>
      </c>
      <c r="R3907" s="71">
        <v>2.0462958017985035E-3</v>
      </c>
      <c r="S3907" s="70">
        <v>4.140443205833436E-3</v>
      </c>
      <c r="T3907" s="71">
        <v>1.2663171589374547E-2</v>
      </c>
      <c r="U3907" s="70">
        <v>2.9750263690948501E-3</v>
      </c>
      <c r="V3907" s="71">
        <v>9.7527623176574805E-4</v>
      </c>
      <c r="W3907" s="70">
        <v>1.0877525309721631E-2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5.3711782296498638E-2</v>
      </c>
      <c r="AE3907" s="54"/>
    </row>
    <row r="3908" spans="2:31" x14ac:dyDescent="0.3">
      <c r="B3908" s="4" t="s">
        <v>147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220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221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144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0</v>
      </c>
      <c r="N3911" s="71">
        <v>1.8302825927734374</v>
      </c>
      <c r="O3911" s="70">
        <v>3.1789408286412555</v>
      </c>
      <c r="P3911" s="71">
        <v>3.0671288331349693</v>
      </c>
      <c r="Q3911" s="70">
        <v>3.0734157005945839</v>
      </c>
      <c r="R3911" s="71">
        <v>3.0797025839487713</v>
      </c>
      <c r="S3911" s="70">
        <v>3.8123280843098959</v>
      </c>
      <c r="T3911" s="71">
        <v>3.8749777793884279</v>
      </c>
      <c r="U3911" s="70">
        <v>5.2663584868113196</v>
      </c>
      <c r="V3911" s="71">
        <v>5.6373300711313901</v>
      </c>
      <c r="W3911" s="70">
        <v>3.8115033706029258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36.631968331336978</v>
      </c>
      <c r="AE3911" s="54"/>
    </row>
    <row r="3912" spans="2:31" x14ac:dyDescent="0.3">
      <c r="B3912" s="4" t="s">
        <v>188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6.7242205142974854E-2</v>
      </c>
      <c r="M3912" s="70">
        <v>0.14951786200205486</v>
      </c>
      <c r="N3912" s="71">
        <v>0.1496430039405823</v>
      </c>
      <c r="O3912" s="70">
        <v>0.14976816972096763</v>
      </c>
      <c r="P3912" s="71">
        <v>0.14989330768585207</v>
      </c>
      <c r="Q3912" s="70">
        <v>0.15001139243443806</v>
      </c>
      <c r="R3912" s="71">
        <v>0.14964876572291055</v>
      </c>
      <c r="S3912" s="70">
        <v>0.1492736061414083</v>
      </c>
      <c r="T3912" s="71">
        <v>0.42192611694335919</v>
      </c>
      <c r="U3912" s="70">
        <v>1.016573319832484</v>
      </c>
      <c r="V3912" s="71">
        <v>1.0651485462983448</v>
      </c>
      <c r="W3912" s="70">
        <v>0.40475019017855318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4.0233964860439295</v>
      </c>
      <c r="AE3912" s="54"/>
    </row>
    <row r="3913" spans="2:31" x14ac:dyDescent="0.3">
      <c r="B3913" s="4" t="s">
        <v>189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6.7242205142974854E-2</v>
      </c>
      <c r="M3913" s="70">
        <v>0.14951786200205486</v>
      </c>
      <c r="N3913" s="71">
        <v>0.1496430039405823</v>
      </c>
      <c r="O3913" s="70">
        <v>0.14976816972096763</v>
      </c>
      <c r="P3913" s="71">
        <v>0.14989330768585207</v>
      </c>
      <c r="Q3913" s="70">
        <v>0.15001139243443806</v>
      </c>
      <c r="R3913" s="71">
        <v>0.14964876572291055</v>
      </c>
      <c r="S3913" s="70">
        <v>0.1492736061414083</v>
      </c>
      <c r="T3913" s="71">
        <v>0.42192611694335919</v>
      </c>
      <c r="U3913" s="70">
        <v>1.016573319832484</v>
      </c>
      <c r="V3913" s="71">
        <v>1.0651485462983448</v>
      </c>
      <c r="W3913" s="70">
        <v>0.40475019017855318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4.0233964860439295</v>
      </c>
      <c r="AE3913" s="54"/>
    </row>
    <row r="3914" spans="2:31" x14ac:dyDescent="0.3">
      <c r="B3914" s="4" t="s">
        <v>235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244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148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149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150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151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194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195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179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8.2904472403849162E-3</v>
      </c>
      <c r="N3922" s="71">
        <v>9.0698901098221485E-3</v>
      </c>
      <c r="O3922" s="70">
        <v>7.3032810042301822E-3</v>
      </c>
      <c r="P3922" s="71">
        <v>1.8657371401786801E-5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0.33966701223038959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0.36434928795622862</v>
      </c>
      <c r="AE3922" s="54"/>
    </row>
    <row r="3923" spans="2:31" x14ac:dyDescent="0.3">
      <c r="B3923" s="4" t="s">
        <v>180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8.2904472403849162E-3</v>
      </c>
      <c r="N3923" s="71">
        <v>9.0698901098221485E-3</v>
      </c>
      <c r="O3923" s="70">
        <v>7.3032810042301822E-3</v>
      </c>
      <c r="P3923" s="71">
        <v>1.8657371401786801E-5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0.33966701223038959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0.36434928795622862</v>
      </c>
      <c r="AE3923" s="54"/>
    </row>
    <row r="3924" spans="2:31" x14ac:dyDescent="0.3">
      <c r="B3924" s="4" t="s">
        <v>251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152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153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154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141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222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240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223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3.1184504985809323</v>
      </c>
      <c r="M3931" s="70">
        <v>7.505399227142334</v>
      </c>
      <c r="N3931" s="71">
        <v>7.4807634512583414</v>
      </c>
      <c r="O3931" s="70">
        <v>6.9722751490275074</v>
      </c>
      <c r="P3931" s="71">
        <v>6.6069842338562026</v>
      </c>
      <c r="Q3931" s="70">
        <v>6.3975996837615963</v>
      </c>
      <c r="R3931" s="71">
        <v>6.3078333333333347</v>
      </c>
      <c r="S3931" s="70">
        <v>6.4104999999999999</v>
      </c>
      <c r="T3931" s="71">
        <v>6.4156465003967309</v>
      </c>
      <c r="U3931" s="70">
        <v>6.8365125974019332</v>
      </c>
      <c r="V3931" s="71">
        <v>6.6714075406392412</v>
      </c>
      <c r="W3931" s="70">
        <v>4.8999116102854412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75.623283825683586</v>
      </c>
      <c r="AE3931" s="54"/>
    </row>
    <row r="3932" spans="2:31" x14ac:dyDescent="0.3">
      <c r="B3932" s="4" t="s">
        <v>284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236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237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249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214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215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216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250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238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181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182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200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201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202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6.4768689870833944E-3</v>
      </c>
      <c r="M3945" s="70">
        <v>1.3762510816256119E-2</v>
      </c>
      <c r="N3945" s="71">
        <v>1.3245850801467807E-2</v>
      </c>
      <c r="O3945" s="70">
        <v>1.3499999046325614E-2</v>
      </c>
      <c r="P3945" s="71">
        <v>1.3622914751370662E-2</v>
      </c>
      <c r="Q3945" s="70">
        <v>1.3872919480005814E-2</v>
      </c>
      <c r="R3945" s="71">
        <v>1.4122928182283952E-2</v>
      </c>
      <c r="S3945" s="70">
        <v>1.4372932910919102E-2</v>
      </c>
      <c r="T3945" s="71">
        <v>1.4622932672500519E-2</v>
      </c>
      <c r="U3945" s="70">
        <v>1.4872936407724927E-2</v>
      </c>
      <c r="V3945" s="71">
        <v>1.5122947096824555E-2</v>
      </c>
      <c r="W3945" s="70">
        <v>1.09918973843256E-2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0.15858763853708804</v>
      </c>
      <c r="AE3945" s="54"/>
    </row>
    <row r="3946" spans="2:31" x14ac:dyDescent="0.3">
      <c r="B3946" s="4" t="s">
        <v>203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6.4768689870833944E-3</v>
      </c>
      <c r="M3946" s="70">
        <v>1.3762510816256119E-2</v>
      </c>
      <c r="N3946" s="71">
        <v>1.3245850801467807E-2</v>
      </c>
      <c r="O3946" s="70">
        <v>1.3499999046325614E-2</v>
      </c>
      <c r="P3946" s="71">
        <v>1.3622914751370662E-2</v>
      </c>
      <c r="Q3946" s="70">
        <v>1.3872919480005814E-2</v>
      </c>
      <c r="R3946" s="71">
        <v>1.4122928182283952E-2</v>
      </c>
      <c r="S3946" s="70">
        <v>1.4372932910919102E-2</v>
      </c>
      <c r="T3946" s="71">
        <v>1.4622932672500519E-2</v>
      </c>
      <c r="U3946" s="70">
        <v>1.4872936407724927E-2</v>
      </c>
      <c r="V3946" s="71">
        <v>1.5122947096824555E-2</v>
      </c>
      <c r="W3946" s="70">
        <v>1.09918973843256E-2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0.15858763853708804</v>
      </c>
      <c r="AE3946" s="54"/>
    </row>
    <row r="3947" spans="2:31" x14ac:dyDescent="0.3">
      <c r="B3947" s="4" t="s">
        <v>130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8.9116321166356358E-2</v>
      </c>
      <c r="M3947" s="70">
        <v>0.32850406249364206</v>
      </c>
      <c r="N3947" s="71">
        <v>0.30550406654675799</v>
      </c>
      <c r="O3947" s="70">
        <v>0.28250407059987381</v>
      </c>
      <c r="P3947" s="71">
        <v>0.2787333397070566</v>
      </c>
      <c r="Q3947" s="70">
        <v>0.2948437281449634</v>
      </c>
      <c r="R3947" s="71">
        <v>0.50008208433787027</v>
      </c>
      <c r="S3947" s="70">
        <v>0.61330686092376696</v>
      </c>
      <c r="T3947" s="71">
        <v>0.66575735793113677</v>
      </c>
      <c r="U3947" s="70">
        <v>0.82878770907719923</v>
      </c>
      <c r="V3947" s="71">
        <v>0.79506950656572972</v>
      </c>
      <c r="W3947" s="70">
        <v>0.29312710309028622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5.2753362105846389</v>
      </c>
      <c r="AE3947" s="54"/>
    </row>
    <row r="3948" spans="2:31" x14ac:dyDescent="0.3">
      <c r="B3948" s="4" t="s">
        <v>131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8.9116321166356358E-2</v>
      </c>
      <c r="M3948" s="70">
        <v>0.32850406249364206</v>
      </c>
      <c r="N3948" s="71">
        <v>0.30550406654675799</v>
      </c>
      <c r="O3948" s="70">
        <v>0.28250407059987381</v>
      </c>
      <c r="P3948" s="71">
        <v>0.2787333397070566</v>
      </c>
      <c r="Q3948" s="70">
        <v>0.2948437281449634</v>
      </c>
      <c r="R3948" s="71">
        <v>0.50008208433787027</v>
      </c>
      <c r="S3948" s="70">
        <v>0.61330686092376696</v>
      </c>
      <c r="T3948" s="71">
        <v>0.66575735793113677</v>
      </c>
      <c r="U3948" s="70">
        <v>0.82878770907719923</v>
      </c>
      <c r="V3948" s="71">
        <v>0.79506950656572972</v>
      </c>
      <c r="W3948" s="70">
        <v>0.29312710309028622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5.2753362105846389</v>
      </c>
      <c r="AE3948" s="54"/>
    </row>
    <row r="3949" spans="2:31" x14ac:dyDescent="0.3">
      <c r="B3949" s="4" t="s">
        <v>219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0.4502380371093751</v>
      </c>
      <c r="M3949" s="70">
        <v>1.3713432947794593</v>
      </c>
      <c r="N3949" s="71">
        <v>7.3736060221989979</v>
      </c>
      <c r="O3949" s="70">
        <v>6.2381600750817192</v>
      </c>
      <c r="P3949" s="71">
        <v>5.7838453133900964</v>
      </c>
      <c r="Q3949" s="70">
        <v>6.2877119276258693</v>
      </c>
      <c r="R3949" s="71">
        <v>7.2818333333333367</v>
      </c>
      <c r="S3949" s="70">
        <v>8.2716666666666665</v>
      </c>
      <c r="T3949" s="71">
        <v>9.2648605049769088</v>
      </c>
      <c r="U3949" s="70">
        <v>9.3499478101730347</v>
      </c>
      <c r="V3949" s="71">
        <v>9.7251983563105284</v>
      </c>
      <c r="W3949" s="70">
        <v>6.3492701609929414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77.74768150263894</v>
      </c>
      <c r="AE3949" s="54"/>
    </row>
    <row r="3950" spans="2:31" x14ac:dyDescent="0.3">
      <c r="B3950" s="4" t="s">
        <v>285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286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198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199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155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231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8.7618435745127492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8.7618435745127492</v>
      </c>
      <c r="AE3955" s="54"/>
    </row>
    <row r="3956" spans="2:31" x14ac:dyDescent="0.3">
      <c r="B3956" s="4" t="s">
        <v>232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8.7618435745127492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8.7618435745127492</v>
      </c>
      <c r="AE3956" s="54"/>
    </row>
    <row r="3957" spans="2:31" x14ac:dyDescent="0.3">
      <c r="B3957" s="4" t="s">
        <v>233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1.7883333333333331</v>
      </c>
      <c r="M3957" s="70">
        <v>0</v>
      </c>
      <c r="N3957" s="71">
        <v>6.1185493972773362</v>
      </c>
      <c r="O3957" s="70">
        <v>14.934819515980783</v>
      </c>
      <c r="P3957" s="71">
        <v>8.8765876419221357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10.644593534898013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42.362883423411603</v>
      </c>
      <c r="AE3957" s="54"/>
    </row>
    <row r="3958" spans="2:31" x14ac:dyDescent="0.3">
      <c r="B3958" s="4" t="s">
        <v>234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1.7883333333333331</v>
      </c>
      <c r="M3958" s="70">
        <v>0</v>
      </c>
      <c r="N3958" s="71">
        <v>6.1185493972773362</v>
      </c>
      <c r="O3958" s="70">
        <v>14.934819515980783</v>
      </c>
      <c r="P3958" s="71">
        <v>8.8765876419221357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10.644593534898013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42.362883423411603</v>
      </c>
      <c r="AE3958" s="54"/>
    </row>
    <row r="3959" spans="2:31" x14ac:dyDescent="0.3">
      <c r="B3959" s="4" t="s">
        <v>288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8.8694963455200143E-2</v>
      </c>
      <c r="R3959" s="71">
        <v>0.10036924600601191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0.18906420946121205</v>
      </c>
      <c r="AE3959" s="54"/>
    </row>
    <row r="3960" spans="2:31" x14ac:dyDescent="0.3">
      <c r="B3960" s="4" t="s">
        <v>289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8.8694963455200143E-2</v>
      </c>
      <c r="R3960" s="71">
        <v>0.10036924600601191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0.18906420946121205</v>
      </c>
      <c r="AE3960" s="54"/>
    </row>
    <row r="3961" spans="2:31" x14ac:dyDescent="0.3">
      <c r="B3961" s="4" t="s">
        <v>156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1.3141938591003415</v>
      </c>
      <c r="M3961" s="70">
        <v>3.2019114335377998</v>
      </c>
      <c r="N3961" s="71">
        <v>3.2817818482716867</v>
      </c>
      <c r="O3961" s="70">
        <v>3.400430885950724</v>
      </c>
      <c r="P3961" s="71">
        <v>3.5072225411732978</v>
      </c>
      <c r="Q3961" s="70">
        <v>3.6002896467844629</v>
      </c>
      <c r="R3961" s="71">
        <v>3.6930881500244133</v>
      </c>
      <c r="S3961" s="70">
        <v>3.6873437881469715</v>
      </c>
      <c r="T3961" s="71">
        <v>3.8536550760269157</v>
      </c>
      <c r="U3961" s="70">
        <v>3.6870936552683498</v>
      </c>
      <c r="V3961" s="71">
        <v>3.5462577184041324</v>
      </c>
      <c r="W3961" s="70">
        <v>2.3962727959950763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39.169541398684174</v>
      </c>
      <c r="AE3961" s="54"/>
    </row>
    <row r="3962" spans="2:31" x14ac:dyDescent="0.3">
      <c r="B3962" s="4" t="s">
        <v>192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1.1266177598635354</v>
      </c>
      <c r="M3962" s="70">
        <v>2.3609262526035306</v>
      </c>
      <c r="N3962" s="71">
        <v>2.4951304654280357</v>
      </c>
      <c r="O3962" s="70">
        <v>2.3273025492827104</v>
      </c>
      <c r="P3962" s="71">
        <v>2.0075630386670431</v>
      </c>
      <c r="Q3962" s="70">
        <v>2.0017862280209862</v>
      </c>
      <c r="R3962" s="71">
        <v>1.9982096831003826</v>
      </c>
      <c r="S3962" s="70">
        <v>2.0004363536834719</v>
      </c>
      <c r="T3962" s="71">
        <v>2.2741936008135482</v>
      </c>
      <c r="U3962" s="70">
        <v>2.9186343610286722</v>
      </c>
      <c r="V3962" s="71">
        <v>2.9869178533554073</v>
      </c>
      <c r="W3962" s="70">
        <v>1.974427362283071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26.472145508130392</v>
      </c>
      <c r="AE3962" s="54"/>
    </row>
    <row r="3963" spans="2:31" x14ac:dyDescent="0.3">
      <c r="B3963" s="4" t="s">
        <v>193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1.1266177598635354</v>
      </c>
      <c r="M3963" s="70">
        <v>2.3609262526035306</v>
      </c>
      <c r="N3963" s="71">
        <v>2.4951304654280357</v>
      </c>
      <c r="O3963" s="70">
        <v>2.3273025492827104</v>
      </c>
      <c r="P3963" s="71">
        <v>2.0075630386670431</v>
      </c>
      <c r="Q3963" s="70">
        <v>2.0017862280209862</v>
      </c>
      <c r="R3963" s="71">
        <v>1.9982096831003826</v>
      </c>
      <c r="S3963" s="70">
        <v>2.0004363536834719</v>
      </c>
      <c r="T3963" s="71">
        <v>2.2741936008135482</v>
      </c>
      <c r="U3963" s="70">
        <v>2.9186343610286722</v>
      </c>
      <c r="V3963" s="71">
        <v>2.9869178533554073</v>
      </c>
      <c r="W3963" s="70">
        <v>1.974427362283071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26.472145508130392</v>
      </c>
      <c r="AE3963" s="54"/>
    </row>
    <row r="3964" spans="2:31" x14ac:dyDescent="0.3">
      <c r="B3964" s="4" t="s">
        <v>184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0.19519870281219479</v>
      </c>
      <c r="M3964" s="70">
        <v>0.4306740641593933</v>
      </c>
      <c r="N3964" s="71">
        <v>0.43108117580413813</v>
      </c>
      <c r="O3964" s="70">
        <v>0.43633115291595453</v>
      </c>
      <c r="P3964" s="71">
        <v>0.43863114913304646</v>
      </c>
      <c r="Q3964" s="70">
        <v>0.4378811796506244</v>
      </c>
      <c r="R3964" s="71">
        <v>0.43713120619455953</v>
      </c>
      <c r="S3964" s="70">
        <v>0.4363812208175657</v>
      </c>
      <c r="T3964" s="71">
        <v>0.43587542295455967</v>
      </c>
      <c r="U3964" s="70">
        <v>0.43488127787907943</v>
      </c>
      <c r="V3964" s="71">
        <v>0.4341312964757284</v>
      </c>
      <c r="W3964" s="70">
        <v>0.31066609621047964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4.8588639450073243</v>
      </c>
      <c r="AE3964" s="54"/>
    </row>
    <row r="3965" spans="2:31" x14ac:dyDescent="0.3">
      <c r="B3965" s="4" t="s">
        <v>185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0.19519870281219479</v>
      </c>
      <c r="M3965" s="70">
        <v>0.4306740641593933</v>
      </c>
      <c r="N3965" s="71">
        <v>0.43108117580413813</v>
      </c>
      <c r="O3965" s="70">
        <v>0.43633115291595453</v>
      </c>
      <c r="P3965" s="71">
        <v>0.43863114913304646</v>
      </c>
      <c r="Q3965" s="70">
        <v>0.4378811796506244</v>
      </c>
      <c r="R3965" s="71">
        <v>0.43713120619455953</v>
      </c>
      <c r="S3965" s="70">
        <v>0.4363812208175657</v>
      </c>
      <c r="T3965" s="71">
        <v>0.43587542295455967</v>
      </c>
      <c r="U3965" s="70">
        <v>0.43488127787907943</v>
      </c>
      <c r="V3965" s="71">
        <v>0.4341312964757284</v>
      </c>
      <c r="W3965" s="70">
        <v>0.31066609621047964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4.8588639450073243</v>
      </c>
      <c r="AE3965" s="54"/>
    </row>
    <row r="3966" spans="2:31" x14ac:dyDescent="0.3">
      <c r="B3966" s="4" t="s">
        <v>287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320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321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142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143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241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0.1505222222222222</v>
      </c>
      <c r="S3971" s="70">
        <v>0.4147499999999999</v>
      </c>
      <c r="T3971" s="71">
        <v>2.8583333333333353E-2</v>
      </c>
      <c r="U3971" s="70">
        <v>0</v>
      </c>
      <c r="V3971" s="71">
        <v>5.9722222222222674E-4</v>
      </c>
      <c r="W3971" s="70">
        <v>7.2999999999999732E-3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0.60175277777777769</v>
      </c>
      <c r="AE3971" s="54"/>
    </row>
    <row r="3972" spans="2:31" x14ac:dyDescent="0.3">
      <c r="B3972" s="4" t="s">
        <v>160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161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157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158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159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132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133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134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190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0.10842886368433634</v>
      </c>
      <c r="M3980" s="70">
        <v>1.6257204095522564</v>
      </c>
      <c r="N3980" s="71">
        <v>1.8155961036682131</v>
      </c>
      <c r="O3980" s="70">
        <v>0.99857773780822745</v>
      </c>
      <c r="P3980" s="71">
        <v>0.88902896642684937</v>
      </c>
      <c r="Q3980" s="70">
        <v>0.93239710927009578</v>
      </c>
      <c r="R3980" s="71">
        <v>1.1430198887983956</v>
      </c>
      <c r="S3980" s="70">
        <v>1.8406008859475453</v>
      </c>
      <c r="T3980" s="71">
        <v>1.8592928667863209</v>
      </c>
      <c r="U3980" s="70">
        <v>1.877984849611918</v>
      </c>
      <c r="V3980" s="71">
        <v>2.4067031522591913</v>
      </c>
      <c r="W3980" s="70">
        <v>1.56108492910862</v>
      </c>
      <c r="X3980" s="71">
        <v>0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17.05843576292197</v>
      </c>
      <c r="AE3980" s="54"/>
    </row>
    <row r="3981" spans="2:31" x14ac:dyDescent="0.3">
      <c r="B3981" s="4" t="s">
        <v>191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0.10842886368433634</v>
      </c>
      <c r="M3981" s="70">
        <v>1.6257204095522564</v>
      </c>
      <c r="N3981" s="71">
        <v>1.8155961036682131</v>
      </c>
      <c r="O3981" s="70">
        <v>0.99857773780822745</v>
      </c>
      <c r="P3981" s="71">
        <v>0.88902896642684937</v>
      </c>
      <c r="Q3981" s="70">
        <v>0.93239710927009578</v>
      </c>
      <c r="R3981" s="71">
        <v>1.1430198887983956</v>
      </c>
      <c r="S3981" s="70">
        <v>1.8406008859475453</v>
      </c>
      <c r="T3981" s="71">
        <v>1.8592928667863209</v>
      </c>
      <c r="U3981" s="70">
        <v>1.877984849611918</v>
      </c>
      <c r="V3981" s="71">
        <v>2.4067031522591913</v>
      </c>
      <c r="W3981" s="70">
        <v>1.56108492910862</v>
      </c>
      <c r="X3981" s="71">
        <v>0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17.05843576292197</v>
      </c>
      <c r="AE3981" s="54"/>
    </row>
    <row r="3982" spans="2:31" x14ac:dyDescent="0.3">
      <c r="B3982" s="4" t="s">
        <v>175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0</v>
      </c>
      <c r="P3982" s="71">
        <v>0</v>
      </c>
      <c r="Q3982" s="70">
        <v>1.3695029417673749E-2</v>
      </c>
      <c r="R3982" s="71">
        <v>8.38160514831543E-5</v>
      </c>
      <c r="S3982" s="70">
        <v>0</v>
      </c>
      <c r="T3982" s="71">
        <v>0</v>
      </c>
      <c r="U3982" s="70">
        <v>0.81513113058898934</v>
      </c>
      <c r="V3982" s="71">
        <v>6.458173655465119</v>
      </c>
      <c r="W3982" s="70">
        <v>5.2215904654135779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12.508674096936844</v>
      </c>
      <c r="AE3982" s="54"/>
    </row>
    <row r="3983" spans="2:31" x14ac:dyDescent="0.3">
      <c r="B3983" s="4" t="s">
        <v>176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0</v>
      </c>
      <c r="P3983" s="71">
        <v>0</v>
      </c>
      <c r="Q3983" s="70">
        <v>1.3695029417673749E-2</v>
      </c>
      <c r="R3983" s="71">
        <v>8.38160514831543E-5</v>
      </c>
      <c r="S3983" s="70">
        <v>0</v>
      </c>
      <c r="T3983" s="71">
        <v>0</v>
      </c>
      <c r="U3983" s="70">
        <v>0.81513113058898934</v>
      </c>
      <c r="V3983" s="71">
        <v>6.458173655465119</v>
      </c>
      <c r="W3983" s="70">
        <v>5.2215904654135779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12.508674096936844</v>
      </c>
      <c r="AE3983" s="54"/>
    </row>
    <row r="3984" spans="2:31" x14ac:dyDescent="0.3">
      <c r="B3984" s="4" t="s">
        <v>183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224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225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226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174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242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227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228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290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177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4.4210662279394448</v>
      </c>
      <c r="U3993" s="70">
        <v>4.5701179740484807</v>
      </c>
      <c r="V3993" s="71">
        <v>7.3693178848053016</v>
      </c>
      <c r="W3993" s="70">
        <v>10.8737937718754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27.234295858668624</v>
      </c>
      <c r="AE3993" s="54"/>
    </row>
    <row r="3994" spans="2:31" x14ac:dyDescent="0.3">
      <c r="B3994" s="4" t="s">
        <v>178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4.4210662279394448</v>
      </c>
      <c r="U3994" s="70">
        <v>4.5701179740484807</v>
      </c>
      <c r="V3994" s="71">
        <v>7.3693178848053016</v>
      </c>
      <c r="W3994" s="70">
        <v>10.8737937718754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27.234295858668624</v>
      </c>
      <c r="AE3994" s="54"/>
    </row>
    <row r="3995" spans="2:31" x14ac:dyDescent="0.3">
      <c r="B3995" s="4" t="s">
        <v>162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0.59751903114186866</v>
      </c>
      <c r="M3995" s="70">
        <v>1.3704805523516599</v>
      </c>
      <c r="N3995" s="71">
        <v>1.4760405613225687</v>
      </c>
      <c r="O3995" s="70">
        <v>1.607615083942074</v>
      </c>
      <c r="P3995" s="71">
        <v>1.6091170383185955</v>
      </c>
      <c r="Q3995" s="70">
        <v>1.6096232218377535</v>
      </c>
      <c r="R3995" s="71">
        <v>1.6435161418797462</v>
      </c>
      <c r="S3995" s="70">
        <v>1.6700215008954553</v>
      </c>
      <c r="T3995" s="71">
        <v>1.6582188006636571</v>
      </c>
      <c r="U3995" s="70">
        <v>1.5652604980252871</v>
      </c>
      <c r="V3995" s="71">
        <v>1.2663625963538125</v>
      </c>
      <c r="W3995" s="70">
        <v>1.4090504011548701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17.482825427887352</v>
      </c>
      <c r="AE3995" s="54"/>
    </row>
    <row r="3996" spans="2:31" x14ac:dyDescent="0.3">
      <c r="B3996" s="4" t="s">
        <v>163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0.59751903114186866</v>
      </c>
      <c r="M3996" s="70">
        <v>1.3704805523516599</v>
      </c>
      <c r="N3996" s="71">
        <v>1.4760405613225687</v>
      </c>
      <c r="O3996" s="70">
        <v>1.607615083942074</v>
      </c>
      <c r="P3996" s="71">
        <v>1.6091170383185955</v>
      </c>
      <c r="Q3996" s="70">
        <v>1.6096232218377535</v>
      </c>
      <c r="R3996" s="71">
        <v>1.6435161418797462</v>
      </c>
      <c r="S3996" s="70">
        <v>1.6700215008954553</v>
      </c>
      <c r="T3996" s="71">
        <v>1.6582188006636571</v>
      </c>
      <c r="U3996" s="70">
        <v>1.5652604980252871</v>
      </c>
      <c r="V3996" s="71">
        <v>1.2663625963538125</v>
      </c>
      <c r="W3996" s="70">
        <v>1.4090504011548701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17.482825427887352</v>
      </c>
      <c r="AE3996" s="54"/>
    </row>
    <row r="3997" spans="2:31" x14ac:dyDescent="0.3">
      <c r="B3997" s="4" t="s">
        <v>164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0.59751903114186866</v>
      </c>
      <c r="M3997" s="70">
        <v>1.3704805523516599</v>
      </c>
      <c r="N3997" s="71">
        <v>1.4760405613225687</v>
      </c>
      <c r="O3997" s="70">
        <v>1.607615083942074</v>
      </c>
      <c r="P3997" s="71">
        <v>1.6091170383185955</v>
      </c>
      <c r="Q3997" s="70">
        <v>1.6096232218377535</v>
      </c>
      <c r="R3997" s="71">
        <v>1.6435161418797462</v>
      </c>
      <c r="S3997" s="70">
        <v>1.6700215008954553</v>
      </c>
      <c r="T3997" s="71">
        <v>1.6582188006636571</v>
      </c>
      <c r="U3997" s="70">
        <v>1.5652604980252871</v>
      </c>
      <c r="V3997" s="71">
        <v>1.2663625963538125</v>
      </c>
      <c r="W3997" s="70">
        <v>1.4090504011548701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17.482825427887352</v>
      </c>
      <c r="AE3997" s="54"/>
    </row>
    <row r="3998" spans="2:31" x14ac:dyDescent="0.3">
      <c r="B3998" s="4" t="s">
        <v>165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1.2803979238754331</v>
      </c>
      <c r="M3998" s="70">
        <v>2.936744040753557</v>
      </c>
      <c r="N3998" s="71">
        <v>3.1629440599769327</v>
      </c>
      <c r="O3998" s="70">
        <v>3.4448894655901583</v>
      </c>
      <c r="P3998" s="71">
        <v>3.4481079392541338</v>
      </c>
      <c r="Q3998" s="70">
        <v>3.4491926182237647</v>
      </c>
      <c r="R3998" s="71">
        <v>3.5218203040280298</v>
      </c>
      <c r="S3998" s="70">
        <v>3.5786175019188327</v>
      </c>
      <c r="T3998" s="71">
        <v>3.553326001422124</v>
      </c>
      <c r="U3998" s="70">
        <v>3.3541296386256159</v>
      </c>
      <c r="V3998" s="71">
        <v>2.7136341350438831</v>
      </c>
      <c r="W3998" s="70">
        <v>3.0193937167604359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37.463197345472899</v>
      </c>
      <c r="AE3998" s="54"/>
    </row>
    <row r="3999" spans="2:31" x14ac:dyDescent="0.3">
      <c r="B3999" s="4" t="s">
        <v>166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1.2803979238754331</v>
      </c>
      <c r="M3999" s="70">
        <v>2.936744040753557</v>
      </c>
      <c r="N3999" s="71">
        <v>3.1629440599769327</v>
      </c>
      <c r="O3999" s="70">
        <v>3.4448894655901583</v>
      </c>
      <c r="P3999" s="71">
        <v>3.4481079392541338</v>
      </c>
      <c r="Q3999" s="70">
        <v>3.4491926182237647</v>
      </c>
      <c r="R3999" s="71">
        <v>3.5218203040280298</v>
      </c>
      <c r="S3999" s="70">
        <v>3.5786175019188327</v>
      </c>
      <c r="T3999" s="71">
        <v>3.553326001422124</v>
      </c>
      <c r="U3999" s="70">
        <v>3.3541296386256159</v>
      </c>
      <c r="V3999" s="71">
        <v>2.7136341350438831</v>
      </c>
      <c r="W3999" s="70">
        <v>3.0193937167604359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37.463197345472899</v>
      </c>
      <c r="AE3999" s="54"/>
    </row>
    <row r="4000" spans="2:31" x14ac:dyDescent="0.3">
      <c r="B4000" s="4" t="s">
        <v>186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0.23871326247851055</v>
      </c>
      <c r="M4000" s="70">
        <v>0.5413747926553093</v>
      </c>
      <c r="N4000" s="71">
        <v>0.99220833331346658</v>
      </c>
      <c r="O4000" s="70">
        <v>1.0000000000000013</v>
      </c>
      <c r="P4000" s="71">
        <v>1.0000000000000013</v>
      </c>
      <c r="Q4000" s="70">
        <v>1.0000000000000013</v>
      </c>
      <c r="R4000" s="71">
        <v>1.0000000000000013</v>
      </c>
      <c r="S4000" s="70">
        <v>1.0000000000000013</v>
      </c>
      <c r="T4000" s="71">
        <v>1.0000000000000013</v>
      </c>
      <c r="U4000" s="70">
        <v>1.0000000000000013</v>
      </c>
      <c r="V4000" s="71">
        <v>0.98398371850974709</v>
      </c>
      <c r="W4000" s="70">
        <v>0.27663725229601061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10.032917359253053</v>
      </c>
      <c r="AE4000" s="54"/>
    </row>
    <row r="4001" spans="2:31" x14ac:dyDescent="0.3">
      <c r="B4001" s="4" t="s">
        <v>187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0.23871326247851055</v>
      </c>
      <c r="M4001" s="70">
        <v>0.5413747926553093</v>
      </c>
      <c r="N4001" s="71">
        <v>0.99220833331346658</v>
      </c>
      <c r="O4001" s="70">
        <v>1.0000000000000013</v>
      </c>
      <c r="P4001" s="71">
        <v>1.0000000000000013</v>
      </c>
      <c r="Q4001" s="70">
        <v>1.0000000000000013</v>
      </c>
      <c r="R4001" s="71">
        <v>1.0000000000000013</v>
      </c>
      <c r="S4001" s="70">
        <v>1.0000000000000013</v>
      </c>
      <c r="T4001" s="71">
        <v>1.0000000000000013</v>
      </c>
      <c r="U4001" s="70">
        <v>1.0000000000000013</v>
      </c>
      <c r="V4001" s="71">
        <v>0.98398371850974709</v>
      </c>
      <c r="W4001" s="70">
        <v>0.27663725229601061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10.032917359253053</v>
      </c>
      <c r="AE4001" s="54"/>
    </row>
    <row r="4002" spans="2:31" x14ac:dyDescent="0.3">
      <c r="B4002" s="4" t="s">
        <v>145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0.29504999999999987</v>
      </c>
      <c r="M4002" s="70">
        <v>1.7766249999999999</v>
      </c>
      <c r="N4002" s="71">
        <v>2.7425416666666669</v>
      </c>
      <c r="O4002" s="70">
        <v>2.4204166666666662</v>
      </c>
      <c r="P4002" s="71">
        <v>2.0949166666666668</v>
      </c>
      <c r="Q4002" s="70">
        <v>2.1024583333333329</v>
      </c>
      <c r="R4002" s="71">
        <v>2.1050000000000004</v>
      </c>
      <c r="S4002" s="70">
        <v>2.0951666666666662</v>
      </c>
      <c r="T4002" s="71">
        <v>2.089916666666666</v>
      </c>
      <c r="U4002" s="70">
        <v>2.0900833333333328</v>
      </c>
      <c r="V4002" s="71">
        <v>1.7555833333333324</v>
      </c>
      <c r="W4002" s="70">
        <v>0.50865416666666607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22.076412499999996</v>
      </c>
      <c r="AE4002" s="54"/>
    </row>
    <row r="4003" spans="2:31" x14ac:dyDescent="0.3">
      <c r="B4003" s="4" t="s">
        <v>146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0.29504999999999987</v>
      </c>
      <c r="M4003" s="70">
        <v>1.7766249999999999</v>
      </c>
      <c r="N4003" s="71">
        <v>2.7425416666666669</v>
      </c>
      <c r="O4003" s="70">
        <v>2.4204166666666662</v>
      </c>
      <c r="P4003" s="71">
        <v>2.0949166666666668</v>
      </c>
      <c r="Q4003" s="70">
        <v>2.1024583333333329</v>
      </c>
      <c r="R4003" s="71">
        <v>2.1050000000000004</v>
      </c>
      <c r="S4003" s="70">
        <v>2.0951666666666662</v>
      </c>
      <c r="T4003" s="71">
        <v>2.089916666666666</v>
      </c>
      <c r="U4003" s="70">
        <v>2.0900833333333328</v>
      </c>
      <c r="V4003" s="71">
        <v>1.7555833333333324</v>
      </c>
      <c r="W4003" s="70">
        <v>0.50865416666666607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22.076412499999996</v>
      </c>
      <c r="AE4003" s="54"/>
    </row>
    <row r="4004" spans="2:31" x14ac:dyDescent="0.3">
      <c r="B4004" s="4" t="s">
        <v>167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0.10678915447658965</v>
      </c>
      <c r="M4004" s="70">
        <v>2.7836227681901713</v>
      </c>
      <c r="N4004" s="71">
        <v>7.6674641503228114E-2</v>
      </c>
      <c r="O4004" s="70">
        <v>3.6482575972874964</v>
      </c>
      <c r="P4004" s="71">
        <v>4.514678774939644</v>
      </c>
      <c r="Q4004" s="70">
        <v>4.5438116815355123</v>
      </c>
      <c r="R4004" s="71">
        <v>4.5126549641291298</v>
      </c>
      <c r="S4004" s="70">
        <v>3.9113474263085259</v>
      </c>
      <c r="T4004" s="71">
        <v>4.5006664488050685</v>
      </c>
      <c r="U4004" s="70">
        <v>4.4877208682189416</v>
      </c>
      <c r="V4004" s="71">
        <v>1.6112270180032486</v>
      </c>
      <c r="W4004" s="70">
        <v>1.8808207032995092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36.578272046697066</v>
      </c>
      <c r="AE4004" s="54"/>
    </row>
    <row r="4005" spans="2:31" x14ac:dyDescent="0.3">
      <c r="B4005" s="4" t="s">
        <v>168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0.10678915447658965</v>
      </c>
      <c r="M4005" s="70">
        <v>2.7836227681901713</v>
      </c>
      <c r="N4005" s="71">
        <v>7.6674641503228114E-2</v>
      </c>
      <c r="O4005" s="70">
        <v>3.6482575972874964</v>
      </c>
      <c r="P4005" s="71">
        <v>4.514678774939644</v>
      </c>
      <c r="Q4005" s="70">
        <v>4.5438116815355123</v>
      </c>
      <c r="R4005" s="71">
        <v>4.5126549641291298</v>
      </c>
      <c r="S4005" s="70">
        <v>3.9113474263085259</v>
      </c>
      <c r="T4005" s="71">
        <v>4.5006664488050685</v>
      </c>
      <c r="U4005" s="70">
        <v>4.4877208682189416</v>
      </c>
      <c r="V4005" s="71">
        <v>1.6112270180032486</v>
      </c>
      <c r="W4005" s="70">
        <v>1.8808207032995092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36.578272046697066</v>
      </c>
      <c r="AE4005" s="54"/>
    </row>
    <row r="4006" spans="2:31" x14ac:dyDescent="0.3">
      <c r="B4006" s="4" t="s">
        <v>169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0.10678915447658965</v>
      </c>
      <c r="M4006" s="70">
        <v>2.7836227681901713</v>
      </c>
      <c r="N4006" s="71">
        <v>7.6674641503228114E-2</v>
      </c>
      <c r="O4006" s="70">
        <v>3.6482575972874964</v>
      </c>
      <c r="P4006" s="71">
        <v>4.514678774939644</v>
      </c>
      <c r="Q4006" s="70">
        <v>4.5438116815355123</v>
      </c>
      <c r="R4006" s="71">
        <v>4.5126549641291298</v>
      </c>
      <c r="S4006" s="70">
        <v>3.9113474263085259</v>
      </c>
      <c r="T4006" s="71">
        <v>4.5006664488050685</v>
      </c>
      <c r="U4006" s="70">
        <v>4.4877208682189416</v>
      </c>
      <c r="V4006" s="71">
        <v>1.6112270180032486</v>
      </c>
      <c r="W4006" s="70">
        <v>1.8808207032995092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36.578272046697066</v>
      </c>
      <c r="AE4006" s="54"/>
    </row>
    <row r="4007" spans="2:31" x14ac:dyDescent="0.3">
      <c r="B4007" s="4" t="s">
        <v>204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205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206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135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136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137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261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262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197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209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210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211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212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229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0.72067089478174839</v>
      </c>
      <c r="M4020" s="70">
        <v>1.5929068922996521</v>
      </c>
      <c r="N4020" s="71">
        <v>3.8749978065490724</v>
      </c>
      <c r="O4020" s="70">
        <v>3.961907056967418</v>
      </c>
      <c r="P4020" s="71">
        <v>4.015457105636596</v>
      </c>
      <c r="Q4020" s="70">
        <v>4.0965068936347961</v>
      </c>
      <c r="R4020" s="71">
        <v>4.1421521981557197</v>
      </c>
      <c r="S4020" s="70">
        <v>4.1827572941780078</v>
      </c>
      <c r="T4020" s="71">
        <v>4.629816798369089</v>
      </c>
      <c r="U4020" s="70">
        <v>5.4554716487725576</v>
      </c>
      <c r="V4020" s="71">
        <v>5.9014577031135547</v>
      </c>
      <c r="W4020" s="70">
        <v>4.184045517444611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46.758147809902823</v>
      </c>
      <c r="AE4020" s="54"/>
    </row>
    <row r="4021" spans="2:31" x14ac:dyDescent="0.3">
      <c r="B4021" s="4" t="s">
        <v>230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0.72067089478174839</v>
      </c>
      <c r="M4021" s="70">
        <v>1.5929068922996521</v>
      </c>
      <c r="N4021" s="71">
        <v>3.8749978065490724</v>
      </c>
      <c r="O4021" s="70">
        <v>3.961907056967418</v>
      </c>
      <c r="P4021" s="71">
        <v>4.015457105636596</v>
      </c>
      <c r="Q4021" s="70">
        <v>4.0965068936347961</v>
      </c>
      <c r="R4021" s="71">
        <v>4.1421521981557197</v>
      </c>
      <c r="S4021" s="70">
        <v>4.1827572941780078</v>
      </c>
      <c r="T4021" s="71">
        <v>4.629816798369089</v>
      </c>
      <c r="U4021" s="70">
        <v>5.4554716487725576</v>
      </c>
      <c r="V4021" s="71">
        <v>5.9014577031135547</v>
      </c>
      <c r="W4021" s="70">
        <v>4.184045517444611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46.758147809902823</v>
      </c>
      <c r="AE4021" s="54"/>
    </row>
    <row r="4022" spans="2:31" x14ac:dyDescent="0.3">
      <c r="B4022" s="4" t="s">
        <v>213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0.71471698760986335</v>
      </c>
      <c r="M4022" s="70">
        <v>4.4630273183186853E-2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5.603033701578752E-3</v>
      </c>
      <c r="U4022" s="70">
        <v>6.1890398004319938</v>
      </c>
      <c r="V4022" s="71">
        <v>16.449364248911543</v>
      </c>
      <c r="W4022" s="70">
        <v>11.569812838236492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34.973167182074661</v>
      </c>
      <c r="AE4022" s="54"/>
    </row>
    <row r="4023" spans="2:31" x14ac:dyDescent="0.3">
      <c r="B4023" s="4" t="s">
        <v>263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264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217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1.6569587618928288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1.6569587618928288</v>
      </c>
      <c r="AE4025" s="54"/>
    </row>
    <row r="4026" spans="2:31" x14ac:dyDescent="0.3">
      <c r="B4026" s="4" t="s">
        <v>218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1.6569587618928288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1.6569587618928288</v>
      </c>
      <c r="AE4026" s="54"/>
    </row>
    <row r="4027" spans="2:31" x14ac:dyDescent="0.3">
      <c r="B4027" s="4" t="s">
        <v>243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265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170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171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172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173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138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2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19.543081489321764</v>
      </c>
      <c r="M4034" s="13">
        <f t="shared" si="83"/>
        <v>48.135465666583592</v>
      </c>
      <c r="N4034" s="13">
        <f t="shared" si="83"/>
        <v>68.846627237301917</v>
      </c>
      <c r="O4034" s="13">
        <f t="shared" si="83"/>
        <v>95.53126424199921</v>
      </c>
      <c r="P4034" s="13">
        <f t="shared" si="83"/>
        <v>83.761689815773593</v>
      </c>
      <c r="Q4034" s="13">
        <f t="shared" si="83"/>
        <v>66.982002459018062</v>
      </c>
      <c r="R4034" s="13">
        <f t="shared" si="83"/>
        <v>69.208865773647588</v>
      </c>
      <c r="S4034" s="13">
        <f t="shared" si="83"/>
        <v>71.170802853523512</v>
      </c>
      <c r="T4034" s="13">
        <f t="shared" si="83"/>
        <v>84.676896304406299</v>
      </c>
      <c r="U4034" s="13">
        <f t="shared" si="83"/>
        <v>98.247182859969641</v>
      </c>
      <c r="V4034" s="13">
        <f t="shared" si="83"/>
        <v>116.4353620177981</v>
      </c>
      <c r="W4034" s="13">
        <f t="shared" si="83"/>
        <v>139.00988984458752</v>
      </c>
      <c r="X4034" s="13">
        <f t="shared" si="83"/>
        <v>0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6">
        <f>SUM(AC3896:AE4033)</f>
        <v>961.54913056393059</v>
      </c>
      <c r="AD4034" s="116"/>
      <c r="AE4034" s="116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+B3893+1</f>
        <v>45929</v>
      </c>
    </row>
    <row r="4038" spans="2:31" x14ac:dyDescent="0.3">
      <c r="B4038" s="8"/>
    </row>
    <row r="4039" spans="2:31" x14ac:dyDescent="0.3">
      <c r="B4039" s="9" t="s">
        <v>81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100" t="s">
        <v>2</v>
      </c>
      <c r="AD4039" s="100"/>
      <c r="AE4039" s="100"/>
    </row>
    <row r="4040" spans="2:31" x14ac:dyDescent="0.3">
      <c r="B4040" s="4" t="s">
        <v>245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0</v>
      </c>
      <c r="N4040" s="69">
        <v>0</v>
      </c>
      <c r="O4040" s="68">
        <v>0</v>
      </c>
      <c r="P4040" s="69">
        <v>0</v>
      </c>
      <c r="Q4040" s="68">
        <v>0</v>
      </c>
      <c r="R4040" s="69">
        <v>0</v>
      </c>
      <c r="S4040" s="68">
        <v>0</v>
      </c>
      <c r="T4040" s="69">
        <v>0</v>
      </c>
      <c r="U4040" s="68">
        <v>0</v>
      </c>
      <c r="V4040" s="69">
        <v>0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0</v>
      </c>
      <c r="AE4040" s="56"/>
    </row>
    <row r="4041" spans="2:31" x14ac:dyDescent="0.3">
      <c r="B4041" s="4" t="s">
        <v>246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0</v>
      </c>
      <c r="N4041" s="69">
        <v>0</v>
      </c>
      <c r="O4041" s="68">
        <v>0</v>
      </c>
      <c r="P4041" s="69">
        <v>0</v>
      </c>
      <c r="Q4041" s="68">
        <v>0</v>
      </c>
      <c r="R4041" s="69">
        <v>0</v>
      </c>
      <c r="S4041" s="68">
        <v>0</v>
      </c>
      <c r="T4041" s="69">
        <v>0</v>
      </c>
      <c r="U4041" s="68">
        <v>0</v>
      </c>
      <c r="V4041" s="69">
        <v>0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0</v>
      </c>
      <c r="AE4041" s="54"/>
    </row>
    <row r="4042" spans="2:31" x14ac:dyDescent="0.3">
      <c r="B4042" s="4" t="s">
        <v>247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0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248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0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0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0</v>
      </c>
      <c r="AE4043" s="54"/>
    </row>
    <row r="4044" spans="2:31" x14ac:dyDescent="0.3">
      <c r="B4044" s="4" t="s">
        <v>239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139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140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128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129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196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207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3.3136091629664115E-3</v>
      </c>
      <c r="N4050" s="69">
        <v>0</v>
      </c>
      <c r="O4050" s="68">
        <v>0</v>
      </c>
      <c r="P4050" s="69">
        <v>0</v>
      </c>
      <c r="Q4050" s="68">
        <v>0</v>
      </c>
      <c r="R4050" s="69">
        <v>3.8745552301406878E-3</v>
      </c>
      <c r="S4050" s="68">
        <v>2.9936206340789805E-3</v>
      </c>
      <c r="T4050" s="69">
        <v>3.7316230932871505E-3</v>
      </c>
      <c r="U4050" s="68">
        <v>2.4296071330706288E-2</v>
      </c>
      <c r="V4050" s="69">
        <v>1.1757911245028181E-2</v>
      </c>
      <c r="W4050" s="68">
        <v>1.7371756583452226E-2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6.7339147279659922E-2</v>
      </c>
      <c r="AE4050" s="54"/>
    </row>
    <row r="4051" spans="2:31" x14ac:dyDescent="0.3">
      <c r="B4051" s="4" t="s">
        <v>208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3.3136091629664115E-3</v>
      </c>
      <c r="N4051" s="71">
        <v>0</v>
      </c>
      <c r="O4051" s="70">
        <v>0</v>
      </c>
      <c r="P4051" s="71">
        <v>0</v>
      </c>
      <c r="Q4051" s="70">
        <v>0</v>
      </c>
      <c r="R4051" s="71">
        <v>3.8745552301406878E-3</v>
      </c>
      <c r="S4051" s="70">
        <v>2.9936206340789805E-3</v>
      </c>
      <c r="T4051" s="71">
        <v>3.7316230932871505E-3</v>
      </c>
      <c r="U4051" s="70">
        <v>2.4296071330706288E-2</v>
      </c>
      <c r="V4051" s="71">
        <v>1.1757911245028181E-2</v>
      </c>
      <c r="W4051" s="70">
        <v>1.7371756583452226E-2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6.7339147279659922E-2</v>
      </c>
      <c r="AE4051" s="54"/>
    </row>
    <row r="4052" spans="2:31" x14ac:dyDescent="0.3">
      <c r="B4052" s="4" t="s">
        <v>147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220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221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144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0.99229559898376463</v>
      </c>
      <c r="N4055" s="71">
        <v>0.670712693532308</v>
      </c>
      <c r="O4055" s="70">
        <v>0</v>
      </c>
      <c r="P4055" s="71">
        <v>0</v>
      </c>
      <c r="Q4055" s="70">
        <v>0</v>
      </c>
      <c r="R4055" s="71">
        <v>0.98711403210957838</v>
      </c>
      <c r="S4055" s="70">
        <v>4.9001544793446863</v>
      </c>
      <c r="T4055" s="71">
        <v>5.5503045082092273</v>
      </c>
      <c r="U4055" s="70">
        <v>5.5556825160980221</v>
      </c>
      <c r="V4055" s="71">
        <v>5.7861998796463023</v>
      </c>
      <c r="W4055" s="70">
        <v>7.1403349876403821</v>
      </c>
      <c r="X4055" s="71">
        <v>0.20224290688832602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31.785041602452601</v>
      </c>
      <c r="AE4055" s="54"/>
    </row>
    <row r="4056" spans="2:31" x14ac:dyDescent="0.3">
      <c r="B4056" s="4" t="s">
        <v>188</v>
      </c>
      <c r="C4056" s="14"/>
      <c r="D4056" s="1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</v>
      </c>
      <c r="M4056" s="70">
        <v>0</v>
      </c>
      <c r="N4056" s="71">
        <v>4.0270725886027018E-3</v>
      </c>
      <c r="O4056" s="70">
        <v>0</v>
      </c>
      <c r="P4056" s="71">
        <v>0</v>
      </c>
      <c r="Q4056" s="70">
        <v>0</v>
      </c>
      <c r="R4056" s="71">
        <v>0.15486753781636559</v>
      </c>
      <c r="S4056" s="70">
        <v>0.20173060496648151</v>
      </c>
      <c r="T4056" s="71">
        <v>0.20024468501408896</v>
      </c>
      <c r="U4056" s="70">
        <v>0.45552784204483032</v>
      </c>
      <c r="V4056" s="71">
        <v>0.80864534775416053</v>
      </c>
      <c r="W4056" s="70">
        <v>1.049755849440893</v>
      </c>
      <c r="X4056" s="71">
        <v>7.6845884323120117E-3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2.8824835280577346</v>
      </c>
      <c r="AE4056" s="54"/>
    </row>
    <row r="4057" spans="2:31" x14ac:dyDescent="0.3">
      <c r="B4057" s="4" t="s">
        <v>189</v>
      </c>
      <c r="C4057" s="14"/>
      <c r="D4057" s="1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</v>
      </c>
      <c r="M4057" s="70">
        <v>0</v>
      </c>
      <c r="N4057" s="71">
        <v>4.0270725886027018E-3</v>
      </c>
      <c r="O4057" s="70">
        <v>0</v>
      </c>
      <c r="P4057" s="71">
        <v>0</v>
      </c>
      <c r="Q4057" s="70">
        <v>0</v>
      </c>
      <c r="R4057" s="71">
        <v>0.15486753781636559</v>
      </c>
      <c r="S4057" s="70">
        <v>0.20173060496648151</v>
      </c>
      <c r="T4057" s="71">
        <v>0.20024468501408896</v>
      </c>
      <c r="U4057" s="70">
        <v>0.45552784204483032</v>
      </c>
      <c r="V4057" s="71">
        <v>0.80864534775416053</v>
      </c>
      <c r="W4057" s="70">
        <v>1.049755849440893</v>
      </c>
      <c r="X4057" s="71">
        <v>7.6845884323120117E-3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2.8824835280577346</v>
      </c>
      <c r="AE4057" s="54"/>
    </row>
    <row r="4058" spans="2:31" x14ac:dyDescent="0.3">
      <c r="B4058" s="4" t="s">
        <v>235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244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148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149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150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151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194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195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179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</v>
      </c>
      <c r="M4066" s="70">
        <v>0.11055704994748036</v>
      </c>
      <c r="N4066" s="71">
        <v>0.27700957035024959</v>
      </c>
      <c r="O4066" s="70">
        <v>7.5643651684125263E-2</v>
      </c>
      <c r="P4066" s="71">
        <v>0</v>
      </c>
      <c r="Q4066" s="70">
        <v>0.28828731526931134</v>
      </c>
      <c r="R4066" s="71">
        <v>0.49697343880931538</v>
      </c>
      <c r="S4066" s="70">
        <v>0.11116395201534032</v>
      </c>
      <c r="T4066" s="71">
        <v>0</v>
      </c>
      <c r="U4066" s="70">
        <v>0</v>
      </c>
      <c r="V4066" s="71">
        <v>0</v>
      </c>
      <c r="W4066" s="70">
        <v>2.0716840960085393E-2</v>
      </c>
      <c r="X4066" s="71">
        <v>1.0319090038537978E-2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1.3906709090744453</v>
      </c>
      <c r="AE4066" s="54"/>
    </row>
    <row r="4067" spans="2:31" x14ac:dyDescent="0.3">
      <c r="B4067" s="4" t="s">
        <v>180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</v>
      </c>
      <c r="M4067" s="70">
        <v>0.11055704994748036</v>
      </c>
      <c r="N4067" s="71">
        <v>0.27700957035024959</v>
      </c>
      <c r="O4067" s="70">
        <v>7.5643651684125263E-2</v>
      </c>
      <c r="P4067" s="71">
        <v>0</v>
      </c>
      <c r="Q4067" s="70">
        <v>0.28828731526931134</v>
      </c>
      <c r="R4067" s="71">
        <v>0.49697343880931538</v>
      </c>
      <c r="S4067" s="70">
        <v>0.11116395201534032</v>
      </c>
      <c r="T4067" s="71">
        <v>0</v>
      </c>
      <c r="U4067" s="70">
        <v>0</v>
      </c>
      <c r="V4067" s="71">
        <v>0</v>
      </c>
      <c r="W4067" s="70">
        <v>2.0716840960085393E-2</v>
      </c>
      <c r="X4067" s="71">
        <v>1.0319090038537978E-2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1.3906709090744453</v>
      </c>
      <c r="AE4067" s="54"/>
    </row>
    <row r="4068" spans="2:31" x14ac:dyDescent="0.3">
      <c r="B4068" s="4" t="s">
        <v>251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152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153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154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141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222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240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223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0.50435983339945478</v>
      </c>
      <c r="N4075" s="71">
        <v>0.27276884714762367</v>
      </c>
      <c r="O4075" s="70">
        <v>0</v>
      </c>
      <c r="P4075" s="71">
        <v>0</v>
      </c>
      <c r="Q4075" s="70">
        <v>0</v>
      </c>
      <c r="R4075" s="71">
        <v>1.0136219978332519</v>
      </c>
      <c r="S4075" s="70">
        <v>1.2514654000600178</v>
      </c>
      <c r="T4075" s="71">
        <v>1.2205653985341387</v>
      </c>
      <c r="U4075" s="70">
        <v>1.1975790659586592</v>
      </c>
      <c r="V4075" s="71">
        <v>1.0313188711802166</v>
      </c>
      <c r="W4075" s="70">
        <v>0.90581978162129706</v>
      </c>
      <c r="X4075" s="71">
        <v>2.0410156249999999E-2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7.4179093519846591</v>
      </c>
      <c r="AE4075" s="54"/>
    </row>
    <row r="4076" spans="2:31" x14ac:dyDescent="0.3">
      <c r="B4076" s="4" t="s">
        <v>284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236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237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249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214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215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216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250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238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181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182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200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201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202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1.0434521635373388E-2</v>
      </c>
      <c r="N4089" s="71">
        <v>4.7506467501322218E-3</v>
      </c>
      <c r="O4089" s="70">
        <v>0</v>
      </c>
      <c r="P4089" s="71">
        <v>0</v>
      </c>
      <c r="Q4089" s="70">
        <v>0</v>
      </c>
      <c r="R4089" s="71">
        <v>1.7487919131914702E-2</v>
      </c>
      <c r="S4089" s="70">
        <v>2.2653647263844719E-2</v>
      </c>
      <c r="T4089" s="71">
        <v>2.2966145475705375E-2</v>
      </c>
      <c r="U4089" s="70">
        <v>2.3278651634851998E-2</v>
      </c>
      <c r="V4089" s="71">
        <v>2.3591149846712657E-2</v>
      </c>
      <c r="W4089" s="70">
        <v>2.3903644084930332E-2</v>
      </c>
      <c r="X4089" s="71">
        <v>8.0217103163400983E-4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0.14986849685509943</v>
      </c>
      <c r="AE4089" s="54"/>
    </row>
    <row r="4090" spans="2:31" x14ac:dyDescent="0.3">
      <c r="B4090" s="4" t="s">
        <v>203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1.0434521635373388E-2</v>
      </c>
      <c r="N4090" s="71">
        <v>4.7506467501322218E-3</v>
      </c>
      <c r="O4090" s="70">
        <v>0</v>
      </c>
      <c r="P4090" s="71">
        <v>0</v>
      </c>
      <c r="Q4090" s="70">
        <v>0</v>
      </c>
      <c r="R4090" s="71">
        <v>1.7487919131914702E-2</v>
      </c>
      <c r="S4090" s="70">
        <v>2.2653647263844719E-2</v>
      </c>
      <c r="T4090" s="71">
        <v>2.2966145475705375E-2</v>
      </c>
      <c r="U4090" s="70">
        <v>2.3278651634851998E-2</v>
      </c>
      <c r="V4090" s="71">
        <v>2.3591149846712657E-2</v>
      </c>
      <c r="W4090" s="70">
        <v>2.3903644084930332E-2</v>
      </c>
      <c r="X4090" s="71">
        <v>8.0217103163400983E-4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0.14986849685509943</v>
      </c>
      <c r="AE4090" s="54"/>
    </row>
    <row r="4091" spans="2:31" x14ac:dyDescent="0.3">
      <c r="B4091" s="4" t="s">
        <v>130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</v>
      </c>
      <c r="M4091" s="70">
        <v>0</v>
      </c>
      <c r="N4091" s="71">
        <v>0</v>
      </c>
      <c r="O4091" s="70">
        <v>0</v>
      </c>
      <c r="P4091" s="71">
        <v>0</v>
      </c>
      <c r="Q4091" s="70">
        <v>0</v>
      </c>
      <c r="R4091" s="71">
        <v>0</v>
      </c>
      <c r="S4091" s="70">
        <v>0</v>
      </c>
      <c r="T4091" s="71">
        <v>0</v>
      </c>
      <c r="U4091" s="70">
        <v>0</v>
      </c>
      <c r="V4091" s="71">
        <v>1.3267585436511629E-4</v>
      </c>
      <c r="W4091" s="70">
        <v>0.15671772977511225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0.15685040562947736</v>
      </c>
      <c r="AE4091" s="54"/>
    </row>
    <row r="4092" spans="2:31" x14ac:dyDescent="0.3">
      <c r="B4092" s="4" t="s">
        <v>131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</v>
      </c>
      <c r="M4092" s="70">
        <v>0</v>
      </c>
      <c r="N4092" s="71">
        <v>0</v>
      </c>
      <c r="O4092" s="70">
        <v>0</v>
      </c>
      <c r="P4092" s="71">
        <v>0</v>
      </c>
      <c r="Q4092" s="70">
        <v>0</v>
      </c>
      <c r="R4092" s="71">
        <v>0</v>
      </c>
      <c r="S4092" s="70">
        <v>0</v>
      </c>
      <c r="T4092" s="71">
        <v>0</v>
      </c>
      <c r="U4092" s="70">
        <v>0</v>
      </c>
      <c r="V4092" s="71">
        <v>1.3267585436511629E-4</v>
      </c>
      <c r="W4092" s="70">
        <v>0.15671772977511225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0.15685040562947736</v>
      </c>
      <c r="AE4092" s="54"/>
    </row>
    <row r="4093" spans="2:31" x14ac:dyDescent="0.3">
      <c r="B4093" s="4" t="s">
        <v>219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2.6082515716552743</v>
      </c>
      <c r="N4093" s="71">
        <v>0.85570770104726157</v>
      </c>
      <c r="O4093" s="70">
        <v>0</v>
      </c>
      <c r="P4093" s="71">
        <v>0</v>
      </c>
      <c r="Q4093" s="70">
        <v>0</v>
      </c>
      <c r="R4093" s="71">
        <v>3.4565979560216262</v>
      </c>
      <c r="S4093" s="70">
        <v>4.751476558049518</v>
      </c>
      <c r="T4093" s="71">
        <v>5.5186481793721516</v>
      </c>
      <c r="U4093" s="70">
        <v>5.0171718915303565</v>
      </c>
      <c r="V4093" s="71">
        <v>6.6411169767379796</v>
      </c>
      <c r="W4093" s="70">
        <v>8.1850679159164432</v>
      </c>
      <c r="X4093" s="71">
        <v>0.1900079091389974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37.224046659469607</v>
      </c>
      <c r="AE4093" s="54"/>
    </row>
    <row r="4094" spans="2:31" x14ac:dyDescent="0.3">
      <c r="B4094" s="4" t="s">
        <v>285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0</v>
      </c>
      <c r="AE4094" s="54"/>
    </row>
    <row r="4095" spans="2:31" x14ac:dyDescent="0.3">
      <c r="B4095" s="4" t="s">
        <v>286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0</v>
      </c>
      <c r="AE4095" s="54"/>
    </row>
    <row r="4096" spans="2:31" x14ac:dyDescent="0.3">
      <c r="B4096" s="4" t="s">
        <v>198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0</v>
      </c>
      <c r="AE4096" s="54"/>
    </row>
    <row r="4097" spans="2:31" x14ac:dyDescent="0.3">
      <c r="B4097" s="4" t="s">
        <v>199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0</v>
      </c>
      <c r="AE4097" s="54"/>
    </row>
    <row r="4098" spans="2:31" x14ac:dyDescent="0.3">
      <c r="B4098" s="4" t="s">
        <v>155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231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232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233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234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288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0.41714962323506671</v>
      </c>
      <c r="N4103" s="71">
        <v>0.18968919912974039</v>
      </c>
      <c r="O4103" s="70">
        <v>0</v>
      </c>
      <c r="P4103" s="71">
        <v>0</v>
      </c>
      <c r="Q4103" s="70">
        <v>0</v>
      </c>
      <c r="R4103" s="71">
        <v>0.1084190284625081</v>
      </c>
      <c r="S4103" s="70">
        <v>0.74071044442648393</v>
      </c>
      <c r="T4103" s="71">
        <v>0.61124025756948441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2.0672085528232835</v>
      </c>
      <c r="AE4103" s="54"/>
    </row>
    <row r="4104" spans="2:31" x14ac:dyDescent="0.3">
      <c r="B4104" s="4" t="s">
        <v>289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0.41714962323506671</v>
      </c>
      <c r="N4104" s="71">
        <v>0.18968919912974039</v>
      </c>
      <c r="O4104" s="70">
        <v>0</v>
      </c>
      <c r="P4104" s="71">
        <v>0</v>
      </c>
      <c r="Q4104" s="70">
        <v>0</v>
      </c>
      <c r="R4104" s="71">
        <v>0.1084190284625081</v>
      </c>
      <c r="S4104" s="70">
        <v>0.74071044442648393</v>
      </c>
      <c r="T4104" s="71">
        <v>0.61124025756948441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2.0672085528232835</v>
      </c>
      <c r="AE4104" s="54"/>
    </row>
    <row r="4105" spans="2:31" x14ac:dyDescent="0.3">
      <c r="B4105" s="4" t="s">
        <v>156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0.11763128280639674</v>
      </c>
      <c r="N4105" s="71">
        <v>9.0217784245809077E-2</v>
      </c>
      <c r="O4105" s="70">
        <v>0</v>
      </c>
      <c r="P4105" s="71">
        <v>0</v>
      </c>
      <c r="Q4105" s="70">
        <v>0</v>
      </c>
      <c r="R4105" s="71">
        <v>0.14013836875667846</v>
      </c>
      <c r="S4105" s="70">
        <v>0.43001107189389709</v>
      </c>
      <c r="T4105" s="71">
        <v>0.29439223597225644</v>
      </c>
      <c r="U4105" s="70">
        <v>0.17006445142074572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1.2424551950957834</v>
      </c>
      <c r="AE4105" s="54"/>
    </row>
    <row r="4106" spans="2:31" x14ac:dyDescent="0.3">
      <c r="B4106" s="4" t="s">
        <v>192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1.100079265303082</v>
      </c>
      <c r="N4106" s="71">
        <v>0.44738752444585167</v>
      </c>
      <c r="O4106" s="70">
        <v>0</v>
      </c>
      <c r="P4106" s="71">
        <v>0</v>
      </c>
      <c r="Q4106" s="70">
        <v>0</v>
      </c>
      <c r="R4106" s="71">
        <v>0.97937369346618663</v>
      </c>
      <c r="S4106" s="70">
        <v>1.9360828677813215</v>
      </c>
      <c r="T4106" s="71">
        <v>1.9338066935539246</v>
      </c>
      <c r="U4106" s="70">
        <v>1.9381411870320637</v>
      </c>
      <c r="V4106" s="71">
        <v>2.3645964642365778</v>
      </c>
      <c r="W4106" s="70">
        <v>2.6795511265595766</v>
      </c>
      <c r="X4106" s="71">
        <v>6.4004286130269372E-2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13.443023108508855</v>
      </c>
      <c r="AE4106" s="54"/>
    </row>
    <row r="4107" spans="2:31" x14ac:dyDescent="0.3">
      <c r="B4107" s="4" t="s">
        <v>193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1.100079265303082</v>
      </c>
      <c r="N4107" s="71">
        <v>0.44738752444585167</v>
      </c>
      <c r="O4107" s="70">
        <v>0</v>
      </c>
      <c r="P4107" s="71">
        <v>0</v>
      </c>
      <c r="Q4107" s="70">
        <v>0</v>
      </c>
      <c r="R4107" s="71">
        <v>0.97937369346618663</v>
      </c>
      <c r="S4107" s="70">
        <v>1.9360828677813215</v>
      </c>
      <c r="T4107" s="71">
        <v>1.9338066935539246</v>
      </c>
      <c r="U4107" s="70">
        <v>1.9381411870320637</v>
      </c>
      <c r="V4107" s="71">
        <v>2.3645964642365778</v>
      </c>
      <c r="W4107" s="70">
        <v>2.6795511265595766</v>
      </c>
      <c r="X4107" s="71">
        <v>6.4004286130269372E-2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13.443023108508855</v>
      </c>
      <c r="AE4107" s="54"/>
    </row>
    <row r="4108" spans="2:31" x14ac:dyDescent="0.3">
      <c r="B4108" s="4" t="s">
        <v>184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0.17861005862553914</v>
      </c>
      <c r="N4108" s="71">
        <v>8.0335362752278636E-2</v>
      </c>
      <c r="O4108" s="70">
        <v>0</v>
      </c>
      <c r="P4108" s="71">
        <v>0</v>
      </c>
      <c r="Q4108" s="70">
        <v>0</v>
      </c>
      <c r="R4108" s="71">
        <v>0.25653848648071287</v>
      </c>
      <c r="S4108" s="70">
        <v>0.33193254470825195</v>
      </c>
      <c r="T4108" s="71">
        <v>0.34399884939193726</v>
      </c>
      <c r="U4108" s="70">
        <v>0.35606515010197959</v>
      </c>
      <c r="V4108" s="71">
        <v>0.36813139915466309</v>
      </c>
      <c r="W4108" s="70">
        <v>0.38019769986470542</v>
      </c>
      <c r="X4108" s="71">
        <v>1.2881064414978027E-2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2.308690615495046</v>
      </c>
      <c r="AE4108" s="54"/>
    </row>
    <row r="4109" spans="2:31" x14ac:dyDescent="0.3">
      <c r="B4109" s="4" t="s">
        <v>185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0.17861005862553914</v>
      </c>
      <c r="N4109" s="71">
        <v>8.0335362752278636E-2</v>
      </c>
      <c r="O4109" s="70">
        <v>0</v>
      </c>
      <c r="P4109" s="71">
        <v>0</v>
      </c>
      <c r="Q4109" s="70">
        <v>0</v>
      </c>
      <c r="R4109" s="71">
        <v>0.25653848648071287</v>
      </c>
      <c r="S4109" s="70">
        <v>0.33193254470825195</v>
      </c>
      <c r="T4109" s="71">
        <v>0.34399884939193726</v>
      </c>
      <c r="U4109" s="70">
        <v>0.35606515010197959</v>
      </c>
      <c r="V4109" s="71">
        <v>0.36813139915466309</v>
      </c>
      <c r="W4109" s="70">
        <v>0.38019769986470542</v>
      </c>
      <c r="X4109" s="71">
        <v>1.2881064414978027E-2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2.308690615495046</v>
      </c>
      <c r="AE4109" s="54"/>
    </row>
    <row r="4110" spans="2:31" x14ac:dyDescent="0.3">
      <c r="B4110" s="4" t="s">
        <v>287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320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321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142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143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241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160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161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157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158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159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132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133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134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190</v>
      </c>
      <c r="C4124" s="4"/>
      <c r="D4124" s="4"/>
      <c r="E4124" s="70">
        <v>0</v>
      </c>
      <c r="F4124" s="71">
        <v>0</v>
      </c>
      <c r="G4124" s="70">
        <v>0</v>
      </c>
      <c r="H4124" s="71">
        <v>0</v>
      </c>
      <c r="I4124" s="70">
        <v>0</v>
      </c>
      <c r="J4124" s="71">
        <v>0</v>
      </c>
      <c r="K4124" s="70">
        <v>0</v>
      </c>
      <c r="L4124" s="71">
        <v>0</v>
      </c>
      <c r="M4124" s="70">
        <v>0.74858268300692243</v>
      </c>
      <c r="N4124" s="71">
        <v>2.6806483666102089E-2</v>
      </c>
      <c r="O4124" s="70">
        <v>0</v>
      </c>
      <c r="P4124" s="71">
        <v>0</v>
      </c>
      <c r="Q4124" s="70">
        <v>0</v>
      </c>
      <c r="R4124" s="71">
        <v>0.36884720126787829</v>
      </c>
      <c r="S4124" s="70">
        <v>0.91593356132507353</v>
      </c>
      <c r="T4124" s="71">
        <v>1.7043867985407501</v>
      </c>
      <c r="U4124" s="70">
        <v>1.8923649708429982</v>
      </c>
      <c r="V4124" s="71">
        <v>1.8864374260107672</v>
      </c>
      <c r="W4124" s="70">
        <v>2.5755056247115138</v>
      </c>
      <c r="X4124" s="71">
        <v>2.9700607061386108E-2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10.148565356433393</v>
      </c>
      <c r="AE4124" s="54"/>
    </row>
    <row r="4125" spans="2:31" x14ac:dyDescent="0.3">
      <c r="B4125" s="4" t="s">
        <v>191</v>
      </c>
      <c r="C4125" s="4"/>
      <c r="D4125" s="4"/>
      <c r="E4125" s="70">
        <v>0</v>
      </c>
      <c r="F4125" s="71">
        <v>0</v>
      </c>
      <c r="G4125" s="70">
        <v>0</v>
      </c>
      <c r="H4125" s="71">
        <v>0</v>
      </c>
      <c r="I4125" s="70">
        <v>0</v>
      </c>
      <c r="J4125" s="71">
        <v>0</v>
      </c>
      <c r="K4125" s="70">
        <v>0</v>
      </c>
      <c r="L4125" s="71">
        <v>0</v>
      </c>
      <c r="M4125" s="70">
        <v>0.74858268300692243</v>
      </c>
      <c r="N4125" s="71">
        <v>2.6806483666102089E-2</v>
      </c>
      <c r="O4125" s="70">
        <v>0</v>
      </c>
      <c r="P4125" s="71">
        <v>0</v>
      </c>
      <c r="Q4125" s="70">
        <v>0</v>
      </c>
      <c r="R4125" s="71">
        <v>0.36884720126787829</v>
      </c>
      <c r="S4125" s="70">
        <v>0.91593356132507353</v>
      </c>
      <c r="T4125" s="71">
        <v>1.7043867985407501</v>
      </c>
      <c r="U4125" s="70">
        <v>1.8923649708429982</v>
      </c>
      <c r="V4125" s="71">
        <v>1.8864374260107672</v>
      </c>
      <c r="W4125" s="70">
        <v>2.5755056247115138</v>
      </c>
      <c r="X4125" s="71">
        <v>2.9700607061386108E-2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10.148565356433393</v>
      </c>
      <c r="AE4125" s="54"/>
    </row>
    <row r="4126" spans="2:31" x14ac:dyDescent="0.3">
      <c r="B4126" s="4" t="s">
        <v>175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</v>
      </c>
      <c r="M4126" s="70">
        <v>0</v>
      </c>
      <c r="N4126" s="71">
        <v>0</v>
      </c>
      <c r="O4126" s="70">
        <v>0</v>
      </c>
      <c r="P4126" s="71">
        <v>0</v>
      </c>
      <c r="Q4126" s="70">
        <v>0</v>
      </c>
      <c r="R4126" s="71">
        <v>3.1331412111728536</v>
      </c>
      <c r="S4126" s="70">
        <v>2.0096056279363763</v>
      </c>
      <c r="T4126" s="71">
        <v>0</v>
      </c>
      <c r="U4126" s="70">
        <v>0</v>
      </c>
      <c r="V4126" s="71">
        <v>0.48789636359385136</v>
      </c>
      <c r="W4126" s="70">
        <v>6.4564731142027689</v>
      </c>
      <c r="X4126" s="71">
        <v>0.3010879153388345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12.388204232244684</v>
      </c>
      <c r="AE4126" s="54"/>
    </row>
    <row r="4127" spans="2:31" x14ac:dyDescent="0.3">
      <c r="B4127" s="4" t="s">
        <v>176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</v>
      </c>
      <c r="M4127" s="70">
        <v>0</v>
      </c>
      <c r="N4127" s="71">
        <v>0</v>
      </c>
      <c r="O4127" s="70">
        <v>0</v>
      </c>
      <c r="P4127" s="71">
        <v>0</v>
      </c>
      <c r="Q4127" s="70">
        <v>0</v>
      </c>
      <c r="R4127" s="71">
        <v>3.1331412111728536</v>
      </c>
      <c r="S4127" s="70">
        <v>2.0096056279363763</v>
      </c>
      <c r="T4127" s="71">
        <v>0</v>
      </c>
      <c r="U4127" s="70">
        <v>0</v>
      </c>
      <c r="V4127" s="71">
        <v>0.48789636359385136</v>
      </c>
      <c r="W4127" s="70">
        <v>6.4564731142027689</v>
      </c>
      <c r="X4127" s="71">
        <v>0.3010879153388345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12.388204232244684</v>
      </c>
      <c r="AE4127" s="54"/>
    </row>
    <row r="4128" spans="2:31" x14ac:dyDescent="0.3">
      <c r="B4128" s="4" t="s">
        <v>183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224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0</v>
      </c>
      <c r="O4129" s="70">
        <v>0</v>
      </c>
      <c r="P4129" s="71">
        <v>0</v>
      </c>
      <c r="Q4129" s="70">
        <v>0</v>
      </c>
      <c r="R4129" s="71">
        <v>0</v>
      </c>
      <c r="S4129" s="70">
        <v>0</v>
      </c>
      <c r="T4129" s="71">
        <v>0</v>
      </c>
      <c r="U4129" s="70">
        <v>0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0</v>
      </c>
      <c r="AE4129" s="54"/>
    </row>
    <row r="4130" spans="2:31" x14ac:dyDescent="0.3">
      <c r="B4130" s="4" t="s">
        <v>225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0</v>
      </c>
      <c r="O4130" s="70">
        <v>0</v>
      </c>
      <c r="P4130" s="71">
        <v>0</v>
      </c>
      <c r="Q4130" s="70">
        <v>0</v>
      </c>
      <c r="R4130" s="71">
        <v>0</v>
      </c>
      <c r="S4130" s="70">
        <v>0</v>
      </c>
      <c r="T4130" s="71">
        <v>0</v>
      </c>
      <c r="U4130" s="70">
        <v>0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0</v>
      </c>
      <c r="AE4130" s="54"/>
    </row>
    <row r="4131" spans="2:31" x14ac:dyDescent="0.3">
      <c r="B4131" s="4" t="s">
        <v>226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0</v>
      </c>
      <c r="O4131" s="70">
        <v>0</v>
      </c>
      <c r="P4131" s="71">
        <v>0</v>
      </c>
      <c r="Q4131" s="70">
        <v>0</v>
      </c>
      <c r="R4131" s="71">
        <v>0</v>
      </c>
      <c r="S4131" s="70">
        <v>0</v>
      </c>
      <c r="T4131" s="71">
        <v>0</v>
      </c>
      <c r="U4131" s="70">
        <v>0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0</v>
      </c>
      <c r="AE4131" s="54"/>
    </row>
    <row r="4132" spans="2:31" x14ac:dyDescent="0.3">
      <c r="B4132" s="4" t="s">
        <v>174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242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227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228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290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177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178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162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0</v>
      </c>
      <c r="O4139" s="70">
        <v>0</v>
      </c>
      <c r="P4139" s="71">
        <v>0</v>
      </c>
      <c r="Q4139" s="70">
        <v>0</v>
      </c>
      <c r="R4139" s="71">
        <v>1.6369469959139262</v>
      </c>
      <c r="S4139" s="70">
        <v>2.1937236882481961</v>
      </c>
      <c r="T4139" s="71">
        <v>2.4266732358833503</v>
      </c>
      <c r="U4139" s="70">
        <v>2.3065102242021611</v>
      </c>
      <c r="V4139" s="71">
        <v>1.8148795657495842</v>
      </c>
      <c r="W4139" s="70">
        <v>1.7136747772407948</v>
      </c>
      <c r="X4139" s="71">
        <v>5.5934101399275814E-2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12.148342588637288</v>
      </c>
      <c r="AE4139" s="54"/>
    </row>
    <row r="4140" spans="2:31" x14ac:dyDescent="0.3">
      <c r="B4140" s="4" t="s">
        <v>163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0</v>
      </c>
      <c r="O4140" s="70">
        <v>0</v>
      </c>
      <c r="P4140" s="71">
        <v>0</v>
      </c>
      <c r="Q4140" s="70">
        <v>0</v>
      </c>
      <c r="R4140" s="71">
        <v>1.6369469959139262</v>
      </c>
      <c r="S4140" s="70">
        <v>2.1937236882481961</v>
      </c>
      <c r="T4140" s="71">
        <v>2.4266732358833503</v>
      </c>
      <c r="U4140" s="70">
        <v>2.3065102242021611</v>
      </c>
      <c r="V4140" s="71">
        <v>1.8148795657495842</v>
      </c>
      <c r="W4140" s="70">
        <v>1.7136747772407948</v>
      </c>
      <c r="X4140" s="71">
        <v>5.5934101399275814E-2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12.148342588637288</v>
      </c>
      <c r="AE4140" s="54"/>
    </row>
    <row r="4141" spans="2:31" x14ac:dyDescent="0.3">
      <c r="B4141" s="4" t="s">
        <v>164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0</v>
      </c>
      <c r="O4141" s="70">
        <v>0</v>
      </c>
      <c r="P4141" s="71">
        <v>0</v>
      </c>
      <c r="Q4141" s="70">
        <v>0</v>
      </c>
      <c r="R4141" s="71">
        <v>1.6369469959139262</v>
      </c>
      <c r="S4141" s="70">
        <v>2.1937236882481961</v>
      </c>
      <c r="T4141" s="71">
        <v>2.4266732358833503</v>
      </c>
      <c r="U4141" s="70">
        <v>2.3065102242021611</v>
      </c>
      <c r="V4141" s="71">
        <v>1.8148795657495842</v>
      </c>
      <c r="W4141" s="70">
        <v>1.7136747772407948</v>
      </c>
      <c r="X4141" s="71">
        <v>5.5934101399275814E-2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12.148342588637288</v>
      </c>
      <c r="AE4141" s="54"/>
    </row>
    <row r="4142" spans="2:31" x14ac:dyDescent="0.3">
      <c r="B4142" s="4" t="s">
        <v>165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0</v>
      </c>
      <c r="O4142" s="70">
        <v>0</v>
      </c>
      <c r="P4142" s="71">
        <v>0</v>
      </c>
      <c r="Q4142" s="70">
        <v>0</v>
      </c>
      <c r="R4142" s="71">
        <v>3.5077435626726987</v>
      </c>
      <c r="S4142" s="70">
        <v>4.7008364748175637</v>
      </c>
      <c r="T4142" s="71">
        <v>5.2000140768928924</v>
      </c>
      <c r="U4142" s="70">
        <v>4.9425219090046317</v>
      </c>
      <c r="V4142" s="71">
        <v>3.8890276408919648</v>
      </c>
      <c r="W4142" s="70">
        <v>3.6721602369445616</v>
      </c>
      <c r="X4142" s="71">
        <v>0.11985878871273387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26.032162689937046</v>
      </c>
      <c r="AE4142" s="54"/>
    </row>
    <row r="4143" spans="2:31" x14ac:dyDescent="0.3">
      <c r="B4143" s="4" t="s">
        <v>166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0</v>
      </c>
      <c r="O4143" s="70">
        <v>0</v>
      </c>
      <c r="P4143" s="71">
        <v>0</v>
      </c>
      <c r="Q4143" s="70">
        <v>0</v>
      </c>
      <c r="R4143" s="71">
        <v>3.5077435626726987</v>
      </c>
      <c r="S4143" s="70">
        <v>4.7008364748175637</v>
      </c>
      <c r="T4143" s="71">
        <v>5.2000140768928924</v>
      </c>
      <c r="U4143" s="70">
        <v>4.9425219090046317</v>
      </c>
      <c r="V4143" s="71">
        <v>3.8890276408919648</v>
      </c>
      <c r="W4143" s="70">
        <v>3.6721602369445616</v>
      </c>
      <c r="X4143" s="71">
        <v>0.11985878871273387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26.032162689937046</v>
      </c>
      <c r="AE4143" s="54"/>
    </row>
    <row r="4144" spans="2:31" x14ac:dyDescent="0.3">
      <c r="B4144" s="4" t="s">
        <v>186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0.28795698583126061</v>
      </c>
      <c r="N4144" s="71">
        <v>0.1283021166920662</v>
      </c>
      <c r="O4144" s="70">
        <v>0</v>
      </c>
      <c r="P4144" s="71">
        <v>0</v>
      </c>
      <c r="Q4144" s="70">
        <v>0</v>
      </c>
      <c r="R4144" s="71">
        <v>0.46890333741903312</v>
      </c>
      <c r="S4144" s="70">
        <v>0.55738598704338083</v>
      </c>
      <c r="T4144" s="71">
        <v>0.48210409184296926</v>
      </c>
      <c r="U4144" s="70">
        <v>0.48882823487122856</v>
      </c>
      <c r="V4144" s="71">
        <v>0.50983479718367264</v>
      </c>
      <c r="W4144" s="70">
        <v>0.52739020138978987</v>
      </c>
      <c r="X4144" s="71">
        <v>1.7313859860102334E-2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3.4680196121335034</v>
      </c>
      <c r="AE4144" s="54"/>
    </row>
    <row r="4145" spans="2:31" x14ac:dyDescent="0.3">
      <c r="B4145" s="4" t="s">
        <v>187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0.28795698583126061</v>
      </c>
      <c r="N4145" s="71">
        <v>0.1283021166920662</v>
      </c>
      <c r="O4145" s="70">
        <v>0</v>
      </c>
      <c r="P4145" s="71">
        <v>0</v>
      </c>
      <c r="Q4145" s="70">
        <v>0</v>
      </c>
      <c r="R4145" s="71">
        <v>0.46890333741903312</v>
      </c>
      <c r="S4145" s="70">
        <v>0.55738598704338083</v>
      </c>
      <c r="T4145" s="71">
        <v>0.48210409184296926</v>
      </c>
      <c r="U4145" s="70">
        <v>0.48882823487122856</v>
      </c>
      <c r="V4145" s="71">
        <v>0.50983479718367264</v>
      </c>
      <c r="W4145" s="70">
        <v>0.52739020138978987</v>
      </c>
      <c r="X4145" s="71">
        <v>1.7313859860102334E-2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3.4680196121335034</v>
      </c>
      <c r="AE4145" s="54"/>
    </row>
    <row r="4146" spans="2:31" x14ac:dyDescent="0.3">
      <c r="B4146" s="4" t="s">
        <v>145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</v>
      </c>
      <c r="M4146" s="70">
        <v>1.1971166666666668</v>
      </c>
      <c r="N4146" s="71">
        <v>0.5943680555555555</v>
      </c>
      <c r="O4146" s="70">
        <v>0</v>
      </c>
      <c r="P4146" s="71">
        <v>0</v>
      </c>
      <c r="Q4146" s="70">
        <v>0</v>
      </c>
      <c r="R4146" s="71">
        <v>0.82248859969774846</v>
      </c>
      <c r="S4146" s="70">
        <v>1.4550020774205521</v>
      </c>
      <c r="T4146" s="71">
        <v>2.0857951223850244</v>
      </c>
      <c r="U4146" s="70">
        <v>2.0912687987089149</v>
      </c>
      <c r="V4146" s="71">
        <v>2.1122407595316561</v>
      </c>
      <c r="W4146" s="70">
        <v>2.1111529628435766</v>
      </c>
      <c r="X4146" s="71">
        <v>4.6398360729217519E-2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12.515831403538911</v>
      </c>
      <c r="AE4146" s="54"/>
    </row>
    <row r="4147" spans="2:31" x14ac:dyDescent="0.3">
      <c r="B4147" s="4" t="s">
        <v>146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</v>
      </c>
      <c r="M4147" s="70">
        <v>1.1971166666666668</v>
      </c>
      <c r="N4147" s="71">
        <v>0.5943680555555555</v>
      </c>
      <c r="O4147" s="70">
        <v>0</v>
      </c>
      <c r="P4147" s="71">
        <v>0</v>
      </c>
      <c r="Q4147" s="70">
        <v>0</v>
      </c>
      <c r="R4147" s="71">
        <v>0.82248859969774846</v>
      </c>
      <c r="S4147" s="70">
        <v>1.4550020774205521</v>
      </c>
      <c r="T4147" s="71">
        <v>2.0857951223850244</v>
      </c>
      <c r="U4147" s="70">
        <v>2.0912687987089149</v>
      </c>
      <c r="V4147" s="71">
        <v>2.1122407595316561</v>
      </c>
      <c r="W4147" s="70">
        <v>2.1111529628435766</v>
      </c>
      <c r="X4147" s="71">
        <v>4.6398360729217519E-2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12.515831403538911</v>
      </c>
      <c r="AE4147" s="54"/>
    </row>
    <row r="4148" spans="2:31" x14ac:dyDescent="0.3">
      <c r="B4148" s="4" t="s">
        <v>167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0.18037049505445696</v>
      </c>
      <c r="N4148" s="71">
        <v>0.54564394421047657</v>
      </c>
      <c r="O4148" s="70">
        <v>0</v>
      </c>
      <c r="P4148" s="71">
        <v>0</v>
      </c>
      <c r="Q4148" s="70">
        <v>0</v>
      </c>
      <c r="R4148" s="71">
        <v>1.262145556343927</v>
      </c>
      <c r="S4148" s="70">
        <v>2.9682734542422824</v>
      </c>
      <c r="T4148" s="71">
        <v>4.5646940402579892</v>
      </c>
      <c r="U4148" s="70">
        <v>6.2161717971321204</v>
      </c>
      <c r="V4148" s="71">
        <v>4.4075086066499356</v>
      </c>
      <c r="W4148" s="70">
        <v>3.2380318832066317</v>
      </c>
      <c r="X4148" s="71">
        <v>0.10748154678278496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23.490321323880607</v>
      </c>
      <c r="AE4148" s="54"/>
    </row>
    <row r="4149" spans="2:31" x14ac:dyDescent="0.3">
      <c r="B4149" s="4" t="s">
        <v>168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0.18037049505445696</v>
      </c>
      <c r="N4149" s="71">
        <v>0.54564394421047657</v>
      </c>
      <c r="O4149" s="70">
        <v>0</v>
      </c>
      <c r="P4149" s="71">
        <v>0</v>
      </c>
      <c r="Q4149" s="70">
        <v>0</v>
      </c>
      <c r="R4149" s="71">
        <v>1.262145556343927</v>
      </c>
      <c r="S4149" s="70">
        <v>2.9682734542422824</v>
      </c>
      <c r="T4149" s="71">
        <v>4.5646940402579892</v>
      </c>
      <c r="U4149" s="70">
        <v>6.2161717971321204</v>
      </c>
      <c r="V4149" s="71">
        <v>4.4075086066499356</v>
      </c>
      <c r="W4149" s="70">
        <v>3.2380318832066317</v>
      </c>
      <c r="X4149" s="71">
        <v>0.10748154678278496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23.490321323880607</v>
      </c>
      <c r="AE4149" s="54"/>
    </row>
    <row r="4150" spans="2:31" x14ac:dyDescent="0.3">
      <c r="B4150" s="4" t="s">
        <v>169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0.18037049505445696</v>
      </c>
      <c r="N4150" s="71">
        <v>0.54564394421047657</v>
      </c>
      <c r="O4150" s="70">
        <v>0</v>
      </c>
      <c r="P4150" s="71">
        <v>0</v>
      </c>
      <c r="Q4150" s="70">
        <v>0</v>
      </c>
      <c r="R4150" s="71">
        <v>1.262145556343927</v>
      </c>
      <c r="S4150" s="70">
        <v>2.9682734542422824</v>
      </c>
      <c r="T4150" s="71">
        <v>4.5646940402579892</v>
      </c>
      <c r="U4150" s="70">
        <v>6.2161717971321204</v>
      </c>
      <c r="V4150" s="71">
        <v>4.4075086066499356</v>
      </c>
      <c r="W4150" s="70">
        <v>3.2380318832066317</v>
      </c>
      <c r="X4150" s="71">
        <v>0.10748154678278496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23.490321323880607</v>
      </c>
      <c r="AE4150" s="54"/>
    </row>
    <row r="4151" spans="2:31" x14ac:dyDescent="0.3">
      <c r="B4151" s="4" t="s">
        <v>204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205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206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135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136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137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261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262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197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209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210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211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212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229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1.0242656270662944</v>
      </c>
      <c r="N4164" s="71">
        <v>0.56419958273569748</v>
      </c>
      <c r="O4164" s="70">
        <v>0</v>
      </c>
      <c r="P4164" s="71">
        <v>0</v>
      </c>
      <c r="Q4164" s="70">
        <v>0</v>
      </c>
      <c r="R4164" s="71">
        <v>1.8804138898849492</v>
      </c>
      <c r="S4164" s="70">
        <v>2.3970603386561073</v>
      </c>
      <c r="T4164" s="71">
        <v>2.3916277766227729</v>
      </c>
      <c r="U4164" s="70">
        <v>2.4734140276908878</v>
      </c>
      <c r="V4164" s="71">
        <v>3.7152284840742746</v>
      </c>
      <c r="W4164" s="70">
        <v>4.391723084449767</v>
      </c>
      <c r="X4164" s="71">
        <v>0.14379958709081014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5"/>
        <v>18.981732398271561</v>
      </c>
      <c r="AE4164" s="54"/>
    </row>
    <row r="4165" spans="2:31" x14ac:dyDescent="0.3">
      <c r="B4165" s="4" t="s">
        <v>230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1.0242656270662944</v>
      </c>
      <c r="N4165" s="71">
        <v>0.56419958273569748</v>
      </c>
      <c r="O4165" s="70">
        <v>0</v>
      </c>
      <c r="P4165" s="71">
        <v>0</v>
      </c>
      <c r="Q4165" s="70">
        <v>0</v>
      </c>
      <c r="R4165" s="71">
        <v>1.8804138898849492</v>
      </c>
      <c r="S4165" s="70">
        <v>2.3970603386561073</v>
      </c>
      <c r="T4165" s="71">
        <v>2.3916277766227729</v>
      </c>
      <c r="U4165" s="70">
        <v>2.4734140276908878</v>
      </c>
      <c r="V4165" s="71">
        <v>3.7152284840742746</v>
      </c>
      <c r="W4165" s="70">
        <v>4.391723084449767</v>
      </c>
      <c r="X4165" s="71">
        <v>0.14379958709081014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5"/>
        <v>18.981732398271561</v>
      </c>
      <c r="AE4165" s="54"/>
    </row>
    <row r="4166" spans="2:31" x14ac:dyDescent="0.3">
      <c r="B4166" s="4" t="s">
        <v>213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0.55833782196044934</v>
      </c>
      <c r="N4166" s="71">
        <v>0.65115931828816731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4.2497253417968756E-2</v>
      </c>
      <c r="U4166" s="70">
        <v>2.7679884974161784</v>
      </c>
      <c r="V4166" s="71">
        <v>12.097349198659261</v>
      </c>
      <c r="W4166" s="70">
        <v>13.101893583933517</v>
      </c>
      <c r="X4166" s="71">
        <v>0.42776031494140621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29.646985988616947</v>
      </c>
      <c r="AE4166" s="54"/>
    </row>
    <row r="4167" spans="2:31" x14ac:dyDescent="0.3">
      <c r="B4167" s="4" t="s">
        <v>263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264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217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4.0661947257594304E-3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4.0661947257594304E-3</v>
      </c>
      <c r="AE4169" s="54"/>
    </row>
    <row r="4170" spans="2:31" x14ac:dyDescent="0.3">
      <c r="B4170" s="4" t="s">
        <v>218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4.0661947257594304E-3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4.0661947257594304E-3</v>
      </c>
      <c r="AE4170" s="54"/>
    </row>
    <row r="4171" spans="2:31" x14ac:dyDescent="0.3">
      <c r="B4171" s="4" t="s">
        <v>243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265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170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171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172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173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138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2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15.478119774930017</v>
      </c>
      <c r="N4178" s="13">
        <f t="shared" si="86"/>
        <v>8.8112494062251532</v>
      </c>
      <c r="O4178" s="13">
        <f t="shared" si="86"/>
        <v>0.15128730336825053</v>
      </c>
      <c r="P4178" s="13">
        <f t="shared" si="86"/>
        <v>0</v>
      </c>
      <c r="Q4178" s="13">
        <f t="shared" si="86"/>
        <v>0.57657463053862268</v>
      </c>
      <c r="R4178" s="13">
        <f t="shared" si="86"/>
        <v>38.692894934519295</v>
      </c>
      <c r="S4178" s="13">
        <f t="shared" si="86"/>
        <v>57.585282434809244</v>
      </c>
      <c r="T4178" s="13">
        <f t="shared" si="86"/>
        <v>63.560341644695434</v>
      </c>
      <c r="U4178" s="13">
        <f t="shared" si="86"/>
        <v>69.647946172952999</v>
      </c>
      <c r="V4178" s="13">
        <f t="shared" si="86"/>
        <v>76.578190282177715</v>
      </c>
      <c r="W4178" s="13">
        <f t="shared" si="86"/>
        <v>92.31347599407539</v>
      </c>
      <c r="X4178" s="13">
        <f t="shared" si="86"/>
        <v>2.846501258898062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16">
        <f>SUM(AC4040:AE4177)</f>
        <v>426.24186383719018</v>
      </c>
      <c r="AD4178" s="116"/>
      <c r="AE4178" s="116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+B4037+1</f>
        <v>45930</v>
      </c>
    </row>
    <row r="4182" spans="2:31" x14ac:dyDescent="0.3">
      <c r="B4182" s="8"/>
    </row>
    <row r="4183" spans="2:31" x14ac:dyDescent="0.3">
      <c r="B4183" s="9" t="s">
        <v>81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100" t="s">
        <v>2</v>
      </c>
      <c r="AD4183" s="100"/>
      <c r="AE4183" s="100"/>
    </row>
    <row r="4184" spans="2:31" x14ac:dyDescent="0.3">
      <c r="B4184" s="4" t="s">
        <v>245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0</v>
      </c>
      <c r="O4184" s="68">
        <v>0</v>
      </c>
      <c r="P4184" s="69">
        <v>0</v>
      </c>
      <c r="Q4184" s="68">
        <v>0</v>
      </c>
      <c r="R4184" s="69">
        <v>0</v>
      </c>
      <c r="S4184" s="68">
        <v>0</v>
      </c>
      <c r="T4184" s="69">
        <v>0</v>
      </c>
      <c r="U4184" s="68">
        <v>0</v>
      </c>
      <c r="V4184" s="69">
        <v>0</v>
      </c>
      <c r="W4184" s="68">
        <v>0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0</v>
      </c>
      <c r="AE4184" s="56"/>
    </row>
    <row r="4185" spans="2:31" x14ac:dyDescent="0.3">
      <c r="B4185" s="4" t="s">
        <v>246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0</v>
      </c>
      <c r="O4185" s="68">
        <v>0</v>
      </c>
      <c r="P4185" s="69">
        <v>0</v>
      </c>
      <c r="Q4185" s="68">
        <v>0</v>
      </c>
      <c r="R4185" s="69">
        <v>0</v>
      </c>
      <c r="S4185" s="68">
        <v>0</v>
      </c>
      <c r="T4185" s="69">
        <v>0</v>
      </c>
      <c r="U4185" s="68">
        <v>0</v>
      </c>
      <c r="V4185" s="69">
        <v>0</v>
      </c>
      <c r="W4185" s="68">
        <v>0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0</v>
      </c>
      <c r="AE4185" s="54"/>
    </row>
    <row r="4186" spans="2:31" x14ac:dyDescent="0.3">
      <c r="B4186" s="4" t="s">
        <v>247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0</v>
      </c>
      <c r="O4186" s="68">
        <v>0</v>
      </c>
      <c r="P4186" s="69">
        <v>0</v>
      </c>
      <c r="Q4186" s="68">
        <v>0</v>
      </c>
      <c r="R4186" s="69">
        <v>0</v>
      </c>
      <c r="S4186" s="68">
        <v>0</v>
      </c>
      <c r="T4186" s="69">
        <v>0</v>
      </c>
      <c r="U4186" s="68">
        <v>0</v>
      </c>
      <c r="V4186" s="69">
        <v>0</v>
      </c>
      <c r="W4186" s="68">
        <v>0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0</v>
      </c>
      <c r="AE4186" s="54"/>
    </row>
    <row r="4187" spans="2:31" x14ac:dyDescent="0.3">
      <c r="B4187" s="4" t="s">
        <v>248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0</v>
      </c>
      <c r="O4187" s="68">
        <v>0</v>
      </c>
      <c r="P4187" s="69">
        <v>0</v>
      </c>
      <c r="Q4187" s="68">
        <v>0</v>
      </c>
      <c r="R4187" s="69">
        <v>0</v>
      </c>
      <c r="S4187" s="68">
        <v>0</v>
      </c>
      <c r="T4187" s="69">
        <v>0</v>
      </c>
      <c r="U4187" s="68">
        <v>0</v>
      </c>
      <c r="V4187" s="69">
        <v>0</v>
      </c>
      <c r="W4187" s="68">
        <v>0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0</v>
      </c>
      <c r="AE4187" s="54"/>
    </row>
    <row r="4188" spans="2:31" x14ac:dyDescent="0.3">
      <c r="B4188" s="4" t="s">
        <v>239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139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140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128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129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196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207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5.8528397977352167E-2</v>
      </c>
      <c r="N4194" s="69">
        <v>2.5171818335851054E-2</v>
      </c>
      <c r="O4194" s="68">
        <v>6.0854460000991845E-2</v>
      </c>
      <c r="P4194" s="69">
        <v>8.9997528195381191E-2</v>
      </c>
      <c r="Q4194" s="68">
        <v>7.7155897418657984E-2</v>
      </c>
      <c r="R4194" s="69">
        <v>9.6890762845675202E-2</v>
      </c>
      <c r="S4194" s="68">
        <v>7.6827014287312867E-2</v>
      </c>
      <c r="T4194" s="69">
        <v>8.4647165338198396E-2</v>
      </c>
      <c r="U4194" s="68">
        <v>6.5449024438858097E-2</v>
      </c>
      <c r="V4194" s="69">
        <v>7.7766385475794508E-2</v>
      </c>
      <c r="W4194" s="68">
        <v>5.0730784833431276E-2</v>
      </c>
      <c r="X4194" s="69">
        <v>6.7793478568395011E-3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0.77079858700434423</v>
      </c>
      <c r="AE4194" s="54"/>
    </row>
    <row r="4195" spans="2:31" x14ac:dyDescent="0.3">
      <c r="B4195" s="4" t="s">
        <v>208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5.8528397977352167E-2</v>
      </c>
      <c r="N4195" s="71">
        <v>2.5171818335851054E-2</v>
      </c>
      <c r="O4195" s="70">
        <v>6.0854460000991845E-2</v>
      </c>
      <c r="P4195" s="71">
        <v>8.9997528195381191E-2</v>
      </c>
      <c r="Q4195" s="70">
        <v>7.7155897418657984E-2</v>
      </c>
      <c r="R4195" s="71">
        <v>9.6890762845675202E-2</v>
      </c>
      <c r="S4195" s="70">
        <v>7.6827014287312867E-2</v>
      </c>
      <c r="T4195" s="71">
        <v>8.4647165338198396E-2</v>
      </c>
      <c r="U4195" s="70">
        <v>6.5449024438858097E-2</v>
      </c>
      <c r="V4195" s="71">
        <v>7.7766385475794508E-2</v>
      </c>
      <c r="W4195" s="70">
        <v>5.0730784833431276E-2</v>
      </c>
      <c r="X4195" s="71">
        <v>6.7793478568395011E-3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0.77079858700434423</v>
      </c>
      <c r="AE4195" s="54"/>
    </row>
    <row r="4196" spans="2:31" x14ac:dyDescent="0.3">
      <c r="B4196" s="4" t="s">
        <v>147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220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221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144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0.34238357543945308</v>
      </c>
      <c r="N4199" s="71">
        <v>2.4222169558207192</v>
      </c>
      <c r="O4199" s="70">
        <v>3.6526193618774423</v>
      </c>
      <c r="P4199" s="71">
        <v>2.9597223281860354</v>
      </c>
      <c r="Q4199" s="70">
        <v>2.9232208251953131</v>
      </c>
      <c r="R4199" s="71">
        <v>2.886719258626302</v>
      </c>
      <c r="S4199" s="70">
        <v>2.850217707951864</v>
      </c>
      <c r="T4199" s="71">
        <v>5.2432557503382382</v>
      </c>
      <c r="U4199" s="70">
        <v>5.8939800262451163</v>
      </c>
      <c r="V4199" s="71">
        <v>6.8657100280125931</v>
      </c>
      <c r="W4199" s="70">
        <v>7.5244933446248385</v>
      </c>
      <c r="X4199" s="71">
        <v>2.7738775253295898</v>
      </c>
      <c r="Y4199" s="70">
        <v>0.73420805931091293</v>
      </c>
      <c r="Z4199" s="71">
        <v>0.53403546015421532</v>
      </c>
      <c r="AA4199" s="70">
        <v>0.5234789530436198</v>
      </c>
      <c r="AB4199" s="71">
        <v>0</v>
      </c>
      <c r="AC4199" s="54"/>
      <c r="AD4199" s="55">
        <f t="shared" si="87"/>
        <v>48.130139160156261</v>
      </c>
      <c r="AE4199" s="54"/>
    </row>
    <row r="4200" spans="2:31" x14ac:dyDescent="0.3">
      <c r="B4200" s="4" t="s">
        <v>188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</v>
      </c>
      <c r="M4200" s="70">
        <v>0.47155755758285528</v>
      </c>
      <c r="N4200" s="71">
        <v>0.24104833205540974</v>
      </c>
      <c r="O4200" s="70">
        <v>0.22956456740697223</v>
      </c>
      <c r="P4200" s="71">
        <v>0.59945859511693311</v>
      </c>
      <c r="Q4200" s="70">
        <v>0.60526499350865692</v>
      </c>
      <c r="R4200" s="71">
        <v>0.61107143561045318</v>
      </c>
      <c r="S4200" s="70">
        <v>0.68265597441991177</v>
      </c>
      <c r="T4200" s="71">
        <v>0.78289863268534321</v>
      </c>
      <c r="U4200" s="70">
        <v>0.98593002756436665</v>
      </c>
      <c r="V4200" s="71">
        <v>1.6536148091157277</v>
      </c>
      <c r="W4200" s="70">
        <v>1.8965570290883382</v>
      </c>
      <c r="X4200" s="71">
        <v>0.18426752487818399</v>
      </c>
      <c r="Y4200" s="70">
        <v>0.75727499127387976</v>
      </c>
      <c r="Z4200" s="71">
        <v>0.90841263924704641</v>
      </c>
      <c r="AA4200" s="70">
        <v>0.8042226354281109</v>
      </c>
      <c r="AB4200" s="71">
        <v>0</v>
      </c>
      <c r="AC4200" s="54"/>
      <c r="AD4200" s="55">
        <f t="shared" si="87"/>
        <v>11.413799744982189</v>
      </c>
      <c r="AE4200" s="54"/>
    </row>
    <row r="4201" spans="2:31" x14ac:dyDescent="0.3">
      <c r="B4201" s="4" t="s">
        <v>189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</v>
      </c>
      <c r="M4201" s="70">
        <v>0.47155755758285528</v>
      </c>
      <c r="N4201" s="71">
        <v>0.24104833205540974</v>
      </c>
      <c r="O4201" s="70">
        <v>0.22956456740697223</v>
      </c>
      <c r="P4201" s="71">
        <v>0.59945859511693311</v>
      </c>
      <c r="Q4201" s="70">
        <v>0.60526499350865692</v>
      </c>
      <c r="R4201" s="71">
        <v>0.61107143561045318</v>
      </c>
      <c r="S4201" s="70">
        <v>0.68265597441991177</v>
      </c>
      <c r="T4201" s="71">
        <v>0.78289863268534321</v>
      </c>
      <c r="U4201" s="70">
        <v>0.98593002756436665</v>
      </c>
      <c r="V4201" s="71">
        <v>1.6536148091157277</v>
      </c>
      <c r="W4201" s="70">
        <v>1.8965570290883382</v>
      </c>
      <c r="X4201" s="71">
        <v>0.18426752487818399</v>
      </c>
      <c r="Y4201" s="70">
        <v>0.75727499127387976</v>
      </c>
      <c r="Z4201" s="71">
        <v>0.90841263924704641</v>
      </c>
      <c r="AA4201" s="70">
        <v>0.8042226354281109</v>
      </c>
      <c r="AB4201" s="71">
        <v>0</v>
      </c>
      <c r="AC4201" s="54"/>
      <c r="AD4201" s="55">
        <f t="shared" si="87"/>
        <v>11.413799744982189</v>
      </c>
      <c r="AE4201" s="54"/>
    </row>
    <row r="4202" spans="2:31" x14ac:dyDescent="0.3">
      <c r="B4202" s="4" t="s">
        <v>235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244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148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149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150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151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194</v>
      </c>
      <c r="C4208" s="14"/>
      <c r="D4208" s="1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195</v>
      </c>
      <c r="C4209" s="14"/>
      <c r="D4209" s="1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179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5.9108922886662182E-2</v>
      </c>
      <c r="N4210" s="71">
        <v>0</v>
      </c>
      <c r="O4210" s="70">
        <v>0.33374808602966366</v>
      </c>
      <c r="P4210" s="71">
        <v>0.24157126334030177</v>
      </c>
      <c r="Q4210" s="70">
        <v>0.24762820543255656</v>
      </c>
      <c r="R4210" s="71">
        <v>0.24365992841000358</v>
      </c>
      <c r="S4210" s="70">
        <v>0.23483760011537624</v>
      </c>
      <c r="T4210" s="71">
        <v>5.0502470045143535E-2</v>
      </c>
      <c r="U4210" s="70">
        <v>0</v>
      </c>
      <c r="V4210" s="71">
        <v>0</v>
      </c>
      <c r="W4210" s="70">
        <v>0</v>
      </c>
      <c r="X4210" s="71">
        <v>2.7042014769588903E-2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1.4380984910292964</v>
      </c>
      <c r="AE4210" s="54"/>
    </row>
    <row r="4211" spans="2:31" x14ac:dyDescent="0.3">
      <c r="B4211" s="4" t="s">
        <v>180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5.9108922886662182E-2</v>
      </c>
      <c r="N4211" s="71">
        <v>0</v>
      </c>
      <c r="O4211" s="70">
        <v>0.33374808602966366</v>
      </c>
      <c r="P4211" s="71">
        <v>0.24157126334030177</v>
      </c>
      <c r="Q4211" s="70">
        <v>0.24762820543255656</v>
      </c>
      <c r="R4211" s="71">
        <v>0.24365992841000358</v>
      </c>
      <c r="S4211" s="70">
        <v>0.23483760011537624</v>
      </c>
      <c r="T4211" s="71">
        <v>5.0502470045143535E-2</v>
      </c>
      <c r="U4211" s="70">
        <v>0</v>
      </c>
      <c r="V4211" s="71">
        <v>0</v>
      </c>
      <c r="W4211" s="70">
        <v>0</v>
      </c>
      <c r="X4211" s="71">
        <v>2.7042014769588903E-2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1.4380984910292964</v>
      </c>
      <c r="AE4211" s="54"/>
    </row>
    <row r="4212" spans="2:31" x14ac:dyDescent="0.3">
      <c r="B4212" s="4" t="s">
        <v>251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152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153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154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141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222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240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223</v>
      </c>
      <c r="C4219" s="14"/>
      <c r="D4219" s="1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1.2679227193196613E-2</v>
      </c>
      <c r="N4219" s="71">
        <v>2.8827349344889321E-3</v>
      </c>
      <c r="O4219" s="70">
        <v>0.10893360773722331</v>
      </c>
      <c r="P4219" s="71">
        <v>3.6523040135701512E-2</v>
      </c>
      <c r="Q4219" s="70">
        <v>2.9079119364420569E-4</v>
      </c>
      <c r="R4219" s="71">
        <v>5.637804667154948E-5</v>
      </c>
      <c r="S4219" s="70">
        <v>1.6962051391601563E-2</v>
      </c>
      <c r="T4219" s="71">
        <v>2.4003171920776372E-2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0.20233100255330402</v>
      </c>
      <c r="AE4219" s="54"/>
    </row>
    <row r="4220" spans="2:31" x14ac:dyDescent="0.3">
      <c r="B4220" s="4" t="s">
        <v>284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236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237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249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214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215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216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250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238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181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182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200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201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202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1.9446533322334234E-2</v>
      </c>
      <c r="N4233" s="71">
        <v>4.9129758278528765E-2</v>
      </c>
      <c r="O4233" s="70">
        <v>8.183680623769754E-2</v>
      </c>
      <c r="P4233" s="71">
        <v>1.8037604292233698E-2</v>
      </c>
      <c r="Q4233" s="70">
        <v>1.8975223104158945E-2</v>
      </c>
      <c r="R4233" s="71">
        <v>1.9912835955619726E-2</v>
      </c>
      <c r="S4233" s="70">
        <v>2.0850448807080497E-2</v>
      </c>
      <c r="T4233" s="71">
        <v>2.1788065632184259E-2</v>
      </c>
      <c r="U4233" s="70">
        <v>2.2725677490234283E-2</v>
      </c>
      <c r="V4233" s="71">
        <v>2.3663290341695061E-2</v>
      </c>
      <c r="W4233" s="70">
        <v>2.4599417050679428E-2</v>
      </c>
      <c r="X4233" s="71">
        <v>5.4300081729888715E-3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0.32639566868543535</v>
      </c>
      <c r="AE4233" s="54"/>
    </row>
    <row r="4234" spans="2:31" x14ac:dyDescent="0.3">
      <c r="B4234" s="4" t="s">
        <v>203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1.9446533322334234E-2</v>
      </c>
      <c r="N4234" s="71">
        <v>4.9129758278528765E-2</v>
      </c>
      <c r="O4234" s="70">
        <v>8.183680623769754E-2</v>
      </c>
      <c r="P4234" s="71">
        <v>1.8037604292233698E-2</v>
      </c>
      <c r="Q4234" s="70">
        <v>1.8975223104158945E-2</v>
      </c>
      <c r="R4234" s="71">
        <v>1.9912835955619726E-2</v>
      </c>
      <c r="S4234" s="70">
        <v>2.0850448807080497E-2</v>
      </c>
      <c r="T4234" s="71">
        <v>2.1788065632184259E-2</v>
      </c>
      <c r="U4234" s="70">
        <v>2.2725677490234283E-2</v>
      </c>
      <c r="V4234" s="71">
        <v>2.3663290341695061E-2</v>
      </c>
      <c r="W4234" s="70">
        <v>2.4599417050679428E-2</v>
      </c>
      <c r="X4234" s="71">
        <v>5.4300081729888715E-3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0.32639566868543535</v>
      </c>
      <c r="AE4234" s="54"/>
    </row>
    <row r="4235" spans="2:31" x14ac:dyDescent="0.3">
      <c r="B4235" s="4" t="s">
        <v>130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0.2257538594510812</v>
      </c>
      <c r="N4235" s="71">
        <v>0.21896537444856359</v>
      </c>
      <c r="O4235" s="70">
        <v>0</v>
      </c>
      <c r="P4235" s="71">
        <v>0</v>
      </c>
      <c r="Q4235" s="70">
        <v>0</v>
      </c>
      <c r="R4235" s="71">
        <v>0</v>
      </c>
      <c r="S4235" s="70">
        <v>0</v>
      </c>
      <c r="T4235" s="71">
        <v>0</v>
      </c>
      <c r="U4235" s="70">
        <v>0</v>
      </c>
      <c r="V4235" s="71">
        <v>0.15059098925590461</v>
      </c>
      <c r="W4235" s="70">
        <v>0.39371473817825176</v>
      </c>
      <c r="X4235" s="71">
        <v>0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0.98902496133380113</v>
      </c>
      <c r="AE4235" s="54"/>
    </row>
    <row r="4236" spans="2:31" x14ac:dyDescent="0.3">
      <c r="B4236" s="4" t="s">
        <v>131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0.2257538594510812</v>
      </c>
      <c r="N4236" s="71">
        <v>0.21896537444856359</v>
      </c>
      <c r="O4236" s="70">
        <v>0</v>
      </c>
      <c r="P4236" s="71">
        <v>0</v>
      </c>
      <c r="Q4236" s="70">
        <v>0</v>
      </c>
      <c r="R4236" s="71">
        <v>0</v>
      </c>
      <c r="S4236" s="70">
        <v>0</v>
      </c>
      <c r="T4236" s="71">
        <v>0</v>
      </c>
      <c r="U4236" s="70">
        <v>0</v>
      </c>
      <c r="V4236" s="71">
        <v>0.15059098925590461</v>
      </c>
      <c r="W4236" s="70">
        <v>0.39371473817825176</v>
      </c>
      <c r="X4236" s="71">
        <v>0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0.98902496133380113</v>
      </c>
      <c r="AE4236" s="54"/>
    </row>
    <row r="4237" spans="2:31" x14ac:dyDescent="0.3">
      <c r="B4237" s="4" t="s">
        <v>219</v>
      </c>
      <c r="C4237" s="14"/>
      <c r="D4237" s="1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1.4080653508504233</v>
      </c>
      <c r="N4237" s="71">
        <v>3.1350990374883012</v>
      </c>
      <c r="O4237" s="70">
        <v>0.75298180580139129</v>
      </c>
      <c r="P4237" s="71">
        <v>0</v>
      </c>
      <c r="Q4237" s="70">
        <v>5.8855533599853523E-2</v>
      </c>
      <c r="R4237" s="71">
        <v>2.6595055910746268</v>
      </c>
      <c r="S4237" s="70">
        <v>1.7789200623830161</v>
      </c>
      <c r="T4237" s="71">
        <v>3.8261688709259034</v>
      </c>
      <c r="U4237" s="70">
        <v>4.1772359450658172</v>
      </c>
      <c r="V4237" s="71">
        <v>5.2162667353947967</v>
      </c>
      <c r="W4237" s="70">
        <v>5.4912462393442798</v>
      </c>
      <c r="X4237" s="71">
        <v>0.71490898927052804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29.219254161198933</v>
      </c>
      <c r="AE4237" s="54"/>
    </row>
    <row r="4238" spans="2:31" x14ac:dyDescent="0.3">
      <c r="B4238" s="4" t="s">
        <v>285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0</v>
      </c>
      <c r="AE4238" s="54"/>
    </row>
    <row r="4239" spans="2:31" x14ac:dyDescent="0.3">
      <c r="B4239" s="4" t="s">
        <v>286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0</v>
      </c>
      <c r="AE4239" s="54"/>
    </row>
    <row r="4240" spans="2:31" x14ac:dyDescent="0.3">
      <c r="B4240" s="4" t="s">
        <v>198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0.38594041538238527</v>
      </c>
      <c r="O4240" s="70">
        <v>3.7990434559186297</v>
      </c>
      <c r="P4240" s="71">
        <v>4.1451275388399766</v>
      </c>
      <c r="Q4240" s="70">
        <v>4.3737569332122801</v>
      </c>
      <c r="R4240" s="71">
        <v>4.3832533955574045</v>
      </c>
      <c r="S4240" s="70">
        <v>4.3972140153249102</v>
      </c>
      <c r="T4240" s="71">
        <v>4.4009539802869169</v>
      </c>
      <c r="U4240" s="70">
        <v>4.3765033245086675</v>
      </c>
      <c r="V4240" s="71">
        <v>4.3590500791867584</v>
      </c>
      <c r="W4240" s="70">
        <v>4.3639284809430432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38.984771619160973</v>
      </c>
      <c r="AE4240" s="54"/>
    </row>
    <row r="4241" spans="2:31" x14ac:dyDescent="0.3">
      <c r="B4241" s="4" t="s">
        <v>199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0.38594041538238527</v>
      </c>
      <c r="O4241" s="70">
        <v>3.7990434559186297</v>
      </c>
      <c r="P4241" s="71">
        <v>4.1451275388399766</v>
      </c>
      <c r="Q4241" s="70">
        <v>4.3737569332122801</v>
      </c>
      <c r="R4241" s="71">
        <v>4.3832533955574045</v>
      </c>
      <c r="S4241" s="70">
        <v>4.3972140153249102</v>
      </c>
      <c r="T4241" s="71">
        <v>4.4009539802869169</v>
      </c>
      <c r="U4241" s="70">
        <v>4.3765033245086675</v>
      </c>
      <c r="V4241" s="71">
        <v>4.3590500791867584</v>
      </c>
      <c r="W4241" s="70">
        <v>4.3639284809430432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38.984771619160973</v>
      </c>
      <c r="AE4241" s="54"/>
    </row>
    <row r="4242" spans="2:31" x14ac:dyDescent="0.3">
      <c r="B4242" s="4" t="s">
        <v>155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231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232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233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8.586666666666666</v>
      </c>
      <c r="N4245" s="71">
        <v>3.7849845568339027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0.83367635722582545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13.205327580726394</v>
      </c>
      <c r="AE4245" s="54"/>
    </row>
    <row r="4246" spans="2:31" x14ac:dyDescent="0.3">
      <c r="B4246" s="4" t="s">
        <v>234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8.586666666666666</v>
      </c>
      <c r="N4246" s="71">
        <v>3.7849845568339027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0.83367635722582545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13.205327580726394</v>
      </c>
      <c r="AE4246" s="54"/>
    </row>
    <row r="4247" spans="2:31" x14ac:dyDescent="0.3">
      <c r="B4247" s="4" t="s">
        <v>288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0.22627741139150331</v>
      </c>
      <c r="N4247" s="71">
        <v>0.25199097273609083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0.13724008324782078</v>
      </c>
      <c r="W4247" s="70">
        <v>1.2356101944840792</v>
      </c>
      <c r="X4247" s="71">
        <v>0.99943507770507789</v>
      </c>
      <c r="Y4247" s="70">
        <v>1.3047640483542498</v>
      </c>
      <c r="Z4247" s="71">
        <v>2.3071769572035583</v>
      </c>
      <c r="AA4247" s="70">
        <v>1.3822393703423868</v>
      </c>
      <c r="AB4247" s="71">
        <v>0</v>
      </c>
      <c r="AC4247" s="54"/>
      <c r="AD4247" s="55">
        <f t="shared" si="87"/>
        <v>7.8447341154647674</v>
      </c>
      <c r="AE4247" s="54"/>
    </row>
    <row r="4248" spans="2:31" x14ac:dyDescent="0.3">
      <c r="B4248" s="4" t="s">
        <v>289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0.22627741139150331</v>
      </c>
      <c r="N4248" s="71">
        <v>0.25199097273609083</v>
      </c>
      <c r="O4248" s="70">
        <v>0</v>
      </c>
      <c r="P4248" s="71">
        <v>0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0.13724008324782078</v>
      </c>
      <c r="W4248" s="70">
        <v>1.2356101944840792</v>
      </c>
      <c r="X4248" s="71">
        <v>0.99943507770507789</v>
      </c>
      <c r="Y4248" s="70">
        <v>1.3047640483542498</v>
      </c>
      <c r="Z4248" s="71">
        <v>2.3071769572035583</v>
      </c>
      <c r="AA4248" s="70">
        <v>1.3822393703423868</v>
      </c>
      <c r="AB4248" s="71">
        <v>0</v>
      </c>
      <c r="AC4248" s="54"/>
      <c r="AD4248" s="55">
        <f t="shared" si="87"/>
        <v>7.8447341154647674</v>
      </c>
      <c r="AE4248" s="54"/>
    </row>
    <row r="4249" spans="2:31" x14ac:dyDescent="0.3">
      <c r="B4249" s="4" t="s">
        <v>156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0.99324754511172031</v>
      </c>
      <c r="N4249" s="71">
        <v>5.578574161947418E-2</v>
      </c>
      <c r="O4249" s="70">
        <v>6.5047462856638857E-2</v>
      </c>
      <c r="P4249" s="71">
        <v>0.13994536931936338</v>
      </c>
      <c r="Q4249" s="70">
        <v>0.21513126767968888</v>
      </c>
      <c r="R4249" s="71">
        <v>0.37964085205060183</v>
      </c>
      <c r="S4249" s="70">
        <v>0.39434343410135225</v>
      </c>
      <c r="T4249" s="71">
        <v>0.31183309631840134</v>
      </c>
      <c r="U4249" s="70">
        <v>0.18785298680438287</v>
      </c>
      <c r="V4249" s="71">
        <v>2.4629351775224517E-2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2.7674571076368482</v>
      </c>
      <c r="AE4249" s="54"/>
    </row>
    <row r="4250" spans="2:31" x14ac:dyDescent="0.3">
      <c r="B4250" s="4" t="s">
        <v>192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1.8109503059387204</v>
      </c>
      <c r="N4250" s="71">
        <v>1.9754995902379358</v>
      </c>
      <c r="O4250" s="70">
        <v>1.8233846147855117</v>
      </c>
      <c r="P4250" s="71">
        <v>1.4942675749460852</v>
      </c>
      <c r="Q4250" s="70">
        <v>1.3839933395385744</v>
      </c>
      <c r="R4250" s="71">
        <v>1.3866180380185444</v>
      </c>
      <c r="S4250" s="70">
        <v>1.4517924348513285</v>
      </c>
      <c r="T4250" s="71">
        <v>2.4380599220593768</v>
      </c>
      <c r="U4250" s="70">
        <v>2.4380871812502551</v>
      </c>
      <c r="V4250" s="71">
        <v>2.6114971975485481</v>
      </c>
      <c r="W4250" s="70">
        <v>2.8358373065789539</v>
      </c>
      <c r="X4250" s="71">
        <v>1.6594624414443973</v>
      </c>
      <c r="Y4250" s="70">
        <v>2.3314583333333339</v>
      </c>
      <c r="Z4250" s="71">
        <v>1.3411125011761986</v>
      </c>
      <c r="AA4250" s="70">
        <v>0.98794333140055268</v>
      </c>
      <c r="AB4250" s="71">
        <v>0</v>
      </c>
      <c r="AC4250" s="54"/>
      <c r="AD4250" s="55">
        <f t="shared" si="87"/>
        <v>27.969964113108315</v>
      </c>
      <c r="AE4250" s="54"/>
    </row>
    <row r="4251" spans="2:31" x14ac:dyDescent="0.3">
      <c r="B4251" s="4" t="s">
        <v>193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1.8109503059387204</v>
      </c>
      <c r="N4251" s="71">
        <v>1.9754995902379358</v>
      </c>
      <c r="O4251" s="70">
        <v>1.8233846147855117</v>
      </c>
      <c r="P4251" s="71">
        <v>1.4942675749460852</v>
      </c>
      <c r="Q4251" s="70">
        <v>1.3839933395385744</v>
      </c>
      <c r="R4251" s="71">
        <v>1.3866180380185444</v>
      </c>
      <c r="S4251" s="70">
        <v>1.4517924348513285</v>
      </c>
      <c r="T4251" s="71">
        <v>2.4380599220593768</v>
      </c>
      <c r="U4251" s="70">
        <v>2.4380871812502551</v>
      </c>
      <c r="V4251" s="71">
        <v>2.6114971975485481</v>
      </c>
      <c r="W4251" s="70">
        <v>2.8358373065789539</v>
      </c>
      <c r="X4251" s="71">
        <v>1.6594624414443973</v>
      </c>
      <c r="Y4251" s="70">
        <v>2.3314583333333339</v>
      </c>
      <c r="Z4251" s="71">
        <v>1.3411125011761986</v>
      </c>
      <c r="AA4251" s="70">
        <v>0.98794333140055268</v>
      </c>
      <c r="AB4251" s="71">
        <v>0</v>
      </c>
      <c r="AC4251" s="54"/>
      <c r="AD4251" s="55">
        <f t="shared" si="87"/>
        <v>27.969964113108315</v>
      </c>
      <c r="AE4251" s="54"/>
    </row>
    <row r="4252" spans="2:31" x14ac:dyDescent="0.3">
      <c r="B4252" s="4" t="s">
        <v>184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0.11336589654286702</v>
      </c>
      <c r="N4252" s="71">
        <v>0.18195449511210124</v>
      </c>
      <c r="O4252" s="70">
        <v>0.22660752534866332</v>
      </c>
      <c r="P4252" s="71">
        <v>0.27126056353251138</v>
      </c>
      <c r="Q4252" s="70">
        <v>0.33231282631556186</v>
      </c>
      <c r="R4252" s="71">
        <v>0.44940666158994036</v>
      </c>
      <c r="S4252" s="70">
        <v>0.57595580816268921</v>
      </c>
      <c r="T4252" s="71">
        <v>0.65110097328821837</v>
      </c>
      <c r="U4252" s="70">
        <v>0.65111524264017739</v>
      </c>
      <c r="V4252" s="71">
        <v>0.65048293073972052</v>
      </c>
      <c r="W4252" s="70">
        <v>0.64985062281290706</v>
      </c>
      <c r="X4252" s="71">
        <v>0.14071762561798093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4.8941311717033384</v>
      </c>
      <c r="AE4252" s="54"/>
    </row>
    <row r="4253" spans="2:31" x14ac:dyDescent="0.3">
      <c r="B4253" s="4" t="s">
        <v>185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0.11336589654286702</v>
      </c>
      <c r="N4253" s="71">
        <v>0.18195449511210124</v>
      </c>
      <c r="O4253" s="70">
        <v>0.22660752534866332</v>
      </c>
      <c r="P4253" s="71">
        <v>0.27126056353251138</v>
      </c>
      <c r="Q4253" s="70">
        <v>0.33231282631556186</v>
      </c>
      <c r="R4253" s="71">
        <v>0.44940666158994036</v>
      </c>
      <c r="S4253" s="70">
        <v>0.57595580816268921</v>
      </c>
      <c r="T4253" s="71">
        <v>0.65110097328821837</v>
      </c>
      <c r="U4253" s="70">
        <v>0.65111524264017739</v>
      </c>
      <c r="V4253" s="71">
        <v>0.65048293073972052</v>
      </c>
      <c r="W4253" s="70">
        <v>0.64985062281290706</v>
      </c>
      <c r="X4253" s="71">
        <v>0.14071762561798093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4.8941311717033384</v>
      </c>
      <c r="AE4253" s="54"/>
    </row>
    <row r="4254" spans="2:31" x14ac:dyDescent="0.3">
      <c r="B4254" s="4" t="s">
        <v>287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320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321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142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143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241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160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161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157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158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159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132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133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134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190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0</v>
      </c>
      <c r="M4268" s="70">
        <v>0.80296205878257743</v>
      </c>
      <c r="N4268" s="71">
        <v>1.0851098775863648</v>
      </c>
      <c r="O4268" s="70">
        <v>0.43847589890162153</v>
      </c>
      <c r="P4268" s="71">
        <v>0.1561115264892578</v>
      </c>
      <c r="Q4268" s="70">
        <v>0.87358292539914462</v>
      </c>
      <c r="R4268" s="71">
        <v>0.88479853669802344</v>
      </c>
      <c r="S4268" s="70">
        <v>1.3709844539483387</v>
      </c>
      <c r="T4268" s="71">
        <v>1.849643290042877</v>
      </c>
      <c r="U4268" s="70">
        <v>1.8606128295262652</v>
      </c>
      <c r="V4268" s="71">
        <v>2.0771534144878383</v>
      </c>
      <c r="W4268" s="70">
        <v>2.7053919086853666</v>
      </c>
      <c r="X4268" s="71">
        <v>0.39880254467328391</v>
      </c>
      <c r="Y4268" s="70">
        <v>0.22004786531130471</v>
      </c>
      <c r="Z4268" s="71">
        <v>0.24600563414891563</v>
      </c>
      <c r="AA4268" s="70">
        <v>0.25172955195109048</v>
      </c>
      <c r="AB4268" s="71">
        <v>0</v>
      </c>
      <c r="AC4268" s="54"/>
      <c r="AD4268" s="55">
        <f t="shared" si="88"/>
        <v>15.221412316632271</v>
      </c>
      <c r="AE4268" s="54"/>
    </row>
    <row r="4269" spans="2:31" x14ac:dyDescent="0.3">
      <c r="B4269" s="4" t="s">
        <v>191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0</v>
      </c>
      <c r="M4269" s="70">
        <v>0.80296205878257743</v>
      </c>
      <c r="N4269" s="71">
        <v>1.0851098775863648</v>
      </c>
      <c r="O4269" s="70">
        <v>0.43847589890162153</v>
      </c>
      <c r="P4269" s="71">
        <v>0.1561115264892578</v>
      </c>
      <c r="Q4269" s="70">
        <v>0.87358292539914462</v>
      </c>
      <c r="R4269" s="71">
        <v>0.88479853669802344</v>
      </c>
      <c r="S4269" s="70">
        <v>1.3709844539483387</v>
      </c>
      <c r="T4269" s="71">
        <v>1.849643290042877</v>
      </c>
      <c r="U4269" s="70">
        <v>1.8606128295262652</v>
      </c>
      <c r="V4269" s="71">
        <v>2.0771534144878383</v>
      </c>
      <c r="W4269" s="70">
        <v>2.7053919086853666</v>
      </c>
      <c r="X4269" s="71">
        <v>0.39880254467328391</v>
      </c>
      <c r="Y4269" s="70">
        <v>0.22004786531130471</v>
      </c>
      <c r="Z4269" s="71">
        <v>0.24600563414891563</v>
      </c>
      <c r="AA4269" s="70">
        <v>0.25172955195109048</v>
      </c>
      <c r="AB4269" s="71">
        <v>0</v>
      </c>
      <c r="AC4269" s="54"/>
      <c r="AD4269" s="55">
        <f t="shared" si="88"/>
        <v>15.221412316632271</v>
      </c>
      <c r="AE4269" s="54"/>
    </row>
    <row r="4270" spans="2:31" x14ac:dyDescent="0.3">
      <c r="B4270" s="4" t="s">
        <v>175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0</v>
      </c>
      <c r="M4270" s="70">
        <v>0</v>
      </c>
      <c r="N4270" s="71">
        <v>0</v>
      </c>
      <c r="O4270" s="70">
        <v>0</v>
      </c>
      <c r="P4270" s="71">
        <v>2.497173547744751E-2</v>
      </c>
      <c r="Q4270" s="70">
        <v>1.0275888442993163E-2</v>
      </c>
      <c r="R4270" s="71">
        <v>5.0213510672251375E-2</v>
      </c>
      <c r="S4270" s="70">
        <v>0.7096169956287447</v>
      </c>
      <c r="T4270" s="71">
        <v>0</v>
      </c>
      <c r="U4270" s="70">
        <v>1.7512307589798843</v>
      </c>
      <c r="V4270" s="71">
        <v>1.3590464424338864</v>
      </c>
      <c r="W4270" s="70">
        <v>1.5607229992686329</v>
      </c>
      <c r="X4270" s="71">
        <v>1.114136693741772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6.5802150246456126</v>
      </c>
      <c r="AE4270" s="54"/>
    </row>
    <row r="4271" spans="2:31" x14ac:dyDescent="0.3">
      <c r="B4271" s="4" t="s">
        <v>176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0</v>
      </c>
      <c r="M4271" s="70">
        <v>0</v>
      </c>
      <c r="N4271" s="71">
        <v>0</v>
      </c>
      <c r="O4271" s="70">
        <v>0</v>
      </c>
      <c r="P4271" s="71">
        <v>2.497173547744751E-2</v>
      </c>
      <c r="Q4271" s="70">
        <v>1.0275888442993163E-2</v>
      </c>
      <c r="R4271" s="71">
        <v>5.0213510672251375E-2</v>
      </c>
      <c r="S4271" s="70">
        <v>0.7096169956287447</v>
      </c>
      <c r="T4271" s="71">
        <v>0</v>
      </c>
      <c r="U4271" s="70">
        <v>1.7512307589798843</v>
      </c>
      <c r="V4271" s="71">
        <v>1.3590464424338864</v>
      </c>
      <c r="W4271" s="70">
        <v>1.5607229992686329</v>
      </c>
      <c r="X4271" s="71">
        <v>1.114136693741772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6.5802150246456126</v>
      </c>
      <c r="AE4271" s="54"/>
    </row>
    <row r="4272" spans="2:31" x14ac:dyDescent="0.3">
      <c r="B4272" s="4" t="s">
        <v>183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224</v>
      </c>
      <c r="C4273" s="4"/>
      <c r="D4273" s="4"/>
      <c r="E4273" s="70">
        <v>0</v>
      </c>
      <c r="F4273" s="71">
        <v>0</v>
      </c>
      <c r="G4273" s="70">
        <v>0</v>
      </c>
      <c r="H4273" s="71">
        <v>0</v>
      </c>
      <c r="I4273" s="70">
        <v>0</v>
      </c>
      <c r="J4273" s="71">
        <v>0</v>
      </c>
      <c r="K4273" s="70">
        <v>0</v>
      </c>
      <c r="L4273" s="71">
        <v>0</v>
      </c>
      <c r="M4273" s="70">
        <v>0</v>
      </c>
      <c r="N4273" s="71">
        <v>0</v>
      </c>
      <c r="O4273" s="70">
        <v>0</v>
      </c>
      <c r="P4273" s="71">
        <v>0</v>
      </c>
      <c r="Q4273" s="70">
        <v>0</v>
      </c>
      <c r="R4273" s="71">
        <v>0</v>
      </c>
      <c r="S4273" s="70">
        <v>0</v>
      </c>
      <c r="T4273" s="71">
        <v>0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0</v>
      </c>
      <c r="AE4273" s="54"/>
    </row>
    <row r="4274" spans="2:31" x14ac:dyDescent="0.3">
      <c r="B4274" s="4" t="s">
        <v>225</v>
      </c>
      <c r="C4274" s="4"/>
      <c r="D4274" s="4"/>
      <c r="E4274" s="70">
        <v>0</v>
      </c>
      <c r="F4274" s="71">
        <v>0</v>
      </c>
      <c r="G4274" s="70">
        <v>0</v>
      </c>
      <c r="H4274" s="71">
        <v>0</v>
      </c>
      <c r="I4274" s="70">
        <v>0</v>
      </c>
      <c r="J4274" s="71">
        <v>0</v>
      </c>
      <c r="K4274" s="70">
        <v>0</v>
      </c>
      <c r="L4274" s="71">
        <v>0</v>
      </c>
      <c r="M4274" s="70">
        <v>0</v>
      </c>
      <c r="N4274" s="71">
        <v>0</v>
      </c>
      <c r="O4274" s="70">
        <v>0</v>
      </c>
      <c r="P4274" s="71">
        <v>0</v>
      </c>
      <c r="Q4274" s="70">
        <v>0</v>
      </c>
      <c r="R4274" s="71">
        <v>0</v>
      </c>
      <c r="S4274" s="70">
        <v>0</v>
      </c>
      <c r="T4274" s="71">
        <v>0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0</v>
      </c>
      <c r="AE4274" s="54"/>
    </row>
    <row r="4275" spans="2:31" x14ac:dyDescent="0.3">
      <c r="B4275" s="4" t="s">
        <v>226</v>
      </c>
      <c r="C4275" s="4"/>
      <c r="D4275" s="4"/>
      <c r="E4275" s="70">
        <v>0</v>
      </c>
      <c r="F4275" s="71">
        <v>0</v>
      </c>
      <c r="G4275" s="70">
        <v>0</v>
      </c>
      <c r="H4275" s="71">
        <v>0</v>
      </c>
      <c r="I4275" s="70">
        <v>0</v>
      </c>
      <c r="J4275" s="71">
        <v>0</v>
      </c>
      <c r="K4275" s="70">
        <v>0</v>
      </c>
      <c r="L4275" s="71">
        <v>0</v>
      </c>
      <c r="M4275" s="70">
        <v>0</v>
      </c>
      <c r="N4275" s="71">
        <v>0</v>
      </c>
      <c r="O4275" s="70">
        <v>0</v>
      </c>
      <c r="P4275" s="71">
        <v>0</v>
      </c>
      <c r="Q4275" s="70">
        <v>0</v>
      </c>
      <c r="R4275" s="71">
        <v>0</v>
      </c>
      <c r="S4275" s="70">
        <v>0</v>
      </c>
      <c r="T4275" s="71">
        <v>0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0</v>
      </c>
      <c r="AE4275" s="54"/>
    </row>
    <row r="4276" spans="2:31" x14ac:dyDescent="0.3">
      <c r="B4276" s="4" t="s">
        <v>174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0</v>
      </c>
      <c r="V4276" s="71">
        <v>0</v>
      </c>
      <c r="W4276" s="70">
        <v>0</v>
      </c>
      <c r="X4276" s="71">
        <v>0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242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227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228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290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177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4.4248314202501202</v>
      </c>
      <c r="V4281" s="71">
        <v>15.637215224038908</v>
      </c>
      <c r="W4281" s="70">
        <v>26.187100932682611</v>
      </c>
      <c r="X4281" s="71">
        <v>6.5540651378459485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52.803212714817583</v>
      </c>
      <c r="AE4281" s="54"/>
    </row>
    <row r="4282" spans="2:31" x14ac:dyDescent="0.3">
      <c r="B4282" s="4" t="s">
        <v>178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4.4248314202501202</v>
      </c>
      <c r="V4282" s="71">
        <v>15.637215224038908</v>
      </c>
      <c r="W4282" s="70">
        <v>26.187100932682611</v>
      </c>
      <c r="X4282" s="71">
        <v>6.5540651378459485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52.803212714817583</v>
      </c>
      <c r="AE4282" s="54"/>
    </row>
    <row r="4283" spans="2:31" x14ac:dyDescent="0.3">
      <c r="B4283" s="4" t="s">
        <v>162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0</v>
      </c>
      <c r="N4283" s="71">
        <v>0</v>
      </c>
      <c r="O4283" s="70">
        <v>0</v>
      </c>
      <c r="P4283" s="71">
        <v>0</v>
      </c>
      <c r="Q4283" s="70">
        <v>0</v>
      </c>
      <c r="R4283" s="71">
        <v>0</v>
      </c>
      <c r="S4283" s="70">
        <v>0</v>
      </c>
      <c r="T4283" s="71">
        <v>0</v>
      </c>
      <c r="U4283" s="70">
        <v>0</v>
      </c>
      <c r="V4283" s="71">
        <v>0</v>
      </c>
      <c r="W4283" s="70">
        <v>0</v>
      </c>
      <c r="X4283" s="71">
        <v>0.60338833777121992</v>
      </c>
      <c r="Y4283" s="70">
        <v>0.69986113297363339</v>
      </c>
      <c r="Z4283" s="71">
        <v>0.61237228105663088</v>
      </c>
      <c r="AA4283" s="70">
        <v>0.46176136209780516</v>
      </c>
      <c r="AB4283" s="71">
        <v>0</v>
      </c>
      <c r="AC4283" s="54"/>
      <c r="AD4283" s="55">
        <f t="shared" si="88"/>
        <v>2.3773831138992896</v>
      </c>
      <c r="AE4283" s="54"/>
    </row>
    <row r="4284" spans="2:31" x14ac:dyDescent="0.3">
      <c r="B4284" s="4" t="s">
        <v>163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</v>
      </c>
      <c r="N4284" s="71">
        <v>0</v>
      </c>
      <c r="O4284" s="70">
        <v>0</v>
      </c>
      <c r="P4284" s="71">
        <v>0</v>
      </c>
      <c r="Q4284" s="70">
        <v>0</v>
      </c>
      <c r="R4284" s="71">
        <v>0</v>
      </c>
      <c r="S4284" s="70">
        <v>0</v>
      </c>
      <c r="T4284" s="71">
        <v>0</v>
      </c>
      <c r="U4284" s="70">
        <v>0</v>
      </c>
      <c r="V4284" s="71">
        <v>0</v>
      </c>
      <c r="W4284" s="70">
        <v>0</v>
      </c>
      <c r="X4284" s="71">
        <v>0.60338833777121992</v>
      </c>
      <c r="Y4284" s="70">
        <v>0.69986113297363339</v>
      </c>
      <c r="Z4284" s="71">
        <v>0.61237228105663088</v>
      </c>
      <c r="AA4284" s="70">
        <v>0.46176136209780516</v>
      </c>
      <c r="AB4284" s="71">
        <v>0</v>
      </c>
      <c r="AC4284" s="54"/>
      <c r="AD4284" s="55">
        <f t="shared" si="88"/>
        <v>2.3773831138992896</v>
      </c>
      <c r="AE4284" s="54"/>
    </row>
    <row r="4285" spans="2:31" x14ac:dyDescent="0.3">
      <c r="B4285" s="4" t="s">
        <v>164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</v>
      </c>
      <c r="N4285" s="71">
        <v>0</v>
      </c>
      <c r="O4285" s="70">
        <v>0</v>
      </c>
      <c r="P4285" s="71">
        <v>0</v>
      </c>
      <c r="Q4285" s="70">
        <v>0</v>
      </c>
      <c r="R4285" s="71">
        <v>0</v>
      </c>
      <c r="S4285" s="70">
        <v>0</v>
      </c>
      <c r="T4285" s="71">
        <v>0</v>
      </c>
      <c r="U4285" s="70">
        <v>0</v>
      </c>
      <c r="V4285" s="71">
        <v>0</v>
      </c>
      <c r="W4285" s="70">
        <v>0</v>
      </c>
      <c r="X4285" s="71">
        <v>0.60338833777121992</v>
      </c>
      <c r="Y4285" s="70">
        <v>0.69986113297363339</v>
      </c>
      <c r="Z4285" s="71">
        <v>0.61237228105663088</v>
      </c>
      <c r="AA4285" s="70">
        <v>0.46176136209780516</v>
      </c>
      <c r="AB4285" s="71">
        <v>0</v>
      </c>
      <c r="AC4285" s="54"/>
      <c r="AD4285" s="55">
        <f t="shared" si="88"/>
        <v>2.3773831138992896</v>
      </c>
      <c r="AE4285" s="54"/>
    </row>
    <row r="4286" spans="2:31" x14ac:dyDescent="0.3">
      <c r="B4286" s="4" t="s">
        <v>165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</v>
      </c>
      <c r="N4286" s="71">
        <v>0</v>
      </c>
      <c r="O4286" s="70">
        <v>0</v>
      </c>
      <c r="P4286" s="71">
        <v>0</v>
      </c>
      <c r="Q4286" s="70">
        <v>0</v>
      </c>
      <c r="R4286" s="71">
        <v>0</v>
      </c>
      <c r="S4286" s="70">
        <v>0</v>
      </c>
      <c r="T4286" s="71">
        <v>0</v>
      </c>
      <c r="U4286" s="70">
        <v>0</v>
      </c>
      <c r="V4286" s="71">
        <v>0</v>
      </c>
      <c r="W4286" s="70">
        <v>0</v>
      </c>
      <c r="X4286" s="71">
        <v>1.292975009509757</v>
      </c>
      <c r="Y4286" s="70">
        <v>1.4997024278006426</v>
      </c>
      <c r="Z4286" s="71">
        <v>1.3122263165499235</v>
      </c>
      <c r="AA4286" s="70">
        <v>0.98948863306672508</v>
      </c>
      <c r="AB4286" s="71">
        <v>0</v>
      </c>
      <c r="AC4286" s="54"/>
      <c r="AD4286" s="55">
        <f t="shared" si="88"/>
        <v>5.0943923869270487</v>
      </c>
      <c r="AE4286" s="54"/>
    </row>
    <row r="4287" spans="2:31" x14ac:dyDescent="0.3">
      <c r="B4287" s="4" t="s">
        <v>166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0</v>
      </c>
      <c r="N4287" s="71">
        <v>0</v>
      </c>
      <c r="O4287" s="70">
        <v>0</v>
      </c>
      <c r="P4287" s="71">
        <v>0</v>
      </c>
      <c r="Q4287" s="70">
        <v>0</v>
      </c>
      <c r="R4287" s="71">
        <v>0</v>
      </c>
      <c r="S4287" s="70">
        <v>0</v>
      </c>
      <c r="T4287" s="71">
        <v>0</v>
      </c>
      <c r="U4287" s="70">
        <v>0</v>
      </c>
      <c r="V4287" s="71">
        <v>0</v>
      </c>
      <c r="W4287" s="70">
        <v>0</v>
      </c>
      <c r="X4287" s="71">
        <v>1.292975009509757</v>
      </c>
      <c r="Y4287" s="70">
        <v>1.4997024278006426</v>
      </c>
      <c r="Z4287" s="71">
        <v>1.3122263165499235</v>
      </c>
      <c r="AA4287" s="70">
        <v>0.98948863306672508</v>
      </c>
      <c r="AB4287" s="71">
        <v>0</v>
      </c>
      <c r="AC4287" s="54"/>
      <c r="AD4287" s="55">
        <f t="shared" si="88"/>
        <v>5.0943923869270487</v>
      </c>
      <c r="AE4287" s="54"/>
    </row>
    <row r="4288" spans="2:31" x14ac:dyDescent="0.3">
      <c r="B4288" s="4" t="s">
        <v>186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5.8578756451606762E-2</v>
      </c>
      <c r="N4288" s="71">
        <v>9.6234135329723358E-2</v>
      </c>
      <c r="O4288" s="70">
        <v>0.23502818072835602</v>
      </c>
      <c r="P4288" s="71">
        <v>0.41486493609845637</v>
      </c>
      <c r="Q4288" s="70">
        <v>0.41527193014820418</v>
      </c>
      <c r="R4288" s="71">
        <v>0.41567892419795194</v>
      </c>
      <c r="S4288" s="70">
        <v>0.41608591849605248</v>
      </c>
      <c r="T4288" s="71">
        <v>0.41649291254580012</v>
      </c>
      <c r="U4288" s="70">
        <v>0.41689990659554799</v>
      </c>
      <c r="V4288" s="71">
        <v>0.4124661716322105</v>
      </c>
      <c r="W4288" s="70">
        <v>4.630852838357289E-2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3.3439103006074822</v>
      </c>
      <c r="AE4288" s="54"/>
    </row>
    <row r="4289" spans="2:31" x14ac:dyDescent="0.3">
      <c r="B4289" s="4" t="s">
        <v>187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5.8578756451606762E-2</v>
      </c>
      <c r="N4289" s="71">
        <v>9.6234135329723358E-2</v>
      </c>
      <c r="O4289" s="70">
        <v>0.23502818072835602</v>
      </c>
      <c r="P4289" s="71">
        <v>0.41486493609845637</v>
      </c>
      <c r="Q4289" s="70">
        <v>0.41527193014820418</v>
      </c>
      <c r="R4289" s="71">
        <v>0.41567892419795194</v>
      </c>
      <c r="S4289" s="70">
        <v>0.41608591849605248</v>
      </c>
      <c r="T4289" s="71">
        <v>0.41649291254580012</v>
      </c>
      <c r="U4289" s="70">
        <v>0.41689990659554799</v>
      </c>
      <c r="V4289" s="71">
        <v>0.4124661716322105</v>
      </c>
      <c r="W4289" s="70">
        <v>4.630852838357289E-2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3.3439103006074822</v>
      </c>
      <c r="AE4289" s="54"/>
    </row>
    <row r="4290" spans="2:31" x14ac:dyDescent="0.3">
      <c r="B4290" s="4" t="s">
        <v>145</v>
      </c>
      <c r="C4290" s="4"/>
      <c r="D4290" s="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</v>
      </c>
      <c r="M4290" s="70">
        <v>1.224533333333333</v>
      </c>
      <c r="N4290" s="71">
        <v>2.6758923568063309</v>
      </c>
      <c r="O4290" s="70">
        <v>2.7711958716313041</v>
      </c>
      <c r="P4290" s="71">
        <v>2.4345725816488266</v>
      </c>
      <c r="Q4290" s="70">
        <v>2.0977906852960597</v>
      </c>
      <c r="R4290" s="71">
        <v>2.0942892213662465</v>
      </c>
      <c r="S4290" s="70">
        <v>2.0929038236538555</v>
      </c>
      <c r="T4290" s="71">
        <v>2.1020530621210729</v>
      </c>
      <c r="U4290" s="70">
        <v>2.1081628034512199</v>
      </c>
      <c r="V4290" s="71">
        <v>2.0754576732714973</v>
      </c>
      <c r="W4290" s="70">
        <v>2.070599153637886</v>
      </c>
      <c r="X4290" s="71">
        <v>0.40791338960329682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24.155363955820928</v>
      </c>
      <c r="AE4290" s="54"/>
    </row>
    <row r="4291" spans="2:31" x14ac:dyDescent="0.3">
      <c r="B4291" s="4" t="s">
        <v>146</v>
      </c>
      <c r="C4291" s="4"/>
      <c r="D4291" s="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</v>
      </c>
      <c r="M4291" s="70">
        <v>1.224533333333333</v>
      </c>
      <c r="N4291" s="71">
        <v>2.6758923568063309</v>
      </c>
      <c r="O4291" s="70">
        <v>2.7711958716313041</v>
      </c>
      <c r="P4291" s="71">
        <v>2.4345725816488266</v>
      </c>
      <c r="Q4291" s="70">
        <v>2.0977906852960597</v>
      </c>
      <c r="R4291" s="71">
        <v>2.0942892213662465</v>
      </c>
      <c r="S4291" s="70">
        <v>2.0929038236538555</v>
      </c>
      <c r="T4291" s="71">
        <v>2.1020530621210729</v>
      </c>
      <c r="U4291" s="70">
        <v>2.1081628034512199</v>
      </c>
      <c r="V4291" s="71">
        <v>2.0754576732714973</v>
      </c>
      <c r="W4291" s="70">
        <v>2.070599153637886</v>
      </c>
      <c r="X4291" s="71">
        <v>0.40791338960329682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24.155363955820928</v>
      </c>
      <c r="AE4291" s="54"/>
    </row>
    <row r="4292" spans="2:31" x14ac:dyDescent="0.3">
      <c r="B4292" s="4" t="s">
        <v>167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0.59677646689944785</v>
      </c>
      <c r="N4292" s="71">
        <v>1.8075600332683983</v>
      </c>
      <c r="O4292" s="70">
        <v>1.7656435754564068</v>
      </c>
      <c r="P4292" s="71">
        <v>1.7756527211931006</v>
      </c>
      <c r="Q4292" s="70">
        <v>1.8020712375640862</v>
      </c>
      <c r="R4292" s="71">
        <v>1.8311019367641868</v>
      </c>
      <c r="S4292" s="70">
        <v>1.2956380923589075</v>
      </c>
      <c r="T4292" s="71">
        <v>0.49491658058502058</v>
      </c>
      <c r="U4292" s="70">
        <v>1.1582353574325677</v>
      </c>
      <c r="V4292" s="71">
        <v>2.3518265286740241</v>
      </c>
      <c r="W4292" s="70">
        <v>7.0954472137925517</v>
      </c>
      <c r="X4292" s="71">
        <v>4.3221911336078653</v>
      </c>
      <c r="Y4292" s="70">
        <v>4.133085193337239</v>
      </c>
      <c r="Z4292" s="71">
        <v>4.502923226398317</v>
      </c>
      <c r="AA4292" s="70">
        <v>2.8404423046688962</v>
      </c>
      <c r="AB4292" s="71">
        <v>0</v>
      </c>
      <c r="AC4292" s="54"/>
      <c r="AD4292" s="55">
        <f t="shared" si="88"/>
        <v>37.773511602001015</v>
      </c>
      <c r="AE4292" s="54"/>
    </row>
    <row r="4293" spans="2:31" x14ac:dyDescent="0.3">
      <c r="B4293" s="4" t="s">
        <v>168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0.59677646689944785</v>
      </c>
      <c r="N4293" s="71">
        <v>1.8075600332683983</v>
      </c>
      <c r="O4293" s="70">
        <v>1.7656435754564068</v>
      </c>
      <c r="P4293" s="71">
        <v>1.7756527211931006</v>
      </c>
      <c r="Q4293" s="70">
        <v>1.8020712375640862</v>
      </c>
      <c r="R4293" s="71">
        <v>1.8311019367641868</v>
      </c>
      <c r="S4293" s="70">
        <v>1.2956380923589075</v>
      </c>
      <c r="T4293" s="71">
        <v>0.49491658058502058</v>
      </c>
      <c r="U4293" s="70">
        <v>1.1582353574325677</v>
      </c>
      <c r="V4293" s="71">
        <v>2.3518265286740241</v>
      </c>
      <c r="W4293" s="70">
        <v>7.0954472137925517</v>
      </c>
      <c r="X4293" s="71">
        <v>4.3221911336078653</v>
      </c>
      <c r="Y4293" s="70">
        <v>4.133085193337239</v>
      </c>
      <c r="Z4293" s="71">
        <v>4.502923226398317</v>
      </c>
      <c r="AA4293" s="70">
        <v>2.8404423046688962</v>
      </c>
      <c r="AB4293" s="71">
        <v>0</v>
      </c>
      <c r="AC4293" s="54"/>
      <c r="AD4293" s="55">
        <f t="shared" si="88"/>
        <v>37.773511602001015</v>
      </c>
      <c r="AE4293" s="54"/>
    </row>
    <row r="4294" spans="2:31" x14ac:dyDescent="0.3">
      <c r="B4294" s="4" t="s">
        <v>169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0.59677646689944785</v>
      </c>
      <c r="N4294" s="71">
        <v>1.8075600332683983</v>
      </c>
      <c r="O4294" s="70">
        <v>1.7656435754564068</v>
      </c>
      <c r="P4294" s="71">
        <v>1.7756527211931006</v>
      </c>
      <c r="Q4294" s="70">
        <v>1.8020712375640862</v>
      </c>
      <c r="R4294" s="71">
        <v>1.8311019367641868</v>
      </c>
      <c r="S4294" s="70">
        <v>1.2956380923589075</v>
      </c>
      <c r="T4294" s="71">
        <v>0.49491658058502058</v>
      </c>
      <c r="U4294" s="70">
        <v>1.1582353574325677</v>
      </c>
      <c r="V4294" s="71">
        <v>2.3518265286740241</v>
      </c>
      <c r="W4294" s="70">
        <v>7.0954472137925517</v>
      </c>
      <c r="X4294" s="71">
        <v>4.3221911336078653</v>
      </c>
      <c r="Y4294" s="70">
        <v>4.133085193337239</v>
      </c>
      <c r="Z4294" s="71">
        <v>4.502923226398317</v>
      </c>
      <c r="AA4294" s="70">
        <v>2.8404423046688962</v>
      </c>
      <c r="AB4294" s="71">
        <v>0</v>
      </c>
      <c r="AC4294" s="54"/>
      <c r="AD4294" s="55">
        <f t="shared" si="88"/>
        <v>37.773511602001015</v>
      </c>
      <c r="AE4294" s="54"/>
    </row>
    <row r="4295" spans="2:31" x14ac:dyDescent="0.3">
      <c r="B4295" s="4" t="s">
        <v>204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205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206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135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136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137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261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262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197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209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210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211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212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229</v>
      </c>
      <c r="C4308" s="4"/>
      <c r="D4308" s="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</v>
      </c>
      <c r="M4308" s="70">
        <v>1.5806281566619875</v>
      </c>
      <c r="N4308" s="71">
        <v>3.9653070608774823</v>
      </c>
      <c r="O4308" s="70">
        <v>3.9664983344184019</v>
      </c>
      <c r="P4308" s="71">
        <v>3.9677969772338866</v>
      </c>
      <c r="Q4308" s="70">
        <v>3.9690592805544536</v>
      </c>
      <c r="R4308" s="71">
        <v>3.9703100204467776</v>
      </c>
      <c r="S4308" s="70">
        <v>3.9711259330431621</v>
      </c>
      <c r="T4308" s="71">
        <v>3.9728115002314248</v>
      </c>
      <c r="U4308" s="70">
        <v>1.0230914437452951</v>
      </c>
      <c r="V4308" s="71">
        <v>1.3248258650302884</v>
      </c>
      <c r="W4308" s="70">
        <v>4.8597156862417838</v>
      </c>
      <c r="X4308" s="71">
        <v>2.042161254088084</v>
      </c>
      <c r="Y4308" s="70">
        <v>2.3630173563957215</v>
      </c>
      <c r="Z4308" s="71">
        <v>2.7841567397117637</v>
      </c>
      <c r="AA4308" s="70">
        <v>2.8008980870246902</v>
      </c>
      <c r="AB4308" s="71">
        <v>0</v>
      </c>
      <c r="AC4308" s="54"/>
      <c r="AD4308" s="55">
        <f t="shared" si="88"/>
        <v>46.561403695705202</v>
      </c>
      <c r="AE4308" s="54"/>
    </row>
    <row r="4309" spans="2:31" x14ac:dyDescent="0.3">
      <c r="B4309" s="4" t="s">
        <v>230</v>
      </c>
      <c r="C4309" s="4"/>
      <c r="D4309" s="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</v>
      </c>
      <c r="M4309" s="70">
        <v>1.5806281566619875</v>
      </c>
      <c r="N4309" s="71">
        <v>3.9653070608774823</v>
      </c>
      <c r="O4309" s="70">
        <v>3.9664983344184019</v>
      </c>
      <c r="P4309" s="71">
        <v>3.9677969772338866</v>
      </c>
      <c r="Q4309" s="70">
        <v>3.9690592805544536</v>
      </c>
      <c r="R4309" s="71">
        <v>3.9703100204467776</v>
      </c>
      <c r="S4309" s="70">
        <v>3.9711259330431621</v>
      </c>
      <c r="T4309" s="71">
        <v>3.9728115002314248</v>
      </c>
      <c r="U4309" s="70">
        <v>1.0230914437452951</v>
      </c>
      <c r="V4309" s="71">
        <v>1.3248258650302884</v>
      </c>
      <c r="W4309" s="70">
        <v>4.8597156862417838</v>
      </c>
      <c r="X4309" s="71">
        <v>2.042161254088084</v>
      </c>
      <c r="Y4309" s="70">
        <v>2.3630173563957215</v>
      </c>
      <c r="Z4309" s="71">
        <v>2.7841567397117637</v>
      </c>
      <c r="AA4309" s="70">
        <v>2.8008980870246902</v>
      </c>
      <c r="AB4309" s="71">
        <v>0</v>
      </c>
      <c r="AC4309" s="54"/>
      <c r="AD4309" s="55">
        <f t="shared" si="88"/>
        <v>46.561403695705202</v>
      </c>
      <c r="AE4309" s="54"/>
    </row>
    <row r="4310" spans="2:31" x14ac:dyDescent="0.3">
      <c r="B4310" s="4" t="s">
        <v>213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0.29557492997911233</v>
      </c>
      <c r="N4310" s="71">
        <v>0</v>
      </c>
      <c r="O4310" s="70">
        <v>0</v>
      </c>
      <c r="P4310" s="71">
        <v>0</v>
      </c>
      <c r="Q4310" s="70">
        <v>0</v>
      </c>
      <c r="R4310" s="71">
        <v>0</v>
      </c>
      <c r="S4310" s="70">
        <v>4.3637731340196419E-2</v>
      </c>
      <c r="T4310" s="71">
        <v>3.286882502237956</v>
      </c>
      <c r="U4310" s="70">
        <v>6.723769664764407</v>
      </c>
      <c r="V4310" s="71">
        <v>15.225094795227051</v>
      </c>
      <c r="W4310" s="70">
        <v>19.436965243021639</v>
      </c>
      <c r="X4310" s="71">
        <v>4.0196285565694181</v>
      </c>
      <c r="Y4310" s="70">
        <v>7.0059649149576825E-2</v>
      </c>
      <c r="Z4310" s="71">
        <v>0</v>
      </c>
      <c r="AA4310" s="70">
        <v>8.933385213216146E-4</v>
      </c>
      <c r="AB4310" s="71">
        <v>0</v>
      </c>
      <c r="AC4310" s="54"/>
      <c r="AD4310" s="55">
        <f t="shared" si="88"/>
        <v>49.102506410810676</v>
      </c>
      <c r="AE4310" s="54"/>
    </row>
    <row r="4311" spans="2:31" x14ac:dyDescent="0.3">
      <c r="B4311" s="4" t="s">
        <v>263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264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217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0</v>
      </c>
      <c r="X4313" s="71">
        <v>0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0</v>
      </c>
      <c r="AE4313" s="54"/>
    </row>
    <row r="4314" spans="2:31" x14ac:dyDescent="0.3">
      <c r="B4314" s="4" t="s">
        <v>218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0</v>
      </c>
      <c r="X4314" s="71">
        <v>0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0</v>
      </c>
      <c r="AE4314" s="54"/>
    </row>
    <row r="4315" spans="2:31" x14ac:dyDescent="0.3">
      <c r="B4315" s="4" t="s">
        <v>243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265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170</v>
      </c>
      <c r="C4317" s="4"/>
      <c r="D4317" s="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0</v>
      </c>
      <c r="N4317" s="71">
        <v>0</v>
      </c>
      <c r="O4317" s="70">
        <v>0</v>
      </c>
      <c r="P4317" s="71">
        <v>0</v>
      </c>
      <c r="Q4317" s="70">
        <v>0</v>
      </c>
      <c r="R4317" s="71">
        <v>0</v>
      </c>
      <c r="S4317" s="70">
        <v>0</v>
      </c>
      <c r="T4317" s="71">
        <v>0</v>
      </c>
      <c r="U4317" s="70">
        <v>0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171</v>
      </c>
      <c r="C4318" s="4"/>
      <c r="D4318" s="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0</v>
      </c>
      <c r="N4318" s="71">
        <v>0</v>
      </c>
      <c r="O4318" s="70">
        <v>0</v>
      </c>
      <c r="P4318" s="71">
        <v>0</v>
      </c>
      <c r="Q4318" s="70">
        <v>0</v>
      </c>
      <c r="R4318" s="71">
        <v>0</v>
      </c>
      <c r="S4318" s="70">
        <v>0</v>
      </c>
      <c r="T4318" s="71">
        <v>0</v>
      </c>
      <c r="U4318" s="70">
        <v>0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172</v>
      </c>
      <c r="C4319" s="4"/>
      <c r="D4319" s="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0</v>
      </c>
      <c r="O4319" s="70">
        <v>0</v>
      </c>
      <c r="P4319" s="71">
        <v>0</v>
      </c>
      <c r="Q4319" s="70">
        <v>0</v>
      </c>
      <c r="R4319" s="71">
        <v>0</v>
      </c>
      <c r="S4319" s="70">
        <v>0</v>
      </c>
      <c r="T4319" s="71">
        <v>0</v>
      </c>
      <c r="U4319" s="70">
        <v>0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173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138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2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0</v>
      </c>
      <c r="M4322" s="13">
        <f t="shared" si="89"/>
        <v>35.318995743251342</v>
      </c>
      <c r="N4322" s="13">
        <f t="shared" si="89"/>
        <v>40.913122057709515</v>
      </c>
      <c r="O4322" s="13">
        <f t="shared" si="89"/>
        <v>37.808988567457547</v>
      </c>
      <c r="P4322" s="13">
        <f t="shared" si="89"/>
        <v>36.179225751643003</v>
      </c>
      <c r="Q4322" s="13">
        <f t="shared" si="89"/>
        <v>37.413848387103364</v>
      </c>
      <c r="R4322" s="13">
        <f t="shared" si="89"/>
        <v>40.631434432828542</v>
      </c>
      <c r="S4322" s="13">
        <f t="shared" si="89"/>
        <v>40.972696105722278</v>
      </c>
      <c r="T4322" s="13">
        <f t="shared" si="89"/>
        <v>47.718797082049448</v>
      </c>
      <c r="U4322" s="13">
        <f t="shared" si="89"/>
        <v>60.706823976059205</v>
      </c>
      <c r="V4322" s="13">
        <f t="shared" si="89"/>
        <v>99.487321608044937</v>
      </c>
      <c r="W4322" s="13">
        <f t="shared" si="89"/>
        <v>151.50038203410747</v>
      </c>
      <c r="X4322" s="13">
        <f t="shared" si="89"/>
        <v>53.618882339572849</v>
      </c>
      <c r="Y4322" s="13">
        <f t="shared" si="89"/>
        <v>32.255636732331375</v>
      </c>
      <c r="Z4322" s="13">
        <f t="shared" si="89"/>
        <v>33.678103558593868</v>
      </c>
      <c r="AA4322" s="13">
        <f t="shared" si="89"/>
        <v>24.864026510292163</v>
      </c>
      <c r="AB4322" s="13">
        <f t="shared" si="89"/>
        <v>0</v>
      </c>
      <c r="AC4322" s="116">
        <f>SUM(AC4184:AE4321)</f>
        <v>773.06828488676661</v>
      </c>
      <c r="AD4322" s="116"/>
      <c r="AE4322" s="116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>
        <f>+B4181+1</f>
        <v>45931</v>
      </c>
    </row>
    <row r="4326" spans="2:31" x14ac:dyDescent="0.3">
      <c r="B4326" s="8"/>
    </row>
    <row r="4327" spans="2:31" x14ac:dyDescent="0.3">
      <c r="B4327" s="9" t="s">
        <v>81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100" t="s">
        <v>2</v>
      </c>
      <c r="AD4327" s="100"/>
      <c r="AE4327" s="100"/>
    </row>
    <row r="4328" spans="2:31" x14ac:dyDescent="0.3">
      <c r="B4328" s="4" t="s">
        <v>245</v>
      </c>
      <c r="C4328" s="14"/>
      <c r="D4328" s="14"/>
      <c r="E4328" s="68"/>
      <c r="F4328" s="69"/>
      <c r="G4328" s="68"/>
      <c r="H4328" s="69"/>
      <c r="I4328" s="68"/>
      <c r="J4328" s="69"/>
      <c r="K4328" s="68"/>
      <c r="L4328" s="69"/>
      <c r="M4328" s="68"/>
      <c r="N4328" s="69"/>
      <c r="O4328" s="68"/>
      <c r="P4328" s="69"/>
      <c r="Q4328" s="68"/>
      <c r="R4328" s="69"/>
      <c r="S4328" s="68"/>
      <c r="T4328" s="69"/>
      <c r="U4328" s="68"/>
      <c r="V4328" s="69"/>
      <c r="W4328" s="68"/>
      <c r="X4328" s="69"/>
      <c r="Y4328" s="68"/>
      <c r="Z4328" s="69"/>
      <c r="AA4328" s="68"/>
      <c r="AB4328" s="69"/>
      <c r="AC4328" s="56"/>
      <c r="AD4328" s="55">
        <f t="shared" ref="AD4328:AD4403" si="90">SUM(E4328:AB4328)</f>
        <v>0</v>
      </c>
      <c r="AE4328" s="56"/>
    </row>
    <row r="4329" spans="2:31" x14ac:dyDescent="0.3">
      <c r="B4329" s="4" t="s">
        <v>246</v>
      </c>
      <c r="C4329" s="14"/>
      <c r="D4329" s="14"/>
      <c r="E4329" s="68"/>
      <c r="F4329" s="69"/>
      <c r="G4329" s="68"/>
      <c r="H4329" s="69"/>
      <c r="I4329" s="68"/>
      <c r="J4329" s="69"/>
      <c r="K4329" s="68"/>
      <c r="L4329" s="69"/>
      <c r="M4329" s="68"/>
      <c r="N4329" s="69"/>
      <c r="O4329" s="68"/>
      <c r="P4329" s="69"/>
      <c r="Q4329" s="68"/>
      <c r="R4329" s="69"/>
      <c r="S4329" s="68"/>
      <c r="T4329" s="69"/>
      <c r="U4329" s="68"/>
      <c r="V4329" s="69"/>
      <c r="W4329" s="68"/>
      <c r="X4329" s="69"/>
      <c r="Y4329" s="68"/>
      <c r="Z4329" s="69"/>
      <c r="AA4329" s="68"/>
      <c r="AB4329" s="69"/>
      <c r="AC4329" s="54"/>
      <c r="AD4329" s="55">
        <f t="shared" si="90"/>
        <v>0</v>
      </c>
      <c r="AE4329" s="54"/>
    </row>
    <row r="4330" spans="2:31" x14ac:dyDescent="0.3">
      <c r="B4330" s="4" t="s">
        <v>247</v>
      </c>
      <c r="C4330" s="14"/>
      <c r="D4330" s="14"/>
      <c r="E4330" s="68"/>
      <c r="F4330" s="69"/>
      <c r="G4330" s="68"/>
      <c r="H4330" s="69"/>
      <c r="I4330" s="68"/>
      <c r="J4330" s="69"/>
      <c r="K4330" s="68"/>
      <c r="L4330" s="69"/>
      <c r="M4330" s="68"/>
      <c r="N4330" s="69"/>
      <c r="O4330" s="68"/>
      <c r="P4330" s="69"/>
      <c r="Q4330" s="68"/>
      <c r="R4330" s="69"/>
      <c r="S4330" s="68"/>
      <c r="T4330" s="69"/>
      <c r="U4330" s="68"/>
      <c r="V4330" s="69"/>
      <c r="W4330" s="68"/>
      <c r="X4330" s="69"/>
      <c r="Y4330" s="68"/>
      <c r="Z4330" s="69"/>
      <c r="AA4330" s="68"/>
      <c r="AB4330" s="69"/>
      <c r="AC4330" s="54"/>
      <c r="AD4330" s="55">
        <f t="shared" si="90"/>
        <v>0</v>
      </c>
      <c r="AE4330" s="54"/>
    </row>
    <row r="4331" spans="2:31" x14ac:dyDescent="0.3">
      <c r="B4331" s="4" t="s">
        <v>248</v>
      </c>
      <c r="C4331" s="14"/>
      <c r="D4331" s="14"/>
      <c r="E4331" s="68"/>
      <c r="F4331" s="69"/>
      <c r="G4331" s="68"/>
      <c r="H4331" s="69"/>
      <c r="I4331" s="68"/>
      <c r="J4331" s="69"/>
      <c r="K4331" s="68"/>
      <c r="L4331" s="69"/>
      <c r="M4331" s="68"/>
      <c r="N4331" s="69"/>
      <c r="O4331" s="68"/>
      <c r="P4331" s="69"/>
      <c r="Q4331" s="68"/>
      <c r="R4331" s="69"/>
      <c r="S4331" s="68"/>
      <c r="T4331" s="69"/>
      <c r="U4331" s="68"/>
      <c r="V4331" s="69"/>
      <c r="W4331" s="68"/>
      <c r="X4331" s="69"/>
      <c r="Y4331" s="68"/>
      <c r="Z4331" s="69"/>
      <c r="AA4331" s="68"/>
      <c r="AB4331" s="69"/>
      <c r="AC4331" s="54"/>
      <c r="AD4331" s="55">
        <f t="shared" si="90"/>
        <v>0</v>
      </c>
      <c r="AE4331" s="54"/>
    </row>
    <row r="4332" spans="2:31" x14ac:dyDescent="0.3">
      <c r="B4332" s="4" t="s">
        <v>239</v>
      </c>
      <c r="C4332" s="14"/>
      <c r="D4332" s="14"/>
      <c r="E4332" s="68"/>
      <c r="F4332" s="69"/>
      <c r="G4332" s="68"/>
      <c r="H4332" s="69"/>
      <c r="I4332" s="68"/>
      <c r="J4332" s="69"/>
      <c r="K4332" s="68"/>
      <c r="L4332" s="69"/>
      <c r="M4332" s="68"/>
      <c r="N4332" s="69"/>
      <c r="O4332" s="68"/>
      <c r="P4332" s="69"/>
      <c r="Q4332" s="68"/>
      <c r="R4332" s="69"/>
      <c r="S4332" s="68"/>
      <c r="T4332" s="69"/>
      <c r="U4332" s="68"/>
      <c r="V4332" s="69"/>
      <c r="W4332" s="68"/>
      <c r="X4332" s="69"/>
      <c r="Y4332" s="68"/>
      <c r="Z4332" s="69"/>
      <c r="AA4332" s="68"/>
      <c r="AB4332" s="69"/>
      <c r="AC4332" s="54"/>
      <c r="AD4332" s="55">
        <f t="shared" si="90"/>
        <v>0</v>
      </c>
      <c r="AE4332" s="54"/>
    </row>
    <row r="4333" spans="2:31" x14ac:dyDescent="0.3">
      <c r="B4333" s="4" t="s">
        <v>139</v>
      </c>
      <c r="C4333" s="14"/>
      <c r="D4333" s="14"/>
      <c r="E4333" s="68"/>
      <c r="F4333" s="69"/>
      <c r="G4333" s="68"/>
      <c r="H4333" s="69"/>
      <c r="I4333" s="68"/>
      <c r="J4333" s="69"/>
      <c r="K4333" s="68"/>
      <c r="L4333" s="69"/>
      <c r="M4333" s="68"/>
      <c r="N4333" s="69"/>
      <c r="O4333" s="68"/>
      <c r="P4333" s="69"/>
      <c r="Q4333" s="68"/>
      <c r="R4333" s="69"/>
      <c r="S4333" s="68"/>
      <c r="T4333" s="69"/>
      <c r="U4333" s="68"/>
      <c r="V4333" s="69"/>
      <c r="W4333" s="68"/>
      <c r="X4333" s="69"/>
      <c r="Y4333" s="68"/>
      <c r="Z4333" s="69"/>
      <c r="AA4333" s="68"/>
      <c r="AB4333" s="69"/>
      <c r="AC4333" s="54"/>
      <c r="AD4333" s="55">
        <f t="shared" si="90"/>
        <v>0</v>
      </c>
      <c r="AE4333" s="54"/>
    </row>
    <row r="4334" spans="2:31" x14ac:dyDescent="0.3">
      <c r="B4334" s="4" t="s">
        <v>140</v>
      </c>
      <c r="C4334" s="14"/>
      <c r="D4334" s="14"/>
      <c r="E4334" s="68"/>
      <c r="F4334" s="69"/>
      <c r="G4334" s="68"/>
      <c r="H4334" s="69"/>
      <c r="I4334" s="68"/>
      <c r="J4334" s="69"/>
      <c r="K4334" s="68"/>
      <c r="L4334" s="69"/>
      <c r="M4334" s="68"/>
      <c r="N4334" s="69"/>
      <c r="O4334" s="68"/>
      <c r="P4334" s="69"/>
      <c r="Q4334" s="68"/>
      <c r="R4334" s="69"/>
      <c r="S4334" s="68"/>
      <c r="T4334" s="69"/>
      <c r="U4334" s="68"/>
      <c r="V4334" s="69"/>
      <c r="W4334" s="68"/>
      <c r="X4334" s="69"/>
      <c r="Y4334" s="68"/>
      <c r="Z4334" s="69"/>
      <c r="AA4334" s="68"/>
      <c r="AB4334" s="69"/>
      <c r="AC4334" s="54"/>
      <c r="AD4334" s="55">
        <f t="shared" si="90"/>
        <v>0</v>
      </c>
      <c r="AE4334" s="54"/>
    </row>
    <row r="4335" spans="2:31" x14ac:dyDescent="0.3">
      <c r="B4335" s="4" t="s">
        <v>128</v>
      </c>
      <c r="C4335" s="14"/>
      <c r="D4335" s="14"/>
      <c r="E4335" s="68"/>
      <c r="F4335" s="69"/>
      <c r="G4335" s="68"/>
      <c r="H4335" s="69"/>
      <c r="I4335" s="68"/>
      <c r="J4335" s="69"/>
      <c r="K4335" s="68"/>
      <c r="L4335" s="69"/>
      <c r="M4335" s="68"/>
      <c r="N4335" s="69"/>
      <c r="O4335" s="68"/>
      <c r="P4335" s="69"/>
      <c r="Q4335" s="68"/>
      <c r="R4335" s="69"/>
      <c r="S4335" s="68"/>
      <c r="T4335" s="69"/>
      <c r="U4335" s="68"/>
      <c r="V4335" s="69"/>
      <c r="W4335" s="68"/>
      <c r="X4335" s="69"/>
      <c r="Y4335" s="68"/>
      <c r="Z4335" s="69"/>
      <c r="AA4335" s="68"/>
      <c r="AB4335" s="69"/>
      <c r="AC4335" s="54"/>
      <c r="AD4335" s="55">
        <f t="shared" si="90"/>
        <v>0</v>
      </c>
      <c r="AE4335" s="54"/>
    </row>
    <row r="4336" spans="2:31" x14ac:dyDescent="0.3">
      <c r="B4336" s="4" t="s">
        <v>129</v>
      </c>
      <c r="C4336" s="14"/>
      <c r="D4336" s="14"/>
      <c r="E4336" s="68"/>
      <c r="F4336" s="69"/>
      <c r="G4336" s="68"/>
      <c r="H4336" s="69"/>
      <c r="I4336" s="68"/>
      <c r="J4336" s="69"/>
      <c r="K4336" s="68"/>
      <c r="L4336" s="69"/>
      <c r="M4336" s="68"/>
      <c r="N4336" s="69"/>
      <c r="O4336" s="68"/>
      <c r="P4336" s="69"/>
      <c r="Q4336" s="68"/>
      <c r="R4336" s="69"/>
      <c r="S4336" s="68"/>
      <c r="T4336" s="69"/>
      <c r="U4336" s="68"/>
      <c r="V4336" s="69"/>
      <c r="W4336" s="68"/>
      <c r="X4336" s="69"/>
      <c r="Y4336" s="68"/>
      <c r="Z4336" s="69"/>
      <c r="AA4336" s="68"/>
      <c r="AB4336" s="69"/>
      <c r="AC4336" s="54"/>
      <c r="AD4336" s="55">
        <f t="shared" si="90"/>
        <v>0</v>
      </c>
      <c r="AE4336" s="54"/>
    </row>
    <row r="4337" spans="2:31" x14ac:dyDescent="0.3">
      <c r="B4337" s="4" t="s">
        <v>196</v>
      </c>
      <c r="C4337" s="14"/>
      <c r="D4337" s="14"/>
      <c r="E4337" s="68"/>
      <c r="F4337" s="69"/>
      <c r="G4337" s="68"/>
      <c r="H4337" s="69"/>
      <c r="I4337" s="68"/>
      <c r="J4337" s="69"/>
      <c r="K4337" s="68"/>
      <c r="L4337" s="69"/>
      <c r="M4337" s="68"/>
      <c r="N4337" s="69"/>
      <c r="O4337" s="68"/>
      <c r="P4337" s="69"/>
      <c r="Q4337" s="68"/>
      <c r="R4337" s="69"/>
      <c r="S4337" s="68"/>
      <c r="T4337" s="69"/>
      <c r="U4337" s="68"/>
      <c r="V4337" s="69"/>
      <c r="W4337" s="68"/>
      <c r="X4337" s="69"/>
      <c r="Y4337" s="68"/>
      <c r="Z4337" s="69"/>
      <c r="AA4337" s="68"/>
      <c r="AB4337" s="69"/>
      <c r="AC4337" s="54"/>
      <c r="AD4337" s="55">
        <f t="shared" si="90"/>
        <v>0</v>
      </c>
      <c r="AE4337" s="54"/>
    </row>
    <row r="4338" spans="2:31" x14ac:dyDescent="0.3">
      <c r="B4338" s="4" t="s">
        <v>207</v>
      </c>
      <c r="C4338" s="14"/>
      <c r="D4338" s="14"/>
      <c r="E4338" s="68"/>
      <c r="F4338" s="69"/>
      <c r="G4338" s="68"/>
      <c r="H4338" s="69"/>
      <c r="I4338" s="68"/>
      <c r="J4338" s="69"/>
      <c r="K4338" s="68"/>
      <c r="L4338" s="69"/>
      <c r="M4338" s="68"/>
      <c r="N4338" s="69"/>
      <c r="O4338" s="68"/>
      <c r="P4338" s="69"/>
      <c r="Q4338" s="68"/>
      <c r="R4338" s="69"/>
      <c r="S4338" s="68"/>
      <c r="T4338" s="69"/>
      <c r="U4338" s="68"/>
      <c r="V4338" s="69"/>
      <c r="W4338" s="68"/>
      <c r="X4338" s="69"/>
      <c r="Y4338" s="68"/>
      <c r="Z4338" s="69"/>
      <c r="AA4338" s="68"/>
      <c r="AB4338" s="69"/>
      <c r="AC4338" s="54"/>
      <c r="AD4338" s="55">
        <f t="shared" si="90"/>
        <v>0</v>
      </c>
      <c r="AE4338" s="54"/>
    </row>
    <row r="4339" spans="2:31" x14ac:dyDescent="0.3">
      <c r="B4339" s="4" t="s">
        <v>208</v>
      </c>
      <c r="C4339" s="14"/>
      <c r="D4339" s="14"/>
      <c r="E4339" s="70"/>
      <c r="F4339" s="71"/>
      <c r="G4339" s="70"/>
      <c r="H4339" s="71"/>
      <c r="I4339" s="70"/>
      <c r="J4339" s="71"/>
      <c r="K4339" s="70"/>
      <c r="L4339" s="71"/>
      <c r="M4339" s="70"/>
      <c r="N4339" s="71"/>
      <c r="O4339" s="70"/>
      <c r="P4339" s="71"/>
      <c r="Q4339" s="70"/>
      <c r="R4339" s="71"/>
      <c r="S4339" s="70"/>
      <c r="T4339" s="71"/>
      <c r="U4339" s="70"/>
      <c r="V4339" s="71"/>
      <c r="W4339" s="70"/>
      <c r="X4339" s="71"/>
      <c r="Y4339" s="70"/>
      <c r="Z4339" s="71"/>
      <c r="AA4339" s="70"/>
      <c r="AB4339" s="71"/>
      <c r="AC4339" s="54"/>
      <c r="AD4339" s="55">
        <f t="shared" si="90"/>
        <v>0</v>
      </c>
      <c r="AE4339" s="54"/>
    </row>
    <row r="4340" spans="2:31" x14ac:dyDescent="0.3">
      <c r="B4340" s="4" t="s">
        <v>147</v>
      </c>
      <c r="C4340" s="14"/>
      <c r="D4340" s="14"/>
      <c r="E4340" s="70"/>
      <c r="F4340" s="71"/>
      <c r="G4340" s="70"/>
      <c r="H4340" s="71"/>
      <c r="I4340" s="70"/>
      <c r="J4340" s="71"/>
      <c r="K4340" s="70"/>
      <c r="L4340" s="71"/>
      <c r="M4340" s="70"/>
      <c r="N4340" s="71"/>
      <c r="O4340" s="70"/>
      <c r="P4340" s="71"/>
      <c r="Q4340" s="70"/>
      <c r="R4340" s="71"/>
      <c r="S4340" s="70"/>
      <c r="T4340" s="71"/>
      <c r="U4340" s="70"/>
      <c r="V4340" s="71"/>
      <c r="W4340" s="70"/>
      <c r="X4340" s="71"/>
      <c r="Y4340" s="70"/>
      <c r="Z4340" s="71"/>
      <c r="AA4340" s="70"/>
      <c r="AB4340" s="71"/>
      <c r="AC4340" s="54"/>
      <c r="AD4340" s="55">
        <f t="shared" si="90"/>
        <v>0</v>
      </c>
      <c r="AE4340" s="54"/>
    </row>
    <row r="4341" spans="2:31" x14ac:dyDescent="0.3">
      <c r="B4341" s="4" t="s">
        <v>220</v>
      </c>
      <c r="C4341" s="14"/>
      <c r="D4341" s="14"/>
      <c r="E4341" s="70"/>
      <c r="F4341" s="71"/>
      <c r="G4341" s="70"/>
      <c r="H4341" s="71"/>
      <c r="I4341" s="70"/>
      <c r="J4341" s="71"/>
      <c r="K4341" s="70"/>
      <c r="L4341" s="71"/>
      <c r="M4341" s="70"/>
      <c r="N4341" s="71"/>
      <c r="O4341" s="70"/>
      <c r="P4341" s="71"/>
      <c r="Q4341" s="70"/>
      <c r="R4341" s="71"/>
      <c r="S4341" s="70"/>
      <c r="T4341" s="71"/>
      <c r="U4341" s="70"/>
      <c r="V4341" s="71"/>
      <c r="W4341" s="70"/>
      <c r="X4341" s="71"/>
      <c r="Y4341" s="70"/>
      <c r="Z4341" s="71"/>
      <c r="AA4341" s="70"/>
      <c r="AB4341" s="71"/>
      <c r="AC4341" s="54"/>
      <c r="AD4341" s="55">
        <f t="shared" si="90"/>
        <v>0</v>
      </c>
      <c r="AE4341" s="54"/>
    </row>
    <row r="4342" spans="2:31" x14ac:dyDescent="0.3">
      <c r="B4342" s="4" t="s">
        <v>221</v>
      </c>
      <c r="C4342" s="14"/>
      <c r="D4342" s="14"/>
      <c r="E4342" s="70"/>
      <c r="F4342" s="71"/>
      <c r="G4342" s="70"/>
      <c r="H4342" s="71"/>
      <c r="I4342" s="70"/>
      <c r="J4342" s="71"/>
      <c r="K4342" s="70"/>
      <c r="L4342" s="71"/>
      <c r="M4342" s="70"/>
      <c r="N4342" s="71"/>
      <c r="O4342" s="70"/>
      <c r="P4342" s="71"/>
      <c r="Q4342" s="70"/>
      <c r="R4342" s="71"/>
      <c r="S4342" s="70"/>
      <c r="T4342" s="71"/>
      <c r="U4342" s="70"/>
      <c r="V4342" s="71"/>
      <c r="W4342" s="70"/>
      <c r="X4342" s="71"/>
      <c r="Y4342" s="70"/>
      <c r="Z4342" s="71"/>
      <c r="AA4342" s="70"/>
      <c r="AB4342" s="71"/>
      <c r="AC4342" s="54"/>
      <c r="AD4342" s="55">
        <f t="shared" si="90"/>
        <v>0</v>
      </c>
      <c r="AE4342" s="54"/>
    </row>
    <row r="4343" spans="2:31" x14ac:dyDescent="0.3">
      <c r="B4343" s="4" t="s">
        <v>144</v>
      </c>
      <c r="C4343" s="14"/>
      <c r="D4343" s="14"/>
      <c r="E4343" s="70"/>
      <c r="F4343" s="71"/>
      <c r="G4343" s="70"/>
      <c r="H4343" s="71"/>
      <c r="I4343" s="70"/>
      <c r="J4343" s="71"/>
      <c r="K4343" s="70"/>
      <c r="L4343" s="71"/>
      <c r="M4343" s="70"/>
      <c r="N4343" s="71"/>
      <c r="O4343" s="70"/>
      <c r="P4343" s="71"/>
      <c r="Q4343" s="70"/>
      <c r="R4343" s="71"/>
      <c r="S4343" s="70"/>
      <c r="T4343" s="71"/>
      <c r="U4343" s="70"/>
      <c r="V4343" s="71"/>
      <c r="W4343" s="70"/>
      <c r="X4343" s="71"/>
      <c r="Y4343" s="70"/>
      <c r="Z4343" s="71"/>
      <c r="AA4343" s="70"/>
      <c r="AB4343" s="71"/>
      <c r="AC4343" s="54"/>
      <c r="AD4343" s="55">
        <f t="shared" si="90"/>
        <v>0</v>
      </c>
      <c r="AE4343" s="54"/>
    </row>
    <row r="4344" spans="2:31" x14ac:dyDescent="0.3">
      <c r="B4344" s="4" t="s">
        <v>188</v>
      </c>
      <c r="C4344" s="14"/>
      <c r="D4344" s="14"/>
      <c r="E4344" s="70"/>
      <c r="F4344" s="71"/>
      <c r="G4344" s="70"/>
      <c r="H4344" s="71"/>
      <c r="I4344" s="70"/>
      <c r="J4344" s="71"/>
      <c r="K4344" s="70"/>
      <c r="L4344" s="71"/>
      <c r="M4344" s="70"/>
      <c r="N4344" s="71"/>
      <c r="O4344" s="70"/>
      <c r="P4344" s="71"/>
      <c r="Q4344" s="70"/>
      <c r="R4344" s="71"/>
      <c r="S4344" s="70"/>
      <c r="T4344" s="71"/>
      <c r="U4344" s="70"/>
      <c r="V4344" s="71"/>
      <c r="W4344" s="70"/>
      <c r="X4344" s="71"/>
      <c r="Y4344" s="70"/>
      <c r="Z4344" s="71"/>
      <c r="AA4344" s="70"/>
      <c r="AB4344" s="71"/>
      <c r="AC4344" s="54"/>
      <c r="AD4344" s="55">
        <f t="shared" si="90"/>
        <v>0</v>
      </c>
      <c r="AE4344" s="54"/>
    </row>
    <row r="4345" spans="2:31" x14ac:dyDescent="0.3">
      <c r="B4345" s="4" t="s">
        <v>189</v>
      </c>
      <c r="C4345" s="14"/>
      <c r="D4345" s="14"/>
      <c r="E4345" s="70"/>
      <c r="F4345" s="71"/>
      <c r="G4345" s="70"/>
      <c r="H4345" s="71"/>
      <c r="I4345" s="70"/>
      <c r="J4345" s="71"/>
      <c r="K4345" s="70"/>
      <c r="L4345" s="71"/>
      <c r="M4345" s="70"/>
      <c r="N4345" s="71"/>
      <c r="O4345" s="70"/>
      <c r="P4345" s="71"/>
      <c r="Q4345" s="70"/>
      <c r="R4345" s="71"/>
      <c r="S4345" s="70"/>
      <c r="T4345" s="71"/>
      <c r="U4345" s="70"/>
      <c r="V4345" s="71"/>
      <c r="W4345" s="70"/>
      <c r="X4345" s="71"/>
      <c r="Y4345" s="70"/>
      <c r="Z4345" s="71"/>
      <c r="AA4345" s="70"/>
      <c r="AB4345" s="71"/>
      <c r="AC4345" s="54"/>
      <c r="AD4345" s="55">
        <f t="shared" si="90"/>
        <v>0</v>
      </c>
      <c r="AE4345" s="54"/>
    </row>
    <row r="4346" spans="2:31" x14ac:dyDescent="0.3">
      <c r="B4346" s="4" t="s">
        <v>235</v>
      </c>
      <c r="C4346" s="14"/>
      <c r="D4346" s="14"/>
      <c r="E4346" s="70"/>
      <c r="F4346" s="71"/>
      <c r="G4346" s="70"/>
      <c r="H4346" s="71"/>
      <c r="I4346" s="70"/>
      <c r="J4346" s="71"/>
      <c r="K4346" s="70"/>
      <c r="L4346" s="71"/>
      <c r="M4346" s="70"/>
      <c r="N4346" s="71"/>
      <c r="O4346" s="70"/>
      <c r="P4346" s="71"/>
      <c r="Q4346" s="70"/>
      <c r="R4346" s="71"/>
      <c r="S4346" s="70"/>
      <c r="T4346" s="71"/>
      <c r="U4346" s="70"/>
      <c r="V4346" s="71"/>
      <c r="W4346" s="70"/>
      <c r="X4346" s="71"/>
      <c r="Y4346" s="70"/>
      <c r="Z4346" s="71"/>
      <c r="AA4346" s="70"/>
      <c r="AB4346" s="71"/>
      <c r="AC4346" s="54"/>
      <c r="AD4346" s="55">
        <f t="shared" si="90"/>
        <v>0</v>
      </c>
      <c r="AE4346" s="54"/>
    </row>
    <row r="4347" spans="2:31" x14ac:dyDescent="0.3">
      <c r="B4347" s="4" t="s">
        <v>244</v>
      </c>
      <c r="C4347" s="14"/>
      <c r="D4347" s="14"/>
      <c r="E4347" s="70"/>
      <c r="F4347" s="71"/>
      <c r="G4347" s="70"/>
      <c r="H4347" s="71"/>
      <c r="I4347" s="70"/>
      <c r="J4347" s="71"/>
      <c r="K4347" s="70"/>
      <c r="L4347" s="71"/>
      <c r="M4347" s="70"/>
      <c r="N4347" s="71"/>
      <c r="O4347" s="70"/>
      <c r="P4347" s="71"/>
      <c r="Q4347" s="70"/>
      <c r="R4347" s="71"/>
      <c r="S4347" s="70"/>
      <c r="T4347" s="71"/>
      <c r="U4347" s="70"/>
      <c r="V4347" s="71"/>
      <c r="W4347" s="70"/>
      <c r="X4347" s="71"/>
      <c r="Y4347" s="70"/>
      <c r="Z4347" s="71"/>
      <c r="AA4347" s="70"/>
      <c r="AB4347" s="71"/>
      <c r="AC4347" s="54"/>
      <c r="AD4347" s="55">
        <f t="shared" si="90"/>
        <v>0</v>
      </c>
      <c r="AE4347" s="54"/>
    </row>
    <row r="4348" spans="2:31" x14ac:dyDescent="0.3">
      <c r="B4348" s="4" t="s">
        <v>148</v>
      </c>
      <c r="C4348" s="14"/>
      <c r="D4348" s="14"/>
      <c r="E4348" s="70"/>
      <c r="F4348" s="71"/>
      <c r="G4348" s="70"/>
      <c r="H4348" s="71"/>
      <c r="I4348" s="70"/>
      <c r="J4348" s="71"/>
      <c r="K4348" s="70"/>
      <c r="L4348" s="71"/>
      <c r="M4348" s="70"/>
      <c r="N4348" s="71"/>
      <c r="O4348" s="70"/>
      <c r="P4348" s="71"/>
      <c r="Q4348" s="70"/>
      <c r="R4348" s="71"/>
      <c r="S4348" s="70"/>
      <c r="T4348" s="71"/>
      <c r="U4348" s="70"/>
      <c r="V4348" s="71"/>
      <c r="W4348" s="70"/>
      <c r="X4348" s="71"/>
      <c r="Y4348" s="70"/>
      <c r="Z4348" s="71"/>
      <c r="AA4348" s="70"/>
      <c r="AB4348" s="71"/>
      <c r="AC4348" s="54"/>
      <c r="AD4348" s="55">
        <f t="shared" si="90"/>
        <v>0</v>
      </c>
      <c r="AE4348" s="54"/>
    </row>
    <row r="4349" spans="2:31" x14ac:dyDescent="0.3">
      <c r="B4349" s="4" t="s">
        <v>149</v>
      </c>
      <c r="C4349" s="14"/>
      <c r="D4349" s="14"/>
      <c r="E4349" s="70"/>
      <c r="F4349" s="71"/>
      <c r="G4349" s="70"/>
      <c r="H4349" s="71"/>
      <c r="I4349" s="70"/>
      <c r="J4349" s="71"/>
      <c r="K4349" s="70"/>
      <c r="L4349" s="71"/>
      <c r="M4349" s="70"/>
      <c r="N4349" s="71"/>
      <c r="O4349" s="70"/>
      <c r="P4349" s="71"/>
      <c r="Q4349" s="70"/>
      <c r="R4349" s="71"/>
      <c r="S4349" s="70"/>
      <c r="T4349" s="71"/>
      <c r="U4349" s="70"/>
      <c r="V4349" s="71"/>
      <c r="W4349" s="70"/>
      <c r="X4349" s="71"/>
      <c r="Y4349" s="70"/>
      <c r="Z4349" s="71"/>
      <c r="AA4349" s="70"/>
      <c r="AB4349" s="71"/>
      <c r="AC4349" s="54"/>
      <c r="AD4349" s="55">
        <f t="shared" si="90"/>
        <v>0</v>
      </c>
      <c r="AE4349" s="54"/>
    </row>
    <row r="4350" spans="2:31" x14ac:dyDescent="0.3">
      <c r="B4350" s="4" t="s">
        <v>150</v>
      </c>
      <c r="C4350" s="14"/>
      <c r="D4350" s="14"/>
      <c r="E4350" s="70"/>
      <c r="F4350" s="71"/>
      <c r="G4350" s="70"/>
      <c r="H4350" s="71"/>
      <c r="I4350" s="70"/>
      <c r="J4350" s="71"/>
      <c r="K4350" s="70"/>
      <c r="L4350" s="71"/>
      <c r="M4350" s="70"/>
      <c r="N4350" s="71"/>
      <c r="O4350" s="70"/>
      <c r="P4350" s="71"/>
      <c r="Q4350" s="70"/>
      <c r="R4350" s="71"/>
      <c r="S4350" s="70"/>
      <c r="T4350" s="71"/>
      <c r="U4350" s="70"/>
      <c r="V4350" s="71"/>
      <c r="W4350" s="70"/>
      <c r="X4350" s="71"/>
      <c r="Y4350" s="70"/>
      <c r="Z4350" s="71"/>
      <c r="AA4350" s="70"/>
      <c r="AB4350" s="71"/>
      <c r="AC4350" s="54"/>
      <c r="AD4350" s="55">
        <f t="shared" si="90"/>
        <v>0</v>
      </c>
      <c r="AE4350" s="54"/>
    </row>
    <row r="4351" spans="2:31" x14ac:dyDescent="0.3">
      <c r="B4351" s="4" t="s">
        <v>151</v>
      </c>
      <c r="C4351" s="14"/>
      <c r="D4351" s="14"/>
      <c r="E4351" s="70"/>
      <c r="F4351" s="71"/>
      <c r="G4351" s="70"/>
      <c r="H4351" s="71"/>
      <c r="I4351" s="70"/>
      <c r="J4351" s="71"/>
      <c r="K4351" s="70"/>
      <c r="L4351" s="71"/>
      <c r="M4351" s="70"/>
      <c r="N4351" s="71"/>
      <c r="O4351" s="70"/>
      <c r="P4351" s="71"/>
      <c r="Q4351" s="70"/>
      <c r="R4351" s="71"/>
      <c r="S4351" s="70"/>
      <c r="T4351" s="71"/>
      <c r="U4351" s="70"/>
      <c r="V4351" s="71"/>
      <c r="W4351" s="70"/>
      <c r="X4351" s="71"/>
      <c r="Y4351" s="70"/>
      <c r="Z4351" s="71"/>
      <c r="AA4351" s="70"/>
      <c r="AB4351" s="71"/>
      <c r="AC4351" s="54"/>
      <c r="AD4351" s="55">
        <f t="shared" si="90"/>
        <v>0</v>
      </c>
      <c r="AE4351" s="54"/>
    </row>
    <row r="4352" spans="2:31" x14ac:dyDescent="0.3">
      <c r="B4352" s="4" t="s">
        <v>194</v>
      </c>
      <c r="C4352" s="14"/>
      <c r="D4352" s="14"/>
      <c r="E4352" s="70"/>
      <c r="F4352" s="71"/>
      <c r="G4352" s="70"/>
      <c r="H4352" s="71"/>
      <c r="I4352" s="70"/>
      <c r="J4352" s="71"/>
      <c r="K4352" s="70"/>
      <c r="L4352" s="71"/>
      <c r="M4352" s="70"/>
      <c r="N4352" s="71"/>
      <c r="O4352" s="70"/>
      <c r="P4352" s="71"/>
      <c r="Q4352" s="70"/>
      <c r="R4352" s="71"/>
      <c r="S4352" s="70"/>
      <c r="T4352" s="71"/>
      <c r="U4352" s="70"/>
      <c r="V4352" s="71"/>
      <c r="W4352" s="70"/>
      <c r="X4352" s="71"/>
      <c r="Y4352" s="70"/>
      <c r="Z4352" s="71"/>
      <c r="AA4352" s="70"/>
      <c r="AB4352" s="71"/>
      <c r="AC4352" s="54"/>
      <c r="AD4352" s="55">
        <f t="shared" si="90"/>
        <v>0</v>
      </c>
      <c r="AE4352" s="54"/>
    </row>
    <row r="4353" spans="2:31" x14ac:dyDescent="0.3">
      <c r="B4353" s="4" t="s">
        <v>195</v>
      </c>
      <c r="C4353" s="14"/>
      <c r="D4353" s="14"/>
      <c r="E4353" s="70"/>
      <c r="F4353" s="71"/>
      <c r="G4353" s="70"/>
      <c r="H4353" s="71"/>
      <c r="I4353" s="70"/>
      <c r="J4353" s="71"/>
      <c r="K4353" s="70"/>
      <c r="L4353" s="71"/>
      <c r="M4353" s="70"/>
      <c r="N4353" s="71"/>
      <c r="O4353" s="70"/>
      <c r="P4353" s="71"/>
      <c r="Q4353" s="70"/>
      <c r="R4353" s="71"/>
      <c r="S4353" s="70"/>
      <c r="T4353" s="71"/>
      <c r="U4353" s="70"/>
      <c r="V4353" s="71"/>
      <c r="W4353" s="70"/>
      <c r="X4353" s="71"/>
      <c r="Y4353" s="70"/>
      <c r="Z4353" s="71"/>
      <c r="AA4353" s="70"/>
      <c r="AB4353" s="71"/>
      <c r="AC4353" s="54"/>
      <c r="AD4353" s="55">
        <f t="shared" si="90"/>
        <v>0</v>
      </c>
      <c r="AE4353" s="54"/>
    </row>
    <row r="4354" spans="2:31" x14ac:dyDescent="0.3">
      <c r="B4354" s="4" t="s">
        <v>179</v>
      </c>
      <c r="C4354" s="14"/>
      <c r="D4354" s="14"/>
      <c r="E4354" s="70"/>
      <c r="F4354" s="71"/>
      <c r="G4354" s="70"/>
      <c r="H4354" s="71"/>
      <c r="I4354" s="70"/>
      <c r="J4354" s="71"/>
      <c r="K4354" s="70"/>
      <c r="L4354" s="71"/>
      <c r="M4354" s="70"/>
      <c r="N4354" s="71"/>
      <c r="O4354" s="70"/>
      <c r="P4354" s="71"/>
      <c r="Q4354" s="70"/>
      <c r="R4354" s="71"/>
      <c r="S4354" s="70"/>
      <c r="T4354" s="71"/>
      <c r="U4354" s="70"/>
      <c r="V4354" s="71"/>
      <c r="W4354" s="70"/>
      <c r="X4354" s="71"/>
      <c r="Y4354" s="70"/>
      <c r="Z4354" s="71"/>
      <c r="AA4354" s="70"/>
      <c r="AB4354" s="71"/>
      <c r="AC4354" s="54"/>
      <c r="AD4354" s="55">
        <f t="shared" si="90"/>
        <v>0</v>
      </c>
      <c r="AE4354" s="54"/>
    </row>
    <row r="4355" spans="2:31" x14ac:dyDescent="0.3">
      <c r="B4355" s="4" t="s">
        <v>180</v>
      </c>
      <c r="C4355" s="14"/>
      <c r="D4355" s="14"/>
      <c r="E4355" s="70"/>
      <c r="F4355" s="71"/>
      <c r="G4355" s="70"/>
      <c r="H4355" s="71"/>
      <c r="I4355" s="70"/>
      <c r="J4355" s="71"/>
      <c r="K4355" s="70"/>
      <c r="L4355" s="71"/>
      <c r="M4355" s="70"/>
      <c r="N4355" s="71"/>
      <c r="O4355" s="70"/>
      <c r="P4355" s="71"/>
      <c r="Q4355" s="70"/>
      <c r="R4355" s="71"/>
      <c r="S4355" s="70"/>
      <c r="T4355" s="71"/>
      <c r="U4355" s="70"/>
      <c r="V4355" s="71"/>
      <c r="W4355" s="70"/>
      <c r="X4355" s="71"/>
      <c r="Y4355" s="70"/>
      <c r="Z4355" s="71"/>
      <c r="AA4355" s="70"/>
      <c r="AB4355" s="71"/>
      <c r="AC4355" s="54"/>
      <c r="AD4355" s="55">
        <f t="shared" si="90"/>
        <v>0</v>
      </c>
      <c r="AE4355" s="54"/>
    </row>
    <row r="4356" spans="2:31" x14ac:dyDescent="0.3">
      <c r="B4356" s="4" t="s">
        <v>251</v>
      </c>
      <c r="C4356" s="14"/>
      <c r="D4356" s="14"/>
      <c r="E4356" s="70"/>
      <c r="F4356" s="71"/>
      <c r="G4356" s="70"/>
      <c r="H4356" s="71"/>
      <c r="I4356" s="70"/>
      <c r="J4356" s="71"/>
      <c r="K4356" s="70"/>
      <c r="L4356" s="71"/>
      <c r="M4356" s="70"/>
      <c r="N4356" s="71"/>
      <c r="O4356" s="70"/>
      <c r="P4356" s="71"/>
      <c r="Q4356" s="70"/>
      <c r="R4356" s="71"/>
      <c r="S4356" s="70"/>
      <c r="T4356" s="71"/>
      <c r="U4356" s="70"/>
      <c r="V4356" s="71"/>
      <c r="W4356" s="70"/>
      <c r="X4356" s="71"/>
      <c r="Y4356" s="70"/>
      <c r="Z4356" s="71"/>
      <c r="AA4356" s="70"/>
      <c r="AB4356" s="71"/>
      <c r="AC4356" s="54"/>
      <c r="AD4356" s="55">
        <f t="shared" si="90"/>
        <v>0</v>
      </c>
      <c r="AE4356" s="54"/>
    </row>
    <row r="4357" spans="2:31" x14ac:dyDescent="0.3">
      <c r="B4357" s="4" t="s">
        <v>152</v>
      </c>
      <c r="C4357" s="14"/>
      <c r="D4357" s="14"/>
      <c r="E4357" s="70"/>
      <c r="F4357" s="71"/>
      <c r="G4357" s="70"/>
      <c r="H4357" s="71"/>
      <c r="I4357" s="70"/>
      <c r="J4357" s="71"/>
      <c r="K4357" s="70"/>
      <c r="L4357" s="71"/>
      <c r="M4357" s="70"/>
      <c r="N4357" s="71"/>
      <c r="O4357" s="70"/>
      <c r="P4357" s="71"/>
      <c r="Q4357" s="70"/>
      <c r="R4357" s="71"/>
      <c r="S4357" s="70"/>
      <c r="T4357" s="71"/>
      <c r="U4357" s="70"/>
      <c r="V4357" s="71"/>
      <c r="W4357" s="70"/>
      <c r="X4357" s="71"/>
      <c r="Y4357" s="70"/>
      <c r="Z4357" s="71"/>
      <c r="AA4357" s="70"/>
      <c r="AB4357" s="71"/>
      <c r="AC4357" s="54"/>
      <c r="AD4357" s="55">
        <f t="shared" si="90"/>
        <v>0</v>
      </c>
      <c r="AE4357" s="54"/>
    </row>
    <row r="4358" spans="2:31" x14ac:dyDescent="0.3">
      <c r="B4358" s="4" t="s">
        <v>153</v>
      </c>
      <c r="C4358" s="14"/>
      <c r="D4358" s="14"/>
      <c r="E4358" s="70"/>
      <c r="F4358" s="71"/>
      <c r="G4358" s="70"/>
      <c r="H4358" s="71"/>
      <c r="I4358" s="70"/>
      <c r="J4358" s="71"/>
      <c r="K4358" s="70"/>
      <c r="L4358" s="71"/>
      <c r="M4358" s="70"/>
      <c r="N4358" s="71"/>
      <c r="O4358" s="70"/>
      <c r="P4358" s="71"/>
      <c r="Q4358" s="70"/>
      <c r="R4358" s="71"/>
      <c r="S4358" s="70"/>
      <c r="T4358" s="71"/>
      <c r="U4358" s="70"/>
      <c r="V4358" s="71"/>
      <c r="W4358" s="70"/>
      <c r="X4358" s="71"/>
      <c r="Y4358" s="70"/>
      <c r="Z4358" s="71"/>
      <c r="AA4358" s="70"/>
      <c r="AB4358" s="71"/>
      <c r="AC4358" s="54"/>
      <c r="AD4358" s="55">
        <f t="shared" si="90"/>
        <v>0</v>
      </c>
      <c r="AE4358" s="54"/>
    </row>
    <row r="4359" spans="2:31" x14ac:dyDescent="0.3">
      <c r="B4359" s="4" t="s">
        <v>154</v>
      </c>
      <c r="C4359" s="14"/>
      <c r="D4359" s="14"/>
      <c r="E4359" s="70"/>
      <c r="F4359" s="71"/>
      <c r="G4359" s="70"/>
      <c r="H4359" s="71"/>
      <c r="I4359" s="70"/>
      <c r="J4359" s="71"/>
      <c r="K4359" s="70"/>
      <c r="L4359" s="71"/>
      <c r="M4359" s="70"/>
      <c r="N4359" s="71"/>
      <c r="O4359" s="70"/>
      <c r="P4359" s="71"/>
      <c r="Q4359" s="70"/>
      <c r="R4359" s="71"/>
      <c r="S4359" s="70"/>
      <c r="T4359" s="71"/>
      <c r="U4359" s="70"/>
      <c r="V4359" s="71"/>
      <c r="W4359" s="70"/>
      <c r="X4359" s="71"/>
      <c r="Y4359" s="70"/>
      <c r="Z4359" s="71"/>
      <c r="AA4359" s="70"/>
      <c r="AB4359" s="71"/>
      <c r="AC4359" s="54"/>
      <c r="AD4359" s="55">
        <f t="shared" si="90"/>
        <v>0</v>
      </c>
      <c r="AE4359" s="54"/>
    </row>
    <row r="4360" spans="2:31" x14ac:dyDescent="0.3">
      <c r="B4360" s="4" t="s">
        <v>141</v>
      </c>
      <c r="C4360" s="14"/>
      <c r="D4360" s="14"/>
      <c r="E4360" s="70"/>
      <c r="F4360" s="71"/>
      <c r="G4360" s="70"/>
      <c r="H4360" s="71"/>
      <c r="I4360" s="70"/>
      <c r="J4360" s="71"/>
      <c r="K4360" s="70"/>
      <c r="L4360" s="71"/>
      <c r="M4360" s="70"/>
      <c r="N4360" s="71"/>
      <c r="O4360" s="70"/>
      <c r="P4360" s="71"/>
      <c r="Q4360" s="70"/>
      <c r="R4360" s="71"/>
      <c r="S4360" s="70"/>
      <c r="T4360" s="71"/>
      <c r="U4360" s="70"/>
      <c r="V4360" s="71"/>
      <c r="W4360" s="70"/>
      <c r="X4360" s="71"/>
      <c r="Y4360" s="70"/>
      <c r="Z4360" s="71"/>
      <c r="AA4360" s="70"/>
      <c r="AB4360" s="71"/>
      <c r="AC4360" s="54"/>
      <c r="AD4360" s="55">
        <f t="shared" si="90"/>
        <v>0</v>
      </c>
      <c r="AE4360" s="54"/>
    </row>
    <row r="4361" spans="2:31" x14ac:dyDescent="0.3">
      <c r="B4361" s="4" t="s">
        <v>222</v>
      </c>
      <c r="C4361" s="14"/>
      <c r="D4361" s="14"/>
      <c r="E4361" s="70"/>
      <c r="F4361" s="71"/>
      <c r="G4361" s="70"/>
      <c r="H4361" s="71"/>
      <c r="I4361" s="70"/>
      <c r="J4361" s="71"/>
      <c r="K4361" s="70"/>
      <c r="L4361" s="71"/>
      <c r="M4361" s="70"/>
      <c r="N4361" s="71"/>
      <c r="O4361" s="70"/>
      <c r="P4361" s="71"/>
      <c r="Q4361" s="70"/>
      <c r="R4361" s="71"/>
      <c r="S4361" s="70"/>
      <c r="T4361" s="71"/>
      <c r="U4361" s="70"/>
      <c r="V4361" s="71"/>
      <c r="W4361" s="70"/>
      <c r="X4361" s="71"/>
      <c r="Y4361" s="70"/>
      <c r="Z4361" s="71"/>
      <c r="AA4361" s="70"/>
      <c r="AB4361" s="71"/>
      <c r="AC4361" s="54"/>
      <c r="AD4361" s="55">
        <f t="shared" si="90"/>
        <v>0</v>
      </c>
      <c r="AE4361" s="54"/>
    </row>
    <row r="4362" spans="2:31" x14ac:dyDescent="0.3">
      <c r="B4362" s="4" t="s">
        <v>240</v>
      </c>
      <c r="C4362" s="14"/>
      <c r="D4362" s="14"/>
      <c r="E4362" s="70"/>
      <c r="F4362" s="71"/>
      <c r="G4362" s="70"/>
      <c r="H4362" s="71"/>
      <c r="I4362" s="70"/>
      <c r="J4362" s="71"/>
      <c r="K4362" s="70"/>
      <c r="L4362" s="71"/>
      <c r="M4362" s="70"/>
      <c r="N4362" s="71"/>
      <c r="O4362" s="70"/>
      <c r="P4362" s="71"/>
      <c r="Q4362" s="70"/>
      <c r="R4362" s="71"/>
      <c r="S4362" s="70"/>
      <c r="T4362" s="71"/>
      <c r="U4362" s="70"/>
      <c r="V4362" s="71"/>
      <c r="W4362" s="70"/>
      <c r="X4362" s="71"/>
      <c r="Y4362" s="70"/>
      <c r="Z4362" s="71"/>
      <c r="AA4362" s="70"/>
      <c r="AB4362" s="71"/>
      <c r="AC4362" s="54"/>
      <c r="AD4362" s="55">
        <f t="shared" si="90"/>
        <v>0</v>
      </c>
      <c r="AE4362" s="54"/>
    </row>
    <row r="4363" spans="2:31" x14ac:dyDescent="0.3">
      <c r="B4363" s="4" t="s">
        <v>223</v>
      </c>
      <c r="C4363" s="14"/>
      <c r="D4363" s="14"/>
      <c r="E4363" s="70"/>
      <c r="F4363" s="71"/>
      <c r="G4363" s="70"/>
      <c r="H4363" s="71"/>
      <c r="I4363" s="70"/>
      <c r="J4363" s="71"/>
      <c r="K4363" s="70"/>
      <c r="L4363" s="71"/>
      <c r="M4363" s="70"/>
      <c r="N4363" s="71"/>
      <c r="O4363" s="70"/>
      <c r="P4363" s="71"/>
      <c r="Q4363" s="70"/>
      <c r="R4363" s="71"/>
      <c r="S4363" s="70"/>
      <c r="T4363" s="71"/>
      <c r="U4363" s="70"/>
      <c r="V4363" s="71"/>
      <c r="W4363" s="70"/>
      <c r="X4363" s="71"/>
      <c r="Y4363" s="70"/>
      <c r="Z4363" s="71"/>
      <c r="AA4363" s="70"/>
      <c r="AB4363" s="71"/>
      <c r="AC4363" s="54"/>
      <c r="AD4363" s="55">
        <f t="shared" si="90"/>
        <v>0</v>
      </c>
      <c r="AE4363" s="54"/>
    </row>
    <row r="4364" spans="2:31" x14ac:dyDescent="0.3">
      <c r="B4364" s="4" t="s">
        <v>284</v>
      </c>
      <c r="C4364" s="14"/>
      <c r="D4364" s="14"/>
      <c r="E4364" s="70"/>
      <c r="F4364" s="71"/>
      <c r="G4364" s="70"/>
      <c r="H4364" s="71"/>
      <c r="I4364" s="70"/>
      <c r="J4364" s="71"/>
      <c r="K4364" s="70"/>
      <c r="L4364" s="71"/>
      <c r="M4364" s="70"/>
      <c r="N4364" s="71"/>
      <c r="O4364" s="70"/>
      <c r="P4364" s="71"/>
      <c r="Q4364" s="70"/>
      <c r="R4364" s="71"/>
      <c r="S4364" s="70"/>
      <c r="T4364" s="71"/>
      <c r="U4364" s="70"/>
      <c r="V4364" s="71"/>
      <c r="W4364" s="70"/>
      <c r="X4364" s="71"/>
      <c r="Y4364" s="70"/>
      <c r="Z4364" s="71"/>
      <c r="AA4364" s="70"/>
      <c r="AB4364" s="71"/>
      <c r="AC4364" s="54"/>
      <c r="AD4364" s="55">
        <f t="shared" si="90"/>
        <v>0</v>
      </c>
      <c r="AE4364" s="54"/>
    </row>
    <row r="4365" spans="2:31" x14ac:dyDescent="0.3">
      <c r="B4365" s="4" t="s">
        <v>236</v>
      </c>
      <c r="C4365" s="14"/>
      <c r="D4365" s="14"/>
      <c r="E4365" s="70"/>
      <c r="F4365" s="71"/>
      <c r="G4365" s="70"/>
      <c r="H4365" s="71"/>
      <c r="I4365" s="70"/>
      <c r="J4365" s="71"/>
      <c r="K4365" s="70"/>
      <c r="L4365" s="71"/>
      <c r="M4365" s="70"/>
      <c r="N4365" s="71"/>
      <c r="O4365" s="70"/>
      <c r="P4365" s="71"/>
      <c r="Q4365" s="70"/>
      <c r="R4365" s="71"/>
      <c r="S4365" s="70"/>
      <c r="T4365" s="71"/>
      <c r="U4365" s="70"/>
      <c r="V4365" s="71"/>
      <c r="W4365" s="70"/>
      <c r="X4365" s="71"/>
      <c r="Y4365" s="70"/>
      <c r="Z4365" s="71"/>
      <c r="AA4365" s="70"/>
      <c r="AB4365" s="71"/>
      <c r="AC4365" s="54"/>
      <c r="AD4365" s="55">
        <f t="shared" si="90"/>
        <v>0</v>
      </c>
      <c r="AE4365" s="54"/>
    </row>
    <row r="4366" spans="2:31" x14ac:dyDescent="0.3">
      <c r="B4366" s="4" t="s">
        <v>237</v>
      </c>
      <c r="C4366" s="14"/>
      <c r="D4366" s="14"/>
      <c r="E4366" s="70"/>
      <c r="F4366" s="71"/>
      <c r="G4366" s="70"/>
      <c r="H4366" s="71"/>
      <c r="I4366" s="70"/>
      <c r="J4366" s="71"/>
      <c r="K4366" s="70"/>
      <c r="L4366" s="71"/>
      <c r="M4366" s="70"/>
      <c r="N4366" s="71"/>
      <c r="O4366" s="70"/>
      <c r="P4366" s="71"/>
      <c r="Q4366" s="70"/>
      <c r="R4366" s="71"/>
      <c r="S4366" s="70"/>
      <c r="T4366" s="71"/>
      <c r="U4366" s="70"/>
      <c r="V4366" s="71"/>
      <c r="W4366" s="70"/>
      <c r="X4366" s="71"/>
      <c r="Y4366" s="70"/>
      <c r="Z4366" s="71"/>
      <c r="AA4366" s="70"/>
      <c r="AB4366" s="71"/>
      <c r="AC4366" s="54"/>
      <c r="AD4366" s="55">
        <f t="shared" si="90"/>
        <v>0</v>
      </c>
      <c r="AE4366" s="54"/>
    </row>
    <row r="4367" spans="2:31" x14ac:dyDescent="0.3">
      <c r="B4367" s="4" t="s">
        <v>249</v>
      </c>
      <c r="C4367" s="14"/>
      <c r="D4367" s="14"/>
      <c r="E4367" s="70"/>
      <c r="F4367" s="71"/>
      <c r="G4367" s="70"/>
      <c r="H4367" s="71"/>
      <c r="I4367" s="70"/>
      <c r="J4367" s="71"/>
      <c r="K4367" s="70"/>
      <c r="L4367" s="71"/>
      <c r="M4367" s="70"/>
      <c r="N4367" s="71"/>
      <c r="O4367" s="70"/>
      <c r="P4367" s="71"/>
      <c r="Q4367" s="70"/>
      <c r="R4367" s="71"/>
      <c r="S4367" s="70"/>
      <c r="T4367" s="71"/>
      <c r="U4367" s="70"/>
      <c r="V4367" s="71"/>
      <c r="W4367" s="70"/>
      <c r="X4367" s="71"/>
      <c r="Y4367" s="70"/>
      <c r="Z4367" s="71"/>
      <c r="AA4367" s="70"/>
      <c r="AB4367" s="71"/>
      <c r="AC4367" s="54"/>
      <c r="AD4367" s="55">
        <f t="shared" si="90"/>
        <v>0</v>
      </c>
      <c r="AE4367" s="54"/>
    </row>
    <row r="4368" spans="2:31" x14ac:dyDescent="0.3">
      <c r="B4368" s="4" t="s">
        <v>214</v>
      </c>
      <c r="C4368" s="14"/>
      <c r="D4368" s="14"/>
      <c r="E4368" s="70"/>
      <c r="F4368" s="71"/>
      <c r="G4368" s="70"/>
      <c r="H4368" s="71"/>
      <c r="I4368" s="70"/>
      <c r="J4368" s="71"/>
      <c r="K4368" s="70"/>
      <c r="L4368" s="71"/>
      <c r="M4368" s="70"/>
      <c r="N4368" s="71"/>
      <c r="O4368" s="70"/>
      <c r="P4368" s="71"/>
      <c r="Q4368" s="70"/>
      <c r="R4368" s="71"/>
      <c r="S4368" s="70"/>
      <c r="T4368" s="71"/>
      <c r="U4368" s="70"/>
      <c r="V4368" s="71"/>
      <c r="W4368" s="70"/>
      <c r="X4368" s="71"/>
      <c r="Y4368" s="70"/>
      <c r="Z4368" s="71"/>
      <c r="AA4368" s="70"/>
      <c r="AB4368" s="71"/>
      <c r="AC4368" s="54"/>
      <c r="AD4368" s="55">
        <f t="shared" si="90"/>
        <v>0</v>
      </c>
      <c r="AE4368" s="54"/>
    </row>
    <row r="4369" spans="2:31" x14ac:dyDescent="0.3">
      <c r="B4369" s="4" t="s">
        <v>215</v>
      </c>
      <c r="C4369" s="14"/>
      <c r="D4369" s="14"/>
      <c r="E4369" s="70"/>
      <c r="F4369" s="71"/>
      <c r="G4369" s="70"/>
      <c r="H4369" s="71"/>
      <c r="I4369" s="70"/>
      <c r="J4369" s="71"/>
      <c r="K4369" s="70"/>
      <c r="L4369" s="71"/>
      <c r="M4369" s="70"/>
      <c r="N4369" s="71"/>
      <c r="O4369" s="70"/>
      <c r="P4369" s="71"/>
      <c r="Q4369" s="70"/>
      <c r="R4369" s="71"/>
      <c r="S4369" s="70"/>
      <c r="T4369" s="71"/>
      <c r="U4369" s="70"/>
      <c r="V4369" s="71"/>
      <c r="W4369" s="70"/>
      <c r="X4369" s="71"/>
      <c r="Y4369" s="70"/>
      <c r="Z4369" s="71"/>
      <c r="AA4369" s="70"/>
      <c r="AB4369" s="71"/>
      <c r="AC4369" s="54"/>
      <c r="AD4369" s="55">
        <f t="shared" si="90"/>
        <v>0</v>
      </c>
      <c r="AE4369" s="54"/>
    </row>
    <row r="4370" spans="2:31" x14ac:dyDescent="0.3">
      <c r="B4370" s="4" t="s">
        <v>216</v>
      </c>
      <c r="C4370" s="14"/>
      <c r="D4370" s="14"/>
      <c r="E4370" s="70"/>
      <c r="F4370" s="71"/>
      <c r="G4370" s="70"/>
      <c r="H4370" s="71"/>
      <c r="I4370" s="70"/>
      <c r="J4370" s="71"/>
      <c r="K4370" s="70"/>
      <c r="L4370" s="71"/>
      <c r="M4370" s="70"/>
      <c r="N4370" s="71"/>
      <c r="O4370" s="70"/>
      <c r="P4370" s="71"/>
      <c r="Q4370" s="70"/>
      <c r="R4370" s="71"/>
      <c r="S4370" s="70"/>
      <c r="T4370" s="71"/>
      <c r="U4370" s="70"/>
      <c r="V4370" s="71"/>
      <c r="W4370" s="70"/>
      <c r="X4370" s="71"/>
      <c r="Y4370" s="70"/>
      <c r="Z4370" s="71"/>
      <c r="AA4370" s="70"/>
      <c r="AB4370" s="71"/>
      <c r="AC4370" s="54"/>
      <c r="AD4370" s="55">
        <f t="shared" si="90"/>
        <v>0</v>
      </c>
      <c r="AE4370" s="54"/>
    </row>
    <row r="4371" spans="2:31" x14ac:dyDescent="0.3">
      <c r="B4371" s="4" t="s">
        <v>250</v>
      </c>
      <c r="C4371" s="14"/>
      <c r="D4371" s="14"/>
      <c r="E4371" s="70"/>
      <c r="F4371" s="71"/>
      <c r="G4371" s="70"/>
      <c r="H4371" s="71"/>
      <c r="I4371" s="70"/>
      <c r="J4371" s="71"/>
      <c r="K4371" s="70"/>
      <c r="L4371" s="71"/>
      <c r="M4371" s="70"/>
      <c r="N4371" s="71"/>
      <c r="O4371" s="70"/>
      <c r="P4371" s="71"/>
      <c r="Q4371" s="70"/>
      <c r="R4371" s="71"/>
      <c r="S4371" s="70"/>
      <c r="T4371" s="71"/>
      <c r="U4371" s="70"/>
      <c r="V4371" s="71"/>
      <c r="W4371" s="70"/>
      <c r="X4371" s="71"/>
      <c r="Y4371" s="70"/>
      <c r="Z4371" s="71"/>
      <c r="AA4371" s="70"/>
      <c r="AB4371" s="71"/>
      <c r="AC4371" s="54"/>
      <c r="AD4371" s="55">
        <f t="shared" si="90"/>
        <v>0</v>
      </c>
      <c r="AE4371" s="54"/>
    </row>
    <row r="4372" spans="2:31" x14ac:dyDescent="0.3">
      <c r="B4372" s="4" t="s">
        <v>238</v>
      </c>
      <c r="C4372" s="14"/>
      <c r="D4372" s="14"/>
      <c r="E4372" s="70"/>
      <c r="F4372" s="71"/>
      <c r="G4372" s="70"/>
      <c r="H4372" s="71"/>
      <c r="I4372" s="70"/>
      <c r="J4372" s="71"/>
      <c r="K4372" s="70"/>
      <c r="L4372" s="71"/>
      <c r="M4372" s="70"/>
      <c r="N4372" s="71"/>
      <c r="O4372" s="70"/>
      <c r="P4372" s="71"/>
      <c r="Q4372" s="70"/>
      <c r="R4372" s="71"/>
      <c r="S4372" s="70"/>
      <c r="T4372" s="71"/>
      <c r="U4372" s="70"/>
      <c r="V4372" s="71"/>
      <c r="W4372" s="70"/>
      <c r="X4372" s="71"/>
      <c r="Y4372" s="70"/>
      <c r="Z4372" s="71"/>
      <c r="AA4372" s="70"/>
      <c r="AB4372" s="71"/>
      <c r="AC4372" s="54"/>
      <c r="AD4372" s="55">
        <f t="shared" si="90"/>
        <v>0</v>
      </c>
      <c r="AE4372" s="54"/>
    </row>
    <row r="4373" spans="2:31" x14ac:dyDescent="0.3">
      <c r="B4373" s="4" t="s">
        <v>181</v>
      </c>
      <c r="C4373" s="14"/>
      <c r="D4373" s="14"/>
      <c r="E4373" s="70"/>
      <c r="F4373" s="71"/>
      <c r="G4373" s="70"/>
      <c r="H4373" s="71"/>
      <c r="I4373" s="70"/>
      <c r="J4373" s="71"/>
      <c r="K4373" s="70"/>
      <c r="L4373" s="71"/>
      <c r="M4373" s="70"/>
      <c r="N4373" s="71"/>
      <c r="O4373" s="70"/>
      <c r="P4373" s="71"/>
      <c r="Q4373" s="70"/>
      <c r="R4373" s="71"/>
      <c r="S4373" s="70"/>
      <c r="T4373" s="71"/>
      <c r="U4373" s="70"/>
      <c r="V4373" s="71"/>
      <c r="W4373" s="70"/>
      <c r="X4373" s="71"/>
      <c r="Y4373" s="70"/>
      <c r="Z4373" s="71"/>
      <c r="AA4373" s="70"/>
      <c r="AB4373" s="71"/>
      <c r="AC4373" s="54"/>
      <c r="AD4373" s="55">
        <f t="shared" si="90"/>
        <v>0</v>
      </c>
      <c r="AE4373" s="54"/>
    </row>
    <row r="4374" spans="2:31" x14ac:dyDescent="0.3">
      <c r="B4374" s="4" t="s">
        <v>182</v>
      </c>
      <c r="C4374" s="14"/>
      <c r="D4374" s="14"/>
      <c r="E4374" s="70"/>
      <c r="F4374" s="71"/>
      <c r="G4374" s="70"/>
      <c r="H4374" s="71"/>
      <c r="I4374" s="70"/>
      <c r="J4374" s="71"/>
      <c r="K4374" s="70"/>
      <c r="L4374" s="71"/>
      <c r="M4374" s="70"/>
      <c r="N4374" s="71"/>
      <c r="O4374" s="70"/>
      <c r="P4374" s="71"/>
      <c r="Q4374" s="70"/>
      <c r="R4374" s="71"/>
      <c r="S4374" s="70"/>
      <c r="T4374" s="71"/>
      <c r="U4374" s="70"/>
      <c r="V4374" s="71"/>
      <c r="W4374" s="70"/>
      <c r="X4374" s="71"/>
      <c r="Y4374" s="70"/>
      <c r="Z4374" s="71"/>
      <c r="AA4374" s="70"/>
      <c r="AB4374" s="71"/>
      <c r="AC4374" s="54"/>
      <c r="AD4374" s="55">
        <f t="shared" si="90"/>
        <v>0</v>
      </c>
      <c r="AE4374" s="54"/>
    </row>
    <row r="4375" spans="2:31" x14ac:dyDescent="0.3">
      <c r="B4375" s="4" t="s">
        <v>200</v>
      </c>
      <c r="C4375" s="14"/>
      <c r="D4375" s="14"/>
      <c r="E4375" s="70"/>
      <c r="F4375" s="71"/>
      <c r="G4375" s="70"/>
      <c r="H4375" s="71"/>
      <c r="I4375" s="70"/>
      <c r="J4375" s="71"/>
      <c r="K4375" s="70"/>
      <c r="L4375" s="71"/>
      <c r="M4375" s="70"/>
      <c r="N4375" s="71"/>
      <c r="O4375" s="70"/>
      <c r="P4375" s="71"/>
      <c r="Q4375" s="70"/>
      <c r="R4375" s="71"/>
      <c r="S4375" s="70"/>
      <c r="T4375" s="71"/>
      <c r="U4375" s="70"/>
      <c r="V4375" s="71"/>
      <c r="W4375" s="70"/>
      <c r="X4375" s="71"/>
      <c r="Y4375" s="70"/>
      <c r="Z4375" s="71"/>
      <c r="AA4375" s="70"/>
      <c r="AB4375" s="71"/>
      <c r="AC4375" s="54"/>
      <c r="AD4375" s="55">
        <f t="shared" si="90"/>
        <v>0</v>
      </c>
      <c r="AE4375" s="54"/>
    </row>
    <row r="4376" spans="2:31" x14ac:dyDescent="0.3">
      <c r="B4376" s="4" t="s">
        <v>201</v>
      </c>
      <c r="C4376" s="14"/>
      <c r="D4376" s="14"/>
      <c r="E4376" s="70"/>
      <c r="F4376" s="71"/>
      <c r="G4376" s="70"/>
      <c r="H4376" s="71"/>
      <c r="I4376" s="70"/>
      <c r="J4376" s="71"/>
      <c r="K4376" s="70"/>
      <c r="L4376" s="71"/>
      <c r="M4376" s="70"/>
      <c r="N4376" s="71"/>
      <c r="O4376" s="70"/>
      <c r="P4376" s="71"/>
      <c r="Q4376" s="70"/>
      <c r="R4376" s="71"/>
      <c r="S4376" s="70"/>
      <c r="T4376" s="71"/>
      <c r="U4376" s="70"/>
      <c r="V4376" s="71"/>
      <c r="W4376" s="70"/>
      <c r="X4376" s="71"/>
      <c r="Y4376" s="70"/>
      <c r="Z4376" s="71"/>
      <c r="AA4376" s="70"/>
      <c r="AB4376" s="71"/>
      <c r="AC4376" s="54"/>
      <c r="AD4376" s="55">
        <f t="shared" si="90"/>
        <v>0</v>
      </c>
      <c r="AE4376" s="54"/>
    </row>
    <row r="4377" spans="2:31" x14ac:dyDescent="0.3">
      <c r="B4377" s="4" t="s">
        <v>202</v>
      </c>
      <c r="C4377" s="14"/>
      <c r="D4377" s="14"/>
      <c r="E4377" s="70"/>
      <c r="F4377" s="71"/>
      <c r="G4377" s="70"/>
      <c r="H4377" s="71"/>
      <c r="I4377" s="70"/>
      <c r="J4377" s="71"/>
      <c r="K4377" s="70"/>
      <c r="L4377" s="71"/>
      <c r="M4377" s="70"/>
      <c r="N4377" s="71"/>
      <c r="O4377" s="70"/>
      <c r="P4377" s="71"/>
      <c r="Q4377" s="70"/>
      <c r="R4377" s="71"/>
      <c r="S4377" s="70"/>
      <c r="T4377" s="71"/>
      <c r="U4377" s="70"/>
      <c r="V4377" s="71"/>
      <c r="W4377" s="70"/>
      <c r="X4377" s="71"/>
      <c r="Y4377" s="70"/>
      <c r="Z4377" s="71"/>
      <c r="AA4377" s="70"/>
      <c r="AB4377" s="71"/>
      <c r="AC4377" s="54"/>
      <c r="AD4377" s="55">
        <f t="shared" si="90"/>
        <v>0</v>
      </c>
      <c r="AE4377" s="54"/>
    </row>
    <row r="4378" spans="2:31" x14ac:dyDescent="0.3">
      <c r="B4378" s="4" t="s">
        <v>203</v>
      </c>
      <c r="C4378" s="14"/>
      <c r="D4378" s="14"/>
      <c r="E4378" s="70"/>
      <c r="F4378" s="71"/>
      <c r="G4378" s="70"/>
      <c r="H4378" s="71"/>
      <c r="I4378" s="70"/>
      <c r="J4378" s="71"/>
      <c r="K4378" s="70"/>
      <c r="L4378" s="71"/>
      <c r="M4378" s="70"/>
      <c r="N4378" s="71"/>
      <c r="O4378" s="70"/>
      <c r="P4378" s="71"/>
      <c r="Q4378" s="70"/>
      <c r="R4378" s="71"/>
      <c r="S4378" s="70"/>
      <c r="T4378" s="71"/>
      <c r="U4378" s="70"/>
      <c r="V4378" s="71"/>
      <c r="W4378" s="70"/>
      <c r="X4378" s="71"/>
      <c r="Y4378" s="70"/>
      <c r="Z4378" s="71"/>
      <c r="AA4378" s="70"/>
      <c r="AB4378" s="71"/>
      <c r="AC4378" s="54"/>
      <c r="AD4378" s="55">
        <f t="shared" si="90"/>
        <v>0</v>
      </c>
      <c r="AE4378" s="54"/>
    </row>
    <row r="4379" spans="2:31" x14ac:dyDescent="0.3">
      <c r="B4379" s="4" t="s">
        <v>130</v>
      </c>
      <c r="C4379" s="14"/>
      <c r="D4379" s="14"/>
      <c r="E4379" s="70"/>
      <c r="F4379" s="71"/>
      <c r="G4379" s="70"/>
      <c r="H4379" s="71"/>
      <c r="I4379" s="70"/>
      <c r="J4379" s="71"/>
      <c r="K4379" s="70"/>
      <c r="L4379" s="71"/>
      <c r="M4379" s="70"/>
      <c r="N4379" s="71"/>
      <c r="O4379" s="70"/>
      <c r="P4379" s="71"/>
      <c r="Q4379" s="70"/>
      <c r="R4379" s="71"/>
      <c r="S4379" s="70"/>
      <c r="T4379" s="71"/>
      <c r="U4379" s="70"/>
      <c r="V4379" s="71"/>
      <c r="W4379" s="70"/>
      <c r="X4379" s="71"/>
      <c r="Y4379" s="70"/>
      <c r="Z4379" s="71"/>
      <c r="AA4379" s="70"/>
      <c r="AB4379" s="71"/>
      <c r="AC4379" s="54"/>
      <c r="AD4379" s="55">
        <f t="shared" si="90"/>
        <v>0</v>
      </c>
      <c r="AE4379" s="54"/>
    </row>
    <row r="4380" spans="2:31" x14ac:dyDescent="0.3">
      <c r="B4380" s="4" t="s">
        <v>131</v>
      </c>
      <c r="C4380" s="14"/>
      <c r="D4380" s="14"/>
      <c r="E4380" s="70"/>
      <c r="F4380" s="71"/>
      <c r="G4380" s="70"/>
      <c r="H4380" s="71"/>
      <c r="I4380" s="70"/>
      <c r="J4380" s="71"/>
      <c r="K4380" s="70"/>
      <c r="L4380" s="71"/>
      <c r="M4380" s="70"/>
      <c r="N4380" s="71"/>
      <c r="O4380" s="70"/>
      <c r="P4380" s="71"/>
      <c r="Q4380" s="70"/>
      <c r="R4380" s="71"/>
      <c r="S4380" s="70"/>
      <c r="T4380" s="71"/>
      <c r="U4380" s="70"/>
      <c r="V4380" s="71"/>
      <c r="W4380" s="70"/>
      <c r="X4380" s="71"/>
      <c r="Y4380" s="70"/>
      <c r="Z4380" s="71"/>
      <c r="AA4380" s="70"/>
      <c r="AB4380" s="71"/>
      <c r="AC4380" s="54"/>
      <c r="AD4380" s="55">
        <f t="shared" si="90"/>
        <v>0</v>
      </c>
      <c r="AE4380" s="54"/>
    </row>
    <row r="4381" spans="2:31" x14ac:dyDescent="0.3">
      <c r="B4381" s="4" t="s">
        <v>219</v>
      </c>
      <c r="C4381" s="14"/>
      <c r="D4381" s="14"/>
      <c r="E4381" s="70"/>
      <c r="F4381" s="71"/>
      <c r="G4381" s="70"/>
      <c r="H4381" s="71"/>
      <c r="I4381" s="70"/>
      <c r="J4381" s="71"/>
      <c r="K4381" s="70"/>
      <c r="L4381" s="71"/>
      <c r="M4381" s="70"/>
      <c r="N4381" s="71"/>
      <c r="O4381" s="70"/>
      <c r="P4381" s="71"/>
      <c r="Q4381" s="70"/>
      <c r="R4381" s="71"/>
      <c r="S4381" s="70"/>
      <c r="T4381" s="71"/>
      <c r="U4381" s="70"/>
      <c r="V4381" s="71"/>
      <c r="W4381" s="70"/>
      <c r="X4381" s="71"/>
      <c r="Y4381" s="70"/>
      <c r="Z4381" s="71"/>
      <c r="AA4381" s="70"/>
      <c r="AB4381" s="71"/>
      <c r="AC4381" s="54"/>
      <c r="AD4381" s="55">
        <f t="shared" si="90"/>
        <v>0</v>
      </c>
      <c r="AE4381" s="54"/>
    </row>
    <row r="4382" spans="2:31" x14ac:dyDescent="0.3">
      <c r="B4382" s="4" t="s">
        <v>285</v>
      </c>
      <c r="C4382" s="14"/>
      <c r="D4382" s="14"/>
      <c r="E4382" s="70"/>
      <c r="F4382" s="71"/>
      <c r="G4382" s="70"/>
      <c r="H4382" s="71"/>
      <c r="I4382" s="70"/>
      <c r="J4382" s="71"/>
      <c r="K4382" s="70"/>
      <c r="L4382" s="71"/>
      <c r="M4382" s="70"/>
      <c r="N4382" s="71"/>
      <c r="O4382" s="70"/>
      <c r="P4382" s="71"/>
      <c r="Q4382" s="70"/>
      <c r="R4382" s="71"/>
      <c r="S4382" s="70"/>
      <c r="T4382" s="71"/>
      <c r="U4382" s="70"/>
      <c r="V4382" s="71"/>
      <c r="W4382" s="70"/>
      <c r="X4382" s="71"/>
      <c r="Y4382" s="70"/>
      <c r="Z4382" s="71"/>
      <c r="AA4382" s="70"/>
      <c r="AB4382" s="71"/>
      <c r="AC4382" s="54"/>
      <c r="AD4382" s="55">
        <f t="shared" si="90"/>
        <v>0</v>
      </c>
      <c r="AE4382" s="54"/>
    </row>
    <row r="4383" spans="2:31" x14ac:dyDescent="0.3">
      <c r="B4383" s="4" t="s">
        <v>286</v>
      </c>
      <c r="C4383" s="14"/>
      <c r="D4383" s="14"/>
      <c r="E4383" s="70"/>
      <c r="F4383" s="71"/>
      <c r="G4383" s="70"/>
      <c r="H4383" s="71"/>
      <c r="I4383" s="70"/>
      <c r="J4383" s="71"/>
      <c r="K4383" s="70"/>
      <c r="L4383" s="71"/>
      <c r="M4383" s="70"/>
      <c r="N4383" s="71"/>
      <c r="O4383" s="70"/>
      <c r="P4383" s="71"/>
      <c r="Q4383" s="70"/>
      <c r="R4383" s="71"/>
      <c r="S4383" s="70"/>
      <c r="T4383" s="71"/>
      <c r="U4383" s="70"/>
      <c r="V4383" s="71"/>
      <c r="W4383" s="70"/>
      <c r="X4383" s="71"/>
      <c r="Y4383" s="70"/>
      <c r="Z4383" s="71"/>
      <c r="AA4383" s="70"/>
      <c r="AB4383" s="71"/>
      <c r="AC4383" s="54"/>
      <c r="AD4383" s="55">
        <f t="shared" si="90"/>
        <v>0</v>
      </c>
      <c r="AE4383" s="54"/>
    </row>
    <row r="4384" spans="2:31" x14ac:dyDescent="0.3">
      <c r="B4384" s="4" t="s">
        <v>198</v>
      </c>
      <c r="C4384" s="14"/>
      <c r="D4384" s="14"/>
      <c r="E4384" s="70"/>
      <c r="F4384" s="71"/>
      <c r="G4384" s="70"/>
      <c r="H4384" s="71"/>
      <c r="I4384" s="70"/>
      <c r="J4384" s="71"/>
      <c r="K4384" s="70"/>
      <c r="L4384" s="71"/>
      <c r="M4384" s="70"/>
      <c r="N4384" s="71"/>
      <c r="O4384" s="70"/>
      <c r="P4384" s="71"/>
      <c r="Q4384" s="70"/>
      <c r="R4384" s="71"/>
      <c r="S4384" s="70"/>
      <c r="T4384" s="71"/>
      <c r="U4384" s="70"/>
      <c r="V4384" s="71"/>
      <c r="W4384" s="70"/>
      <c r="X4384" s="71"/>
      <c r="Y4384" s="70"/>
      <c r="Z4384" s="71"/>
      <c r="AA4384" s="70"/>
      <c r="AB4384" s="71"/>
      <c r="AC4384" s="54"/>
      <c r="AD4384" s="55">
        <f t="shared" si="90"/>
        <v>0</v>
      </c>
      <c r="AE4384" s="54"/>
    </row>
    <row r="4385" spans="2:31" x14ac:dyDescent="0.3">
      <c r="B4385" s="4" t="s">
        <v>199</v>
      </c>
      <c r="C4385" s="14"/>
      <c r="D4385" s="14"/>
      <c r="E4385" s="70"/>
      <c r="F4385" s="71"/>
      <c r="G4385" s="70"/>
      <c r="H4385" s="71"/>
      <c r="I4385" s="70"/>
      <c r="J4385" s="71"/>
      <c r="K4385" s="70"/>
      <c r="L4385" s="71"/>
      <c r="M4385" s="70"/>
      <c r="N4385" s="71"/>
      <c r="O4385" s="70"/>
      <c r="P4385" s="71"/>
      <c r="Q4385" s="70"/>
      <c r="R4385" s="71"/>
      <c r="S4385" s="70"/>
      <c r="T4385" s="71"/>
      <c r="U4385" s="70"/>
      <c r="V4385" s="71"/>
      <c r="W4385" s="70"/>
      <c r="X4385" s="71"/>
      <c r="Y4385" s="70"/>
      <c r="Z4385" s="71"/>
      <c r="AA4385" s="70"/>
      <c r="AB4385" s="71"/>
      <c r="AC4385" s="54"/>
      <c r="AD4385" s="55">
        <f t="shared" si="90"/>
        <v>0</v>
      </c>
      <c r="AE4385" s="54"/>
    </row>
    <row r="4386" spans="2:31" x14ac:dyDescent="0.3">
      <c r="B4386" s="4" t="s">
        <v>155</v>
      </c>
      <c r="C4386" s="14"/>
      <c r="D4386" s="14"/>
      <c r="E4386" s="70"/>
      <c r="F4386" s="71"/>
      <c r="G4386" s="70"/>
      <c r="H4386" s="71"/>
      <c r="I4386" s="70"/>
      <c r="J4386" s="71"/>
      <c r="K4386" s="70"/>
      <c r="L4386" s="71"/>
      <c r="M4386" s="70"/>
      <c r="N4386" s="71"/>
      <c r="O4386" s="70"/>
      <c r="P4386" s="71"/>
      <c r="Q4386" s="70"/>
      <c r="R4386" s="71"/>
      <c r="S4386" s="70"/>
      <c r="T4386" s="71"/>
      <c r="U4386" s="70"/>
      <c r="V4386" s="71"/>
      <c r="W4386" s="70"/>
      <c r="X4386" s="71"/>
      <c r="Y4386" s="70"/>
      <c r="Z4386" s="71"/>
      <c r="AA4386" s="70"/>
      <c r="AB4386" s="71"/>
      <c r="AC4386" s="54"/>
      <c r="AD4386" s="55">
        <f t="shared" si="90"/>
        <v>0</v>
      </c>
      <c r="AE4386" s="54"/>
    </row>
    <row r="4387" spans="2:31" x14ac:dyDescent="0.3">
      <c r="B4387" s="4" t="s">
        <v>231</v>
      </c>
      <c r="C4387" s="14"/>
      <c r="D4387" s="14"/>
      <c r="E4387" s="70"/>
      <c r="F4387" s="71"/>
      <c r="G4387" s="70"/>
      <c r="H4387" s="71"/>
      <c r="I4387" s="70"/>
      <c r="J4387" s="71"/>
      <c r="K4387" s="70"/>
      <c r="L4387" s="71"/>
      <c r="M4387" s="70"/>
      <c r="N4387" s="71"/>
      <c r="O4387" s="70"/>
      <c r="P4387" s="71"/>
      <c r="Q4387" s="70"/>
      <c r="R4387" s="71"/>
      <c r="S4387" s="70"/>
      <c r="T4387" s="71"/>
      <c r="U4387" s="70"/>
      <c r="V4387" s="71"/>
      <c r="W4387" s="70"/>
      <c r="X4387" s="71"/>
      <c r="Y4387" s="70"/>
      <c r="Z4387" s="71"/>
      <c r="AA4387" s="70"/>
      <c r="AB4387" s="71"/>
      <c r="AC4387" s="54"/>
      <c r="AD4387" s="55">
        <f t="shared" si="90"/>
        <v>0</v>
      </c>
      <c r="AE4387" s="54"/>
    </row>
    <row r="4388" spans="2:31" x14ac:dyDescent="0.3">
      <c r="B4388" s="4" t="s">
        <v>232</v>
      </c>
      <c r="C4388" s="14"/>
      <c r="D4388" s="14"/>
      <c r="E4388" s="70"/>
      <c r="F4388" s="71"/>
      <c r="G4388" s="70"/>
      <c r="H4388" s="71"/>
      <c r="I4388" s="70"/>
      <c r="J4388" s="71"/>
      <c r="K4388" s="70"/>
      <c r="L4388" s="71"/>
      <c r="M4388" s="70"/>
      <c r="N4388" s="71"/>
      <c r="O4388" s="70"/>
      <c r="P4388" s="71"/>
      <c r="Q4388" s="70"/>
      <c r="R4388" s="71"/>
      <c r="S4388" s="70"/>
      <c r="T4388" s="71"/>
      <c r="U4388" s="70"/>
      <c r="V4388" s="71"/>
      <c r="W4388" s="70"/>
      <c r="X4388" s="71"/>
      <c r="Y4388" s="70"/>
      <c r="Z4388" s="71"/>
      <c r="AA4388" s="70"/>
      <c r="AB4388" s="71"/>
      <c r="AC4388" s="54"/>
      <c r="AD4388" s="55">
        <f t="shared" si="90"/>
        <v>0</v>
      </c>
      <c r="AE4388" s="54"/>
    </row>
    <row r="4389" spans="2:31" x14ac:dyDescent="0.3">
      <c r="B4389" s="4" t="s">
        <v>233</v>
      </c>
      <c r="C4389" s="14"/>
      <c r="D4389" s="14"/>
      <c r="E4389" s="70"/>
      <c r="F4389" s="71"/>
      <c r="G4389" s="70"/>
      <c r="H4389" s="71"/>
      <c r="I4389" s="70"/>
      <c r="J4389" s="71"/>
      <c r="K4389" s="70"/>
      <c r="L4389" s="71"/>
      <c r="M4389" s="70"/>
      <c r="N4389" s="71"/>
      <c r="O4389" s="70"/>
      <c r="P4389" s="71"/>
      <c r="Q4389" s="70"/>
      <c r="R4389" s="71"/>
      <c r="S4389" s="70"/>
      <c r="T4389" s="71"/>
      <c r="U4389" s="70"/>
      <c r="V4389" s="71"/>
      <c r="W4389" s="70"/>
      <c r="X4389" s="71"/>
      <c r="Y4389" s="70"/>
      <c r="Z4389" s="71"/>
      <c r="AA4389" s="70"/>
      <c r="AB4389" s="71"/>
      <c r="AC4389" s="54"/>
      <c r="AD4389" s="55">
        <f t="shared" si="90"/>
        <v>0</v>
      </c>
      <c r="AE4389" s="54"/>
    </row>
    <row r="4390" spans="2:31" x14ac:dyDescent="0.3">
      <c r="B4390" s="4" t="s">
        <v>234</v>
      </c>
      <c r="C4390" s="4"/>
      <c r="D4390" s="4"/>
      <c r="E4390" s="70"/>
      <c r="F4390" s="71"/>
      <c r="G4390" s="70"/>
      <c r="H4390" s="71"/>
      <c r="I4390" s="70"/>
      <c r="J4390" s="71"/>
      <c r="K4390" s="70"/>
      <c r="L4390" s="71"/>
      <c r="M4390" s="70"/>
      <c r="N4390" s="71"/>
      <c r="O4390" s="70"/>
      <c r="P4390" s="71"/>
      <c r="Q4390" s="70"/>
      <c r="R4390" s="71"/>
      <c r="S4390" s="70"/>
      <c r="T4390" s="71"/>
      <c r="U4390" s="70"/>
      <c r="V4390" s="71"/>
      <c r="W4390" s="70"/>
      <c r="X4390" s="71"/>
      <c r="Y4390" s="70"/>
      <c r="Z4390" s="71"/>
      <c r="AA4390" s="70"/>
      <c r="AB4390" s="71"/>
      <c r="AC4390" s="54"/>
      <c r="AD4390" s="55">
        <f t="shared" si="90"/>
        <v>0</v>
      </c>
      <c r="AE4390" s="54"/>
    </row>
    <row r="4391" spans="2:31" x14ac:dyDescent="0.3">
      <c r="B4391" s="4" t="s">
        <v>288</v>
      </c>
      <c r="C4391" s="4"/>
      <c r="D4391" s="4"/>
      <c r="E4391" s="70"/>
      <c r="F4391" s="71"/>
      <c r="G4391" s="70"/>
      <c r="H4391" s="71"/>
      <c r="I4391" s="70"/>
      <c r="J4391" s="71"/>
      <c r="K4391" s="70"/>
      <c r="L4391" s="71"/>
      <c r="M4391" s="70"/>
      <c r="N4391" s="71"/>
      <c r="O4391" s="70"/>
      <c r="P4391" s="71"/>
      <c r="Q4391" s="70"/>
      <c r="R4391" s="71"/>
      <c r="S4391" s="70"/>
      <c r="T4391" s="71"/>
      <c r="U4391" s="70"/>
      <c r="V4391" s="71"/>
      <c r="W4391" s="70"/>
      <c r="X4391" s="71"/>
      <c r="Y4391" s="70"/>
      <c r="Z4391" s="71"/>
      <c r="AA4391" s="70"/>
      <c r="AB4391" s="71"/>
      <c r="AC4391" s="54"/>
      <c r="AD4391" s="55">
        <f t="shared" si="90"/>
        <v>0</v>
      </c>
      <c r="AE4391" s="54"/>
    </row>
    <row r="4392" spans="2:31" x14ac:dyDescent="0.3">
      <c r="B4392" s="4" t="s">
        <v>289</v>
      </c>
      <c r="C4392" s="4"/>
      <c r="D4392" s="4"/>
      <c r="E4392" s="70"/>
      <c r="F4392" s="71"/>
      <c r="G4392" s="70"/>
      <c r="H4392" s="71"/>
      <c r="I4392" s="70"/>
      <c r="J4392" s="71"/>
      <c r="K4392" s="70"/>
      <c r="L4392" s="71"/>
      <c r="M4392" s="70"/>
      <c r="N4392" s="71"/>
      <c r="O4392" s="70"/>
      <c r="P4392" s="71"/>
      <c r="Q4392" s="70"/>
      <c r="R4392" s="71"/>
      <c r="S4392" s="70"/>
      <c r="T4392" s="71"/>
      <c r="U4392" s="70"/>
      <c r="V4392" s="71"/>
      <c r="W4392" s="70"/>
      <c r="X4392" s="71"/>
      <c r="Y4392" s="70"/>
      <c r="Z4392" s="71"/>
      <c r="AA4392" s="70"/>
      <c r="AB4392" s="71"/>
      <c r="AC4392" s="54"/>
      <c r="AD4392" s="55">
        <f t="shared" si="90"/>
        <v>0</v>
      </c>
      <c r="AE4392" s="54"/>
    </row>
    <row r="4393" spans="2:31" x14ac:dyDescent="0.3">
      <c r="B4393" s="4" t="s">
        <v>156</v>
      </c>
      <c r="C4393" s="4"/>
      <c r="D4393" s="4"/>
      <c r="E4393" s="70"/>
      <c r="F4393" s="71"/>
      <c r="G4393" s="70"/>
      <c r="H4393" s="71"/>
      <c r="I4393" s="70"/>
      <c r="J4393" s="71"/>
      <c r="K4393" s="70"/>
      <c r="L4393" s="71"/>
      <c r="M4393" s="70"/>
      <c r="N4393" s="71"/>
      <c r="O4393" s="70"/>
      <c r="P4393" s="71"/>
      <c r="Q4393" s="70"/>
      <c r="R4393" s="71"/>
      <c r="S4393" s="70"/>
      <c r="T4393" s="71"/>
      <c r="U4393" s="70"/>
      <c r="V4393" s="71"/>
      <c r="W4393" s="70"/>
      <c r="X4393" s="71"/>
      <c r="Y4393" s="70"/>
      <c r="Z4393" s="71"/>
      <c r="AA4393" s="70"/>
      <c r="AB4393" s="71"/>
      <c r="AC4393" s="54"/>
      <c r="AD4393" s="55">
        <f t="shared" si="90"/>
        <v>0</v>
      </c>
      <c r="AE4393" s="54"/>
    </row>
    <row r="4394" spans="2:31" x14ac:dyDescent="0.3">
      <c r="B4394" s="4" t="s">
        <v>192</v>
      </c>
      <c r="C4394" s="4"/>
      <c r="D4394" s="4"/>
      <c r="E4394" s="70"/>
      <c r="F4394" s="71"/>
      <c r="G4394" s="70"/>
      <c r="H4394" s="71"/>
      <c r="I4394" s="70"/>
      <c r="J4394" s="71"/>
      <c r="K4394" s="70"/>
      <c r="L4394" s="71"/>
      <c r="M4394" s="70"/>
      <c r="N4394" s="71"/>
      <c r="O4394" s="70"/>
      <c r="P4394" s="71"/>
      <c r="Q4394" s="70"/>
      <c r="R4394" s="71"/>
      <c r="S4394" s="70"/>
      <c r="T4394" s="71"/>
      <c r="U4394" s="70"/>
      <c r="V4394" s="71"/>
      <c r="W4394" s="70"/>
      <c r="X4394" s="71"/>
      <c r="Y4394" s="70"/>
      <c r="Z4394" s="71"/>
      <c r="AA4394" s="70"/>
      <c r="AB4394" s="71"/>
      <c r="AC4394" s="54"/>
      <c r="AD4394" s="55">
        <f t="shared" si="90"/>
        <v>0</v>
      </c>
      <c r="AE4394" s="54"/>
    </row>
    <row r="4395" spans="2:31" x14ac:dyDescent="0.3">
      <c r="B4395" s="4" t="s">
        <v>193</v>
      </c>
      <c r="C4395" s="4"/>
      <c r="D4395" s="4"/>
      <c r="E4395" s="70"/>
      <c r="F4395" s="71"/>
      <c r="G4395" s="70"/>
      <c r="H4395" s="71"/>
      <c r="I4395" s="70"/>
      <c r="J4395" s="71"/>
      <c r="K4395" s="70"/>
      <c r="L4395" s="71"/>
      <c r="M4395" s="70"/>
      <c r="N4395" s="71"/>
      <c r="O4395" s="70"/>
      <c r="P4395" s="71"/>
      <c r="Q4395" s="70"/>
      <c r="R4395" s="71"/>
      <c r="S4395" s="70"/>
      <c r="T4395" s="71"/>
      <c r="U4395" s="70"/>
      <c r="V4395" s="71"/>
      <c r="W4395" s="70"/>
      <c r="X4395" s="71"/>
      <c r="Y4395" s="70"/>
      <c r="Z4395" s="71"/>
      <c r="AA4395" s="70"/>
      <c r="AB4395" s="71"/>
      <c r="AC4395" s="54"/>
      <c r="AD4395" s="55">
        <f t="shared" si="90"/>
        <v>0</v>
      </c>
      <c r="AE4395" s="54"/>
    </row>
    <row r="4396" spans="2:31" x14ac:dyDescent="0.3">
      <c r="B4396" s="4" t="s">
        <v>184</v>
      </c>
      <c r="C4396" s="4"/>
      <c r="D4396" s="4"/>
      <c r="E4396" s="70"/>
      <c r="F4396" s="71"/>
      <c r="G4396" s="70"/>
      <c r="H4396" s="71"/>
      <c r="I4396" s="70"/>
      <c r="J4396" s="71"/>
      <c r="K4396" s="70"/>
      <c r="L4396" s="71"/>
      <c r="M4396" s="70"/>
      <c r="N4396" s="71"/>
      <c r="O4396" s="70"/>
      <c r="P4396" s="71"/>
      <c r="Q4396" s="70"/>
      <c r="R4396" s="71"/>
      <c r="S4396" s="70"/>
      <c r="T4396" s="71"/>
      <c r="U4396" s="70"/>
      <c r="V4396" s="71"/>
      <c r="W4396" s="70"/>
      <c r="X4396" s="71"/>
      <c r="Y4396" s="70"/>
      <c r="Z4396" s="71"/>
      <c r="AA4396" s="70"/>
      <c r="AB4396" s="71"/>
      <c r="AC4396" s="54"/>
      <c r="AD4396" s="55">
        <f t="shared" si="90"/>
        <v>0</v>
      </c>
      <c r="AE4396" s="54"/>
    </row>
    <row r="4397" spans="2:31" x14ac:dyDescent="0.3">
      <c r="B4397" s="4" t="s">
        <v>185</v>
      </c>
      <c r="C4397" s="4"/>
      <c r="D4397" s="4"/>
      <c r="E4397" s="70"/>
      <c r="F4397" s="71"/>
      <c r="G4397" s="70"/>
      <c r="H4397" s="71"/>
      <c r="I4397" s="70"/>
      <c r="J4397" s="71"/>
      <c r="K4397" s="70"/>
      <c r="L4397" s="71"/>
      <c r="M4397" s="70"/>
      <c r="N4397" s="71"/>
      <c r="O4397" s="70"/>
      <c r="P4397" s="71"/>
      <c r="Q4397" s="70"/>
      <c r="R4397" s="71"/>
      <c r="S4397" s="70"/>
      <c r="T4397" s="71"/>
      <c r="U4397" s="70"/>
      <c r="V4397" s="71"/>
      <c r="W4397" s="70"/>
      <c r="X4397" s="71"/>
      <c r="Y4397" s="70"/>
      <c r="Z4397" s="71"/>
      <c r="AA4397" s="70"/>
      <c r="AB4397" s="71"/>
      <c r="AC4397" s="54"/>
      <c r="AD4397" s="55">
        <f t="shared" si="90"/>
        <v>0</v>
      </c>
      <c r="AE4397" s="54"/>
    </row>
    <row r="4398" spans="2:31" x14ac:dyDescent="0.3">
      <c r="B4398" s="4" t="s">
        <v>287</v>
      </c>
      <c r="C4398" s="4"/>
      <c r="D4398" s="4"/>
      <c r="E4398" s="70"/>
      <c r="F4398" s="71"/>
      <c r="G4398" s="70"/>
      <c r="H4398" s="71"/>
      <c r="I4398" s="70"/>
      <c r="J4398" s="71"/>
      <c r="K4398" s="70"/>
      <c r="L4398" s="71"/>
      <c r="M4398" s="70"/>
      <c r="N4398" s="71"/>
      <c r="O4398" s="70"/>
      <c r="P4398" s="71"/>
      <c r="Q4398" s="70"/>
      <c r="R4398" s="71"/>
      <c r="S4398" s="70"/>
      <c r="T4398" s="71"/>
      <c r="U4398" s="70"/>
      <c r="V4398" s="71"/>
      <c r="W4398" s="70"/>
      <c r="X4398" s="71"/>
      <c r="Y4398" s="70"/>
      <c r="Z4398" s="71"/>
      <c r="AA4398" s="70"/>
      <c r="AB4398" s="71"/>
      <c r="AC4398" s="54"/>
      <c r="AD4398" s="55">
        <f t="shared" si="90"/>
        <v>0</v>
      </c>
      <c r="AE4398" s="54"/>
    </row>
    <row r="4399" spans="2:31" x14ac:dyDescent="0.3">
      <c r="B4399" s="4" t="s">
        <v>320</v>
      </c>
      <c r="C4399" s="4"/>
      <c r="D4399" s="4"/>
      <c r="E4399" s="70"/>
      <c r="F4399" s="71"/>
      <c r="G4399" s="70"/>
      <c r="H4399" s="71"/>
      <c r="I4399" s="70"/>
      <c r="J4399" s="71"/>
      <c r="K4399" s="70"/>
      <c r="L4399" s="71"/>
      <c r="M4399" s="70"/>
      <c r="N4399" s="71"/>
      <c r="O4399" s="70"/>
      <c r="P4399" s="71"/>
      <c r="Q4399" s="70"/>
      <c r="R4399" s="71"/>
      <c r="S4399" s="70"/>
      <c r="T4399" s="71"/>
      <c r="U4399" s="70"/>
      <c r="V4399" s="71"/>
      <c r="W4399" s="70"/>
      <c r="X4399" s="71"/>
      <c r="Y4399" s="70"/>
      <c r="Z4399" s="71"/>
      <c r="AA4399" s="70"/>
      <c r="AB4399" s="71"/>
      <c r="AC4399" s="54"/>
      <c r="AD4399" s="55">
        <f t="shared" si="90"/>
        <v>0</v>
      </c>
      <c r="AE4399" s="54"/>
    </row>
    <row r="4400" spans="2:31" x14ac:dyDescent="0.3">
      <c r="B4400" s="4" t="s">
        <v>321</v>
      </c>
      <c r="C4400" s="4"/>
      <c r="D4400" s="4"/>
      <c r="E4400" s="70"/>
      <c r="F4400" s="71"/>
      <c r="G4400" s="70"/>
      <c r="H4400" s="71"/>
      <c r="I4400" s="70"/>
      <c r="J4400" s="71"/>
      <c r="K4400" s="70"/>
      <c r="L4400" s="71"/>
      <c r="M4400" s="70"/>
      <c r="N4400" s="71"/>
      <c r="O4400" s="70"/>
      <c r="P4400" s="71"/>
      <c r="Q4400" s="70"/>
      <c r="R4400" s="71"/>
      <c r="S4400" s="70"/>
      <c r="T4400" s="71"/>
      <c r="U4400" s="70"/>
      <c r="V4400" s="71"/>
      <c r="W4400" s="70"/>
      <c r="X4400" s="71"/>
      <c r="Y4400" s="70"/>
      <c r="Z4400" s="71"/>
      <c r="AA4400" s="70"/>
      <c r="AB4400" s="71"/>
      <c r="AC4400" s="54"/>
      <c r="AD4400" s="55">
        <f t="shared" si="90"/>
        <v>0</v>
      </c>
      <c r="AE4400" s="54"/>
    </row>
    <row r="4401" spans="2:31" x14ac:dyDescent="0.3">
      <c r="B4401" s="4" t="s">
        <v>142</v>
      </c>
      <c r="C4401" s="4"/>
      <c r="D4401" s="4"/>
      <c r="E4401" s="70"/>
      <c r="F4401" s="71"/>
      <c r="G4401" s="70"/>
      <c r="H4401" s="71"/>
      <c r="I4401" s="70"/>
      <c r="J4401" s="71"/>
      <c r="K4401" s="70"/>
      <c r="L4401" s="71"/>
      <c r="M4401" s="70"/>
      <c r="N4401" s="71"/>
      <c r="O4401" s="70"/>
      <c r="P4401" s="71"/>
      <c r="Q4401" s="70"/>
      <c r="R4401" s="71"/>
      <c r="S4401" s="70"/>
      <c r="T4401" s="71"/>
      <c r="U4401" s="70"/>
      <c r="V4401" s="71"/>
      <c r="W4401" s="70"/>
      <c r="X4401" s="71"/>
      <c r="Y4401" s="70"/>
      <c r="Z4401" s="71"/>
      <c r="AA4401" s="70"/>
      <c r="AB4401" s="71"/>
      <c r="AC4401" s="54"/>
      <c r="AD4401" s="55">
        <f t="shared" si="90"/>
        <v>0</v>
      </c>
      <c r="AE4401" s="54"/>
    </row>
    <row r="4402" spans="2:31" x14ac:dyDescent="0.3">
      <c r="B4402" s="4" t="s">
        <v>143</v>
      </c>
      <c r="C4402" s="4"/>
      <c r="D4402" s="4"/>
      <c r="E4402" s="70"/>
      <c r="F4402" s="71"/>
      <c r="G4402" s="70"/>
      <c r="H4402" s="71"/>
      <c r="I4402" s="70"/>
      <c r="J4402" s="71"/>
      <c r="K4402" s="70"/>
      <c r="L4402" s="71"/>
      <c r="M4402" s="70"/>
      <c r="N4402" s="71"/>
      <c r="O4402" s="70"/>
      <c r="P4402" s="71"/>
      <c r="Q4402" s="70"/>
      <c r="R4402" s="71"/>
      <c r="S4402" s="70"/>
      <c r="T4402" s="71"/>
      <c r="U4402" s="70"/>
      <c r="V4402" s="71"/>
      <c r="W4402" s="70"/>
      <c r="X4402" s="71"/>
      <c r="Y4402" s="70"/>
      <c r="Z4402" s="71"/>
      <c r="AA4402" s="70"/>
      <c r="AB4402" s="71"/>
      <c r="AC4402" s="54"/>
      <c r="AD4402" s="55">
        <f t="shared" si="90"/>
        <v>0</v>
      </c>
      <c r="AE4402" s="54"/>
    </row>
    <row r="4403" spans="2:31" x14ac:dyDescent="0.3">
      <c r="B4403" s="4" t="s">
        <v>241</v>
      </c>
      <c r="C4403" s="4"/>
      <c r="D4403" s="4"/>
      <c r="E4403" s="70"/>
      <c r="F4403" s="71"/>
      <c r="G4403" s="70"/>
      <c r="H4403" s="71"/>
      <c r="I4403" s="70"/>
      <c r="J4403" s="71"/>
      <c r="K4403" s="70"/>
      <c r="L4403" s="71"/>
      <c r="M4403" s="70"/>
      <c r="N4403" s="71"/>
      <c r="O4403" s="70"/>
      <c r="P4403" s="71"/>
      <c r="Q4403" s="70"/>
      <c r="R4403" s="71"/>
      <c r="S4403" s="70"/>
      <c r="T4403" s="71"/>
      <c r="U4403" s="70"/>
      <c r="V4403" s="71"/>
      <c r="W4403" s="70"/>
      <c r="X4403" s="71"/>
      <c r="Y4403" s="70"/>
      <c r="Z4403" s="71"/>
      <c r="AA4403" s="70"/>
      <c r="AB4403" s="71"/>
      <c r="AC4403" s="54"/>
      <c r="AD4403" s="55">
        <f t="shared" si="90"/>
        <v>0</v>
      </c>
      <c r="AE4403" s="54"/>
    </row>
    <row r="4404" spans="2:31" x14ac:dyDescent="0.3">
      <c r="B4404" s="4" t="s">
        <v>160</v>
      </c>
      <c r="C4404" s="4"/>
      <c r="D4404" s="4"/>
      <c r="E4404" s="70"/>
      <c r="F4404" s="71"/>
      <c r="G4404" s="70"/>
      <c r="H4404" s="71"/>
      <c r="I4404" s="70"/>
      <c r="J4404" s="71"/>
      <c r="K4404" s="70"/>
      <c r="L4404" s="71"/>
      <c r="M4404" s="70"/>
      <c r="N4404" s="71"/>
      <c r="O4404" s="70"/>
      <c r="P4404" s="71"/>
      <c r="Q4404" s="70"/>
      <c r="R4404" s="71"/>
      <c r="S4404" s="70"/>
      <c r="T4404" s="71"/>
      <c r="U4404" s="70"/>
      <c r="V4404" s="71"/>
      <c r="W4404" s="70"/>
      <c r="X4404" s="71"/>
      <c r="Y4404" s="70"/>
      <c r="Z4404" s="71"/>
      <c r="AA4404" s="70"/>
      <c r="AB4404" s="71"/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161</v>
      </c>
      <c r="C4405" s="4"/>
      <c r="D4405" s="4"/>
      <c r="E4405" s="70"/>
      <c r="F4405" s="71"/>
      <c r="G4405" s="70"/>
      <c r="H4405" s="71"/>
      <c r="I4405" s="70"/>
      <c r="J4405" s="71"/>
      <c r="K4405" s="70"/>
      <c r="L4405" s="71"/>
      <c r="M4405" s="70"/>
      <c r="N4405" s="71"/>
      <c r="O4405" s="70"/>
      <c r="P4405" s="71"/>
      <c r="Q4405" s="70"/>
      <c r="R4405" s="71"/>
      <c r="S4405" s="70"/>
      <c r="T4405" s="71"/>
      <c r="U4405" s="70"/>
      <c r="V4405" s="71"/>
      <c r="W4405" s="70"/>
      <c r="X4405" s="71"/>
      <c r="Y4405" s="70"/>
      <c r="Z4405" s="71"/>
      <c r="AA4405" s="70"/>
      <c r="AB4405" s="71"/>
      <c r="AC4405" s="54"/>
      <c r="AD4405" s="55">
        <f t="shared" si="91"/>
        <v>0</v>
      </c>
      <c r="AE4405" s="54"/>
    </row>
    <row r="4406" spans="2:31" x14ac:dyDescent="0.3">
      <c r="B4406" s="4" t="s">
        <v>157</v>
      </c>
      <c r="C4406" s="4"/>
      <c r="D4406" s="4"/>
      <c r="E4406" s="70"/>
      <c r="F4406" s="71"/>
      <c r="G4406" s="70"/>
      <c r="H4406" s="71"/>
      <c r="I4406" s="70"/>
      <c r="J4406" s="71"/>
      <c r="K4406" s="70"/>
      <c r="L4406" s="71"/>
      <c r="M4406" s="70"/>
      <c r="N4406" s="71"/>
      <c r="O4406" s="70"/>
      <c r="P4406" s="71"/>
      <c r="Q4406" s="70"/>
      <c r="R4406" s="71"/>
      <c r="S4406" s="70"/>
      <c r="T4406" s="71"/>
      <c r="U4406" s="70"/>
      <c r="V4406" s="71"/>
      <c r="W4406" s="70"/>
      <c r="X4406" s="71"/>
      <c r="Y4406" s="70"/>
      <c r="Z4406" s="71"/>
      <c r="AA4406" s="70"/>
      <c r="AB4406" s="71"/>
      <c r="AC4406" s="54"/>
      <c r="AD4406" s="55">
        <f t="shared" si="91"/>
        <v>0</v>
      </c>
      <c r="AE4406" s="54"/>
    </row>
    <row r="4407" spans="2:31" x14ac:dyDescent="0.3">
      <c r="B4407" s="4" t="s">
        <v>158</v>
      </c>
      <c r="C4407" s="4"/>
      <c r="D4407" s="4"/>
      <c r="E4407" s="70"/>
      <c r="F4407" s="71"/>
      <c r="G4407" s="70"/>
      <c r="H4407" s="71"/>
      <c r="I4407" s="70"/>
      <c r="J4407" s="71"/>
      <c r="K4407" s="70"/>
      <c r="L4407" s="71"/>
      <c r="M4407" s="70"/>
      <c r="N4407" s="71"/>
      <c r="O4407" s="70"/>
      <c r="P4407" s="71"/>
      <c r="Q4407" s="70"/>
      <c r="R4407" s="71"/>
      <c r="S4407" s="70"/>
      <c r="T4407" s="71"/>
      <c r="U4407" s="70"/>
      <c r="V4407" s="71"/>
      <c r="W4407" s="70"/>
      <c r="X4407" s="71"/>
      <c r="Y4407" s="70"/>
      <c r="Z4407" s="71"/>
      <c r="AA4407" s="70"/>
      <c r="AB4407" s="71"/>
      <c r="AC4407" s="54"/>
      <c r="AD4407" s="55">
        <f t="shared" si="91"/>
        <v>0</v>
      </c>
      <c r="AE4407" s="54"/>
    </row>
    <row r="4408" spans="2:31" x14ac:dyDescent="0.3">
      <c r="B4408" s="4" t="s">
        <v>159</v>
      </c>
      <c r="C4408" s="4"/>
      <c r="D4408" s="4"/>
      <c r="E4408" s="70"/>
      <c r="F4408" s="71"/>
      <c r="G4408" s="70"/>
      <c r="H4408" s="71"/>
      <c r="I4408" s="70"/>
      <c r="J4408" s="71"/>
      <c r="K4408" s="70"/>
      <c r="L4408" s="71"/>
      <c r="M4408" s="70"/>
      <c r="N4408" s="71"/>
      <c r="O4408" s="70"/>
      <c r="P4408" s="71"/>
      <c r="Q4408" s="70"/>
      <c r="R4408" s="71"/>
      <c r="S4408" s="70"/>
      <c r="T4408" s="71"/>
      <c r="U4408" s="70"/>
      <c r="V4408" s="71"/>
      <c r="W4408" s="70"/>
      <c r="X4408" s="71"/>
      <c r="Y4408" s="70"/>
      <c r="Z4408" s="71"/>
      <c r="AA4408" s="70"/>
      <c r="AB4408" s="71"/>
      <c r="AC4408" s="54"/>
      <c r="AD4408" s="55">
        <f t="shared" si="91"/>
        <v>0</v>
      </c>
      <c r="AE4408" s="54"/>
    </row>
    <row r="4409" spans="2:31" x14ac:dyDescent="0.3">
      <c r="B4409" s="4" t="s">
        <v>132</v>
      </c>
      <c r="C4409" s="4"/>
      <c r="D4409" s="4"/>
      <c r="E4409" s="70"/>
      <c r="F4409" s="71"/>
      <c r="G4409" s="70"/>
      <c r="H4409" s="71"/>
      <c r="I4409" s="70"/>
      <c r="J4409" s="71"/>
      <c r="K4409" s="70"/>
      <c r="L4409" s="71"/>
      <c r="M4409" s="70"/>
      <c r="N4409" s="71"/>
      <c r="O4409" s="70"/>
      <c r="P4409" s="71"/>
      <c r="Q4409" s="70"/>
      <c r="R4409" s="71"/>
      <c r="S4409" s="70"/>
      <c r="T4409" s="71"/>
      <c r="U4409" s="70"/>
      <c r="V4409" s="71"/>
      <c r="W4409" s="70"/>
      <c r="X4409" s="71"/>
      <c r="Y4409" s="70"/>
      <c r="Z4409" s="71"/>
      <c r="AA4409" s="70"/>
      <c r="AB4409" s="71"/>
      <c r="AC4409" s="54"/>
      <c r="AD4409" s="55">
        <f t="shared" si="91"/>
        <v>0</v>
      </c>
      <c r="AE4409" s="54"/>
    </row>
    <row r="4410" spans="2:31" x14ac:dyDescent="0.3">
      <c r="B4410" s="4" t="s">
        <v>133</v>
      </c>
      <c r="C4410" s="4"/>
      <c r="D4410" s="4"/>
      <c r="E4410" s="70"/>
      <c r="F4410" s="71"/>
      <c r="G4410" s="70"/>
      <c r="H4410" s="71"/>
      <c r="I4410" s="70"/>
      <c r="J4410" s="71"/>
      <c r="K4410" s="70"/>
      <c r="L4410" s="71"/>
      <c r="M4410" s="70"/>
      <c r="N4410" s="71"/>
      <c r="O4410" s="70"/>
      <c r="P4410" s="71"/>
      <c r="Q4410" s="70"/>
      <c r="R4410" s="71"/>
      <c r="S4410" s="70"/>
      <c r="T4410" s="71"/>
      <c r="U4410" s="70"/>
      <c r="V4410" s="71"/>
      <c r="W4410" s="70"/>
      <c r="X4410" s="71"/>
      <c r="Y4410" s="70"/>
      <c r="Z4410" s="71"/>
      <c r="AA4410" s="70"/>
      <c r="AB4410" s="71"/>
      <c r="AC4410" s="54"/>
      <c r="AD4410" s="55">
        <f t="shared" si="91"/>
        <v>0</v>
      </c>
      <c r="AE4410" s="54"/>
    </row>
    <row r="4411" spans="2:31" x14ac:dyDescent="0.3">
      <c r="B4411" s="4" t="s">
        <v>134</v>
      </c>
      <c r="C4411" s="4"/>
      <c r="D4411" s="4"/>
      <c r="E4411" s="70"/>
      <c r="F4411" s="71"/>
      <c r="G4411" s="70"/>
      <c r="H4411" s="71"/>
      <c r="I4411" s="70"/>
      <c r="J4411" s="71"/>
      <c r="K4411" s="70"/>
      <c r="L4411" s="71"/>
      <c r="M4411" s="70"/>
      <c r="N4411" s="71"/>
      <c r="O4411" s="70"/>
      <c r="P4411" s="71"/>
      <c r="Q4411" s="70"/>
      <c r="R4411" s="71"/>
      <c r="S4411" s="70"/>
      <c r="T4411" s="71"/>
      <c r="U4411" s="70"/>
      <c r="V4411" s="71"/>
      <c r="W4411" s="70"/>
      <c r="X4411" s="71"/>
      <c r="Y4411" s="70"/>
      <c r="Z4411" s="71"/>
      <c r="AA4411" s="70"/>
      <c r="AB4411" s="71"/>
      <c r="AC4411" s="54"/>
      <c r="AD4411" s="55">
        <f t="shared" si="91"/>
        <v>0</v>
      </c>
      <c r="AE4411" s="54"/>
    </row>
    <row r="4412" spans="2:31" x14ac:dyDescent="0.3">
      <c r="B4412" s="4" t="s">
        <v>190</v>
      </c>
      <c r="C4412" s="4"/>
      <c r="D4412" s="4"/>
      <c r="E4412" s="70"/>
      <c r="F4412" s="71"/>
      <c r="G4412" s="70"/>
      <c r="H4412" s="71"/>
      <c r="I4412" s="70"/>
      <c r="J4412" s="71"/>
      <c r="K4412" s="70"/>
      <c r="L4412" s="71"/>
      <c r="M4412" s="70"/>
      <c r="N4412" s="71"/>
      <c r="O4412" s="70"/>
      <c r="P4412" s="71"/>
      <c r="Q4412" s="70"/>
      <c r="R4412" s="71"/>
      <c r="S4412" s="70"/>
      <c r="T4412" s="71"/>
      <c r="U4412" s="70"/>
      <c r="V4412" s="71"/>
      <c r="W4412" s="70"/>
      <c r="X4412" s="71"/>
      <c r="Y4412" s="70"/>
      <c r="Z4412" s="71"/>
      <c r="AA4412" s="70"/>
      <c r="AB4412" s="71"/>
      <c r="AC4412" s="54"/>
      <c r="AD4412" s="55">
        <f t="shared" si="91"/>
        <v>0</v>
      </c>
      <c r="AE4412" s="54"/>
    </row>
    <row r="4413" spans="2:31" x14ac:dyDescent="0.3">
      <c r="B4413" s="4" t="s">
        <v>191</v>
      </c>
      <c r="C4413" s="4"/>
      <c r="D4413" s="4"/>
      <c r="E4413" s="70"/>
      <c r="F4413" s="71"/>
      <c r="G4413" s="70"/>
      <c r="H4413" s="71"/>
      <c r="I4413" s="70"/>
      <c r="J4413" s="71"/>
      <c r="K4413" s="70"/>
      <c r="L4413" s="71"/>
      <c r="M4413" s="70"/>
      <c r="N4413" s="71"/>
      <c r="O4413" s="70"/>
      <c r="P4413" s="71"/>
      <c r="Q4413" s="70"/>
      <c r="R4413" s="71"/>
      <c r="S4413" s="70"/>
      <c r="T4413" s="71"/>
      <c r="U4413" s="70"/>
      <c r="V4413" s="71"/>
      <c r="W4413" s="70"/>
      <c r="X4413" s="71"/>
      <c r="Y4413" s="70"/>
      <c r="Z4413" s="71"/>
      <c r="AA4413" s="70"/>
      <c r="AB4413" s="71"/>
      <c r="AC4413" s="54"/>
      <c r="AD4413" s="55">
        <f t="shared" si="91"/>
        <v>0</v>
      </c>
      <c r="AE4413" s="54"/>
    </row>
    <row r="4414" spans="2:31" x14ac:dyDescent="0.3">
      <c r="B4414" s="4" t="s">
        <v>175</v>
      </c>
      <c r="C4414" s="4"/>
      <c r="D4414" s="4"/>
      <c r="E4414" s="70"/>
      <c r="F4414" s="71"/>
      <c r="G4414" s="70"/>
      <c r="H4414" s="71"/>
      <c r="I4414" s="70"/>
      <c r="J4414" s="71"/>
      <c r="K4414" s="70"/>
      <c r="L4414" s="71"/>
      <c r="M4414" s="70"/>
      <c r="N4414" s="71"/>
      <c r="O4414" s="70"/>
      <c r="P4414" s="71"/>
      <c r="Q4414" s="70"/>
      <c r="R4414" s="71"/>
      <c r="S4414" s="70"/>
      <c r="T4414" s="71"/>
      <c r="U4414" s="70"/>
      <c r="V4414" s="71"/>
      <c r="W4414" s="70"/>
      <c r="X4414" s="71"/>
      <c r="Y4414" s="70"/>
      <c r="Z4414" s="71"/>
      <c r="AA4414" s="70"/>
      <c r="AB4414" s="71"/>
      <c r="AC4414" s="54"/>
      <c r="AD4414" s="55">
        <f t="shared" si="91"/>
        <v>0</v>
      </c>
      <c r="AE4414" s="54"/>
    </row>
    <row r="4415" spans="2:31" x14ac:dyDescent="0.3">
      <c r="B4415" s="4" t="s">
        <v>176</v>
      </c>
      <c r="C4415" s="4"/>
      <c r="D4415" s="4"/>
      <c r="E4415" s="70"/>
      <c r="F4415" s="71"/>
      <c r="G4415" s="70"/>
      <c r="H4415" s="71"/>
      <c r="I4415" s="70"/>
      <c r="J4415" s="71"/>
      <c r="K4415" s="70"/>
      <c r="L4415" s="71"/>
      <c r="M4415" s="70"/>
      <c r="N4415" s="71"/>
      <c r="O4415" s="70"/>
      <c r="P4415" s="71"/>
      <c r="Q4415" s="70"/>
      <c r="R4415" s="71"/>
      <c r="S4415" s="70"/>
      <c r="T4415" s="71"/>
      <c r="U4415" s="70"/>
      <c r="V4415" s="71"/>
      <c r="W4415" s="70"/>
      <c r="X4415" s="71"/>
      <c r="Y4415" s="70"/>
      <c r="Z4415" s="71"/>
      <c r="AA4415" s="70"/>
      <c r="AB4415" s="71"/>
      <c r="AC4415" s="54"/>
      <c r="AD4415" s="55">
        <f t="shared" si="91"/>
        <v>0</v>
      </c>
      <c r="AE4415" s="54"/>
    </row>
    <row r="4416" spans="2:31" x14ac:dyDescent="0.3">
      <c r="B4416" s="4" t="s">
        <v>183</v>
      </c>
      <c r="C4416" s="4"/>
      <c r="D4416" s="4"/>
      <c r="E4416" s="70"/>
      <c r="F4416" s="71"/>
      <c r="G4416" s="70"/>
      <c r="H4416" s="71"/>
      <c r="I4416" s="70"/>
      <c r="J4416" s="71"/>
      <c r="K4416" s="70"/>
      <c r="L4416" s="71"/>
      <c r="M4416" s="70"/>
      <c r="N4416" s="71"/>
      <c r="O4416" s="70"/>
      <c r="P4416" s="71"/>
      <c r="Q4416" s="70"/>
      <c r="R4416" s="71"/>
      <c r="S4416" s="70"/>
      <c r="T4416" s="71"/>
      <c r="U4416" s="70"/>
      <c r="V4416" s="71"/>
      <c r="W4416" s="70"/>
      <c r="X4416" s="71"/>
      <c r="Y4416" s="70"/>
      <c r="Z4416" s="71"/>
      <c r="AA4416" s="70"/>
      <c r="AB4416" s="71"/>
      <c r="AC4416" s="54"/>
      <c r="AD4416" s="55">
        <f t="shared" si="91"/>
        <v>0</v>
      </c>
      <c r="AE4416" s="54"/>
    </row>
    <row r="4417" spans="2:31" x14ac:dyDescent="0.3">
      <c r="B4417" s="4" t="s">
        <v>224</v>
      </c>
      <c r="C4417" s="4"/>
      <c r="D4417" s="4"/>
      <c r="E4417" s="70"/>
      <c r="F4417" s="71"/>
      <c r="G4417" s="70"/>
      <c r="H4417" s="71"/>
      <c r="I4417" s="70"/>
      <c r="J4417" s="71"/>
      <c r="K4417" s="70"/>
      <c r="L4417" s="71"/>
      <c r="M4417" s="70"/>
      <c r="N4417" s="71"/>
      <c r="O4417" s="70"/>
      <c r="P4417" s="71"/>
      <c r="Q4417" s="70"/>
      <c r="R4417" s="71"/>
      <c r="S4417" s="70"/>
      <c r="T4417" s="71"/>
      <c r="U4417" s="70"/>
      <c r="V4417" s="71"/>
      <c r="W4417" s="70"/>
      <c r="X4417" s="71"/>
      <c r="Y4417" s="70"/>
      <c r="Z4417" s="71"/>
      <c r="AA4417" s="70"/>
      <c r="AB4417" s="71"/>
      <c r="AC4417" s="54"/>
      <c r="AD4417" s="55">
        <f t="shared" si="91"/>
        <v>0</v>
      </c>
      <c r="AE4417" s="54"/>
    </row>
    <row r="4418" spans="2:31" x14ac:dyDescent="0.3">
      <c r="B4418" s="4" t="s">
        <v>225</v>
      </c>
      <c r="C4418" s="4"/>
      <c r="D4418" s="4"/>
      <c r="E4418" s="70"/>
      <c r="F4418" s="71"/>
      <c r="G4418" s="70"/>
      <c r="H4418" s="71"/>
      <c r="I4418" s="70"/>
      <c r="J4418" s="71"/>
      <c r="K4418" s="70"/>
      <c r="L4418" s="71"/>
      <c r="M4418" s="70"/>
      <c r="N4418" s="71"/>
      <c r="O4418" s="70"/>
      <c r="P4418" s="71"/>
      <c r="Q4418" s="70"/>
      <c r="R4418" s="71"/>
      <c r="S4418" s="70"/>
      <c r="T4418" s="71"/>
      <c r="U4418" s="70"/>
      <c r="V4418" s="71"/>
      <c r="W4418" s="70"/>
      <c r="X4418" s="71"/>
      <c r="Y4418" s="70"/>
      <c r="Z4418" s="71"/>
      <c r="AA4418" s="70"/>
      <c r="AB4418" s="71"/>
      <c r="AC4418" s="54"/>
      <c r="AD4418" s="55">
        <f t="shared" si="91"/>
        <v>0</v>
      </c>
      <c r="AE4418" s="54"/>
    </row>
    <row r="4419" spans="2:31" x14ac:dyDescent="0.3">
      <c r="B4419" s="4" t="s">
        <v>226</v>
      </c>
      <c r="C4419" s="4"/>
      <c r="D4419" s="4"/>
      <c r="E4419" s="70"/>
      <c r="F4419" s="71"/>
      <c r="G4419" s="70"/>
      <c r="H4419" s="71"/>
      <c r="I4419" s="70"/>
      <c r="J4419" s="71"/>
      <c r="K4419" s="70"/>
      <c r="L4419" s="71"/>
      <c r="M4419" s="70"/>
      <c r="N4419" s="71"/>
      <c r="O4419" s="70"/>
      <c r="P4419" s="71"/>
      <c r="Q4419" s="70"/>
      <c r="R4419" s="71"/>
      <c r="S4419" s="70"/>
      <c r="T4419" s="71"/>
      <c r="U4419" s="70"/>
      <c r="V4419" s="71"/>
      <c r="W4419" s="70"/>
      <c r="X4419" s="71"/>
      <c r="Y4419" s="70"/>
      <c r="Z4419" s="71"/>
      <c r="AA4419" s="70"/>
      <c r="AB4419" s="71"/>
      <c r="AC4419" s="54"/>
      <c r="AD4419" s="55">
        <f t="shared" si="91"/>
        <v>0</v>
      </c>
      <c r="AE4419" s="54"/>
    </row>
    <row r="4420" spans="2:31" x14ac:dyDescent="0.3">
      <c r="B4420" s="4" t="s">
        <v>174</v>
      </c>
      <c r="C4420" s="4"/>
      <c r="D4420" s="4"/>
      <c r="E4420" s="70"/>
      <c r="F4420" s="71"/>
      <c r="G4420" s="70"/>
      <c r="H4420" s="71"/>
      <c r="I4420" s="70"/>
      <c r="J4420" s="71"/>
      <c r="K4420" s="70"/>
      <c r="L4420" s="71"/>
      <c r="M4420" s="70"/>
      <c r="N4420" s="71"/>
      <c r="O4420" s="70"/>
      <c r="P4420" s="71"/>
      <c r="Q4420" s="70"/>
      <c r="R4420" s="71"/>
      <c r="S4420" s="70"/>
      <c r="T4420" s="71"/>
      <c r="U4420" s="70"/>
      <c r="V4420" s="71"/>
      <c r="W4420" s="70"/>
      <c r="X4420" s="71"/>
      <c r="Y4420" s="70"/>
      <c r="Z4420" s="71"/>
      <c r="AA4420" s="70"/>
      <c r="AB4420" s="71"/>
      <c r="AC4420" s="54"/>
      <c r="AD4420" s="55">
        <f t="shared" si="91"/>
        <v>0</v>
      </c>
      <c r="AE4420" s="54"/>
    </row>
    <row r="4421" spans="2:31" x14ac:dyDescent="0.3">
      <c r="B4421" s="4" t="s">
        <v>242</v>
      </c>
      <c r="C4421" s="4"/>
      <c r="D4421" s="4"/>
      <c r="E4421" s="70"/>
      <c r="F4421" s="71"/>
      <c r="G4421" s="70"/>
      <c r="H4421" s="71"/>
      <c r="I4421" s="70"/>
      <c r="J4421" s="71"/>
      <c r="K4421" s="70"/>
      <c r="L4421" s="71"/>
      <c r="M4421" s="70"/>
      <c r="N4421" s="71"/>
      <c r="O4421" s="70"/>
      <c r="P4421" s="71"/>
      <c r="Q4421" s="70"/>
      <c r="R4421" s="71"/>
      <c r="S4421" s="70"/>
      <c r="T4421" s="71"/>
      <c r="U4421" s="70"/>
      <c r="V4421" s="71"/>
      <c r="W4421" s="70"/>
      <c r="X4421" s="71"/>
      <c r="Y4421" s="70"/>
      <c r="Z4421" s="71"/>
      <c r="AA4421" s="70"/>
      <c r="AB4421" s="71"/>
      <c r="AC4421" s="54"/>
      <c r="AD4421" s="55">
        <f t="shared" si="91"/>
        <v>0</v>
      </c>
      <c r="AE4421" s="54"/>
    </row>
    <row r="4422" spans="2:31" x14ac:dyDescent="0.3">
      <c r="B4422" s="4" t="s">
        <v>227</v>
      </c>
      <c r="C4422" s="4"/>
      <c r="D4422" s="4"/>
      <c r="E4422" s="70"/>
      <c r="F4422" s="71"/>
      <c r="G4422" s="70"/>
      <c r="H4422" s="71"/>
      <c r="I4422" s="70"/>
      <c r="J4422" s="71"/>
      <c r="K4422" s="70"/>
      <c r="L4422" s="71"/>
      <c r="M4422" s="70"/>
      <c r="N4422" s="71"/>
      <c r="O4422" s="70"/>
      <c r="P4422" s="71"/>
      <c r="Q4422" s="70"/>
      <c r="R4422" s="71"/>
      <c r="S4422" s="70"/>
      <c r="T4422" s="71"/>
      <c r="U4422" s="70"/>
      <c r="V4422" s="71"/>
      <c r="W4422" s="70"/>
      <c r="X4422" s="71"/>
      <c r="Y4422" s="70"/>
      <c r="Z4422" s="71"/>
      <c r="AA4422" s="70"/>
      <c r="AB4422" s="71"/>
      <c r="AC4422" s="54"/>
      <c r="AD4422" s="55">
        <f t="shared" si="91"/>
        <v>0</v>
      </c>
      <c r="AE4422" s="54"/>
    </row>
    <row r="4423" spans="2:31" x14ac:dyDescent="0.3">
      <c r="B4423" s="4" t="s">
        <v>228</v>
      </c>
      <c r="C4423" s="4"/>
      <c r="D4423" s="4"/>
      <c r="E4423" s="70"/>
      <c r="F4423" s="71"/>
      <c r="G4423" s="70"/>
      <c r="H4423" s="71"/>
      <c r="I4423" s="70"/>
      <c r="J4423" s="71"/>
      <c r="K4423" s="70"/>
      <c r="L4423" s="71"/>
      <c r="M4423" s="70"/>
      <c r="N4423" s="71"/>
      <c r="O4423" s="70"/>
      <c r="P4423" s="71"/>
      <c r="Q4423" s="70"/>
      <c r="R4423" s="71"/>
      <c r="S4423" s="70"/>
      <c r="T4423" s="71"/>
      <c r="U4423" s="70"/>
      <c r="V4423" s="71"/>
      <c r="W4423" s="70"/>
      <c r="X4423" s="71"/>
      <c r="Y4423" s="70"/>
      <c r="Z4423" s="71"/>
      <c r="AA4423" s="70"/>
      <c r="AB4423" s="71"/>
      <c r="AC4423" s="54"/>
      <c r="AD4423" s="55">
        <f t="shared" si="91"/>
        <v>0</v>
      </c>
      <c r="AE4423" s="54"/>
    </row>
    <row r="4424" spans="2:31" x14ac:dyDescent="0.3">
      <c r="B4424" s="4" t="s">
        <v>290</v>
      </c>
      <c r="C4424" s="4"/>
      <c r="D4424" s="4"/>
      <c r="E4424" s="70"/>
      <c r="F4424" s="71"/>
      <c r="G4424" s="70"/>
      <c r="H4424" s="71"/>
      <c r="I4424" s="70"/>
      <c r="J4424" s="71"/>
      <c r="K4424" s="70"/>
      <c r="L4424" s="71"/>
      <c r="M4424" s="70"/>
      <c r="N4424" s="71"/>
      <c r="O4424" s="70"/>
      <c r="P4424" s="71"/>
      <c r="Q4424" s="70"/>
      <c r="R4424" s="71"/>
      <c r="S4424" s="70"/>
      <c r="T4424" s="71"/>
      <c r="U4424" s="70"/>
      <c r="V4424" s="71"/>
      <c r="W4424" s="70"/>
      <c r="X4424" s="71"/>
      <c r="Y4424" s="70"/>
      <c r="Z4424" s="71"/>
      <c r="AA4424" s="70"/>
      <c r="AB4424" s="71"/>
      <c r="AC4424" s="54"/>
      <c r="AD4424" s="55">
        <f t="shared" si="91"/>
        <v>0</v>
      </c>
      <c r="AE4424" s="54"/>
    </row>
    <row r="4425" spans="2:31" x14ac:dyDescent="0.3">
      <c r="B4425" s="4" t="s">
        <v>177</v>
      </c>
      <c r="C4425" s="4"/>
      <c r="D4425" s="4"/>
      <c r="E4425" s="70"/>
      <c r="F4425" s="71"/>
      <c r="G4425" s="70"/>
      <c r="H4425" s="71"/>
      <c r="I4425" s="70"/>
      <c r="J4425" s="71"/>
      <c r="K4425" s="70"/>
      <c r="L4425" s="71"/>
      <c r="M4425" s="70"/>
      <c r="N4425" s="71"/>
      <c r="O4425" s="70"/>
      <c r="P4425" s="71"/>
      <c r="Q4425" s="70"/>
      <c r="R4425" s="71"/>
      <c r="S4425" s="70"/>
      <c r="T4425" s="71"/>
      <c r="U4425" s="70"/>
      <c r="V4425" s="71"/>
      <c r="W4425" s="70"/>
      <c r="X4425" s="71"/>
      <c r="Y4425" s="70"/>
      <c r="Z4425" s="71"/>
      <c r="AA4425" s="70"/>
      <c r="AB4425" s="71"/>
      <c r="AC4425" s="54"/>
      <c r="AD4425" s="55">
        <f t="shared" si="91"/>
        <v>0</v>
      </c>
      <c r="AE4425" s="54"/>
    </row>
    <row r="4426" spans="2:31" x14ac:dyDescent="0.3">
      <c r="B4426" s="4" t="s">
        <v>178</v>
      </c>
      <c r="C4426" s="4"/>
      <c r="D4426" s="4"/>
      <c r="E4426" s="70"/>
      <c r="F4426" s="71"/>
      <c r="G4426" s="70"/>
      <c r="H4426" s="71"/>
      <c r="I4426" s="70"/>
      <c r="J4426" s="71"/>
      <c r="K4426" s="70"/>
      <c r="L4426" s="71"/>
      <c r="M4426" s="70"/>
      <c r="N4426" s="71"/>
      <c r="O4426" s="70"/>
      <c r="P4426" s="71"/>
      <c r="Q4426" s="70"/>
      <c r="R4426" s="71"/>
      <c r="S4426" s="70"/>
      <c r="T4426" s="71"/>
      <c r="U4426" s="70"/>
      <c r="V4426" s="71"/>
      <c r="W4426" s="70"/>
      <c r="X4426" s="71"/>
      <c r="Y4426" s="70"/>
      <c r="Z4426" s="71"/>
      <c r="AA4426" s="70"/>
      <c r="AB4426" s="71"/>
      <c r="AC4426" s="54"/>
      <c r="AD4426" s="55">
        <f t="shared" si="91"/>
        <v>0</v>
      </c>
      <c r="AE4426" s="54"/>
    </row>
    <row r="4427" spans="2:31" x14ac:dyDescent="0.3">
      <c r="B4427" s="4" t="s">
        <v>162</v>
      </c>
      <c r="C4427" s="4"/>
      <c r="D4427" s="4"/>
      <c r="E4427" s="70"/>
      <c r="F4427" s="71"/>
      <c r="G4427" s="70"/>
      <c r="H4427" s="71"/>
      <c r="I4427" s="70"/>
      <c r="J4427" s="71"/>
      <c r="K4427" s="70"/>
      <c r="L4427" s="71"/>
      <c r="M4427" s="70"/>
      <c r="N4427" s="71"/>
      <c r="O4427" s="70"/>
      <c r="P4427" s="71"/>
      <c r="Q4427" s="70"/>
      <c r="R4427" s="71"/>
      <c r="S4427" s="70"/>
      <c r="T4427" s="71"/>
      <c r="U4427" s="70"/>
      <c r="V4427" s="71"/>
      <c r="W4427" s="70"/>
      <c r="X4427" s="71"/>
      <c r="Y4427" s="70"/>
      <c r="Z4427" s="71"/>
      <c r="AA4427" s="70"/>
      <c r="AB4427" s="71"/>
      <c r="AC4427" s="54"/>
      <c r="AD4427" s="55">
        <f t="shared" si="91"/>
        <v>0</v>
      </c>
      <c r="AE4427" s="54"/>
    </row>
    <row r="4428" spans="2:31" x14ac:dyDescent="0.3">
      <c r="B4428" s="4" t="s">
        <v>163</v>
      </c>
      <c r="C4428" s="4"/>
      <c r="D4428" s="4"/>
      <c r="E4428" s="70"/>
      <c r="F4428" s="71"/>
      <c r="G4428" s="70"/>
      <c r="H4428" s="71"/>
      <c r="I4428" s="70"/>
      <c r="J4428" s="71"/>
      <c r="K4428" s="70"/>
      <c r="L4428" s="71"/>
      <c r="M4428" s="70"/>
      <c r="N4428" s="71"/>
      <c r="O4428" s="70"/>
      <c r="P4428" s="71"/>
      <c r="Q4428" s="70"/>
      <c r="R4428" s="71"/>
      <c r="S4428" s="70"/>
      <c r="T4428" s="71"/>
      <c r="U4428" s="70"/>
      <c r="V4428" s="71"/>
      <c r="W4428" s="70"/>
      <c r="X4428" s="71"/>
      <c r="Y4428" s="70"/>
      <c r="Z4428" s="71"/>
      <c r="AA4428" s="70"/>
      <c r="AB4428" s="71"/>
      <c r="AC4428" s="54"/>
      <c r="AD4428" s="55">
        <f t="shared" si="91"/>
        <v>0</v>
      </c>
      <c r="AE4428" s="54"/>
    </row>
    <row r="4429" spans="2:31" x14ac:dyDescent="0.3">
      <c r="B4429" s="4" t="s">
        <v>164</v>
      </c>
      <c r="C4429" s="4"/>
      <c r="D4429" s="4"/>
      <c r="E4429" s="70"/>
      <c r="F4429" s="71"/>
      <c r="G4429" s="70"/>
      <c r="H4429" s="71"/>
      <c r="I4429" s="70"/>
      <c r="J4429" s="71"/>
      <c r="K4429" s="70"/>
      <c r="L4429" s="71"/>
      <c r="M4429" s="70"/>
      <c r="N4429" s="71"/>
      <c r="O4429" s="70"/>
      <c r="P4429" s="71"/>
      <c r="Q4429" s="70"/>
      <c r="R4429" s="71"/>
      <c r="S4429" s="70"/>
      <c r="T4429" s="71"/>
      <c r="U4429" s="70"/>
      <c r="V4429" s="71"/>
      <c r="W4429" s="70"/>
      <c r="X4429" s="71"/>
      <c r="Y4429" s="70"/>
      <c r="Z4429" s="71"/>
      <c r="AA4429" s="70"/>
      <c r="AB4429" s="71"/>
      <c r="AC4429" s="54"/>
      <c r="AD4429" s="55">
        <f t="shared" si="91"/>
        <v>0</v>
      </c>
      <c r="AE4429" s="54"/>
    </row>
    <row r="4430" spans="2:31" x14ac:dyDescent="0.3">
      <c r="B4430" s="4" t="s">
        <v>165</v>
      </c>
      <c r="C4430" s="4"/>
      <c r="D4430" s="4"/>
      <c r="E4430" s="70"/>
      <c r="F4430" s="71"/>
      <c r="G4430" s="70"/>
      <c r="H4430" s="71"/>
      <c r="I4430" s="70"/>
      <c r="J4430" s="71"/>
      <c r="K4430" s="70"/>
      <c r="L4430" s="71"/>
      <c r="M4430" s="70"/>
      <c r="N4430" s="71"/>
      <c r="O4430" s="70"/>
      <c r="P4430" s="71"/>
      <c r="Q4430" s="70"/>
      <c r="R4430" s="71"/>
      <c r="S4430" s="70"/>
      <c r="T4430" s="71"/>
      <c r="U4430" s="70"/>
      <c r="V4430" s="71"/>
      <c r="W4430" s="70"/>
      <c r="X4430" s="71"/>
      <c r="Y4430" s="70"/>
      <c r="Z4430" s="71"/>
      <c r="AA4430" s="70"/>
      <c r="AB4430" s="71"/>
      <c r="AC4430" s="54"/>
      <c r="AD4430" s="55">
        <f t="shared" si="91"/>
        <v>0</v>
      </c>
      <c r="AE4430" s="54"/>
    </row>
    <row r="4431" spans="2:31" x14ac:dyDescent="0.3">
      <c r="B4431" s="4" t="s">
        <v>166</v>
      </c>
      <c r="C4431" s="4"/>
      <c r="D4431" s="4"/>
      <c r="E4431" s="70"/>
      <c r="F4431" s="71"/>
      <c r="G4431" s="70"/>
      <c r="H4431" s="71"/>
      <c r="I4431" s="70"/>
      <c r="J4431" s="71"/>
      <c r="K4431" s="70"/>
      <c r="L4431" s="71"/>
      <c r="M4431" s="70"/>
      <c r="N4431" s="71"/>
      <c r="O4431" s="70"/>
      <c r="P4431" s="71"/>
      <c r="Q4431" s="70"/>
      <c r="R4431" s="71"/>
      <c r="S4431" s="70"/>
      <c r="T4431" s="71"/>
      <c r="U4431" s="70"/>
      <c r="V4431" s="71"/>
      <c r="W4431" s="70"/>
      <c r="X4431" s="71"/>
      <c r="Y4431" s="70"/>
      <c r="Z4431" s="71"/>
      <c r="AA4431" s="70"/>
      <c r="AB4431" s="71"/>
      <c r="AC4431" s="54"/>
      <c r="AD4431" s="55">
        <f t="shared" si="91"/>
        <v>0</v>
      </c>
      <c r="AE4431" s="54"/>
    </row>
    <row r="4432" spans="2:31" x14ac:dyDescent="0.3">
      <c r="B4432" s="4" t="s">
        <v>186</v>
      </c>
      <c r="C4432" s="4"/>
      <c r="D4432" s="4"/>
      <c r="E4432" s="70"/>
      <c r="F4432" s="71"/>
      <c r="G4432" s="70"/>
      <c r="H4432" s="71"/>
      <c r="I4432" s="70"/>
      <c r="J4432" s="71"/>
      <c r="K4432" s="70"/>
      <c r="L4432" s="71"/>
      <c r="M4432" s="70"/>
      <c r="N4432" s="71"/>
      <c r="O4432" s="70"/>
      <c r="P4432" s="71"/>
      <c r="Q4432" s="70"/>
      <c r="R4432" s="71"/>
      <c r="S4432" s="70"/>
      <c r="T4432" s="71"/>
      <c r="U4432" s="70"/>
      <c r="V4432" s="71"/>
      <c r="W4432" s="70"/>
      <c r="X4432" s="71"/>
      <c r="Y4432" s="70"/>
      <c r="Z4432" s="71"/>
      <c r="AA4432" s="70"/>
      <c r="AB4432" s="71"/>
      <c r="AC4432" s="54"/>
      <c r="AD4432" s="55">
        <f t="shared" si="91"/>
        <v>0</v>
      </c>
      <c r="AE4432" s="54"/>
    </row>
    <row r="4433" spans="2:31" x14ac:dyDescent="0.3">
      <c r="B4433" s="4" t="s">
        <v>187</v>
      </c>
      <c r="C4433" s="4"/>
      <c r="D4433" s="4"/>
      <c r="E4433" s="70"/>
      <c r="F4433" s="71"/>
      <c r="G4433" s="70"/>
      <c r="H4433" s="71"/>
      <c r="I4433" s="70"/>
      <c r="J4433" s="71"/>
      <c r="K4433" s="70"/>
      <c r="L4433" s="71"/>
      <c r="M4433" s="70"/>
      <c r="N4433" s="71"/>
      <c r="O4433" s="70"/>
      <c r="P4433" s="71"/>
      <c r="Q4433" s="70"/>
      <c r="R4433" s="71"/>
      <c r="S4433" s="70"/>
      <c r="T4433" s="71"/>
      <c r="U4433" s="70"/>
      <c r="V4433" s="71"/>
      <c r="W4433" s="70"/>
      <c r="X4433" s="71"/>
      <c r="Y4433" s="70"/>
      <c r="Z4433" s="71"/>
      <c r="AA4433" s="70"/>
      <c r="AB4433" s="71"/>
      <c r="AC4433" s="54"/>
      <c r="AD4433" s="55">
        <f t="shared" si="91"/>
        <v>0</v>
      </c>
      <c r="AE4433" s="54"/>
    </row>
    <row r="4434" spans="2:31" x14ac:dyDescent="0.3">
      <c r="B4434" s="4" t="s">
        <v>145</v>
      </c>
      <c r="C4434" s="4"/>
      <c r="D4434" s="4"/>
      <c r="E4434" s="70"/>
      <c r="F4434" s="71"/>
      <c r="G4434" s="70"/>
      <c r="H4434" s="71"/>
      <c r="I4434" s="70"/>
      <c r="J4434" s="71"/>
      <c r="K4434" s="70"/>
      <c r="L4434" s="71"/>
      <c r="M4434" s="70"/>
      <c r="N4434" s="71"/>
      <c r="O4434" s="70"/>
      <c r="P4434" s="71"/>
      <c r="Q4434" s="70"/>
      <c r="R4434" s="71"/>
      <c r="S4434" s="70"/>
      <c r="T4434" s="71"/>
      <c r="U4434" s="70"/>
      <c r="V4434" s="71"/>
      <c r="W4434" s="70"/>
      <c r="X4434" s="71"/>
      <c r="Y4434" s="70"/>
      <c r="Z4434" s="71"/>
      <c r="AA4434" s="70"/>
      <c r="AB4434" s="71"/>
      <c r="AC4434" s="54"/>
      <c r="AD4434" s="55">
        <f t="shared" si="91"/>
        <v>0</v>
      </c>
      <c r="AE4434" s="54"/>
    </row>
    <row r="4435" spans="2:31" x14ac:dyDescent="0.3">
      <c r="B4435" s="4" t="s">
        <v>146</v>
      </c>
      <c r="C4435" s="4"/>
      <c r="D4435" s="4"/>
      <c r="E4435" s="70"/>
      <c r="F4435" s="71"/>
      <c r="G4435" s="70"/>
      <c r="H4435" s="71"/>
      <c r="I4435" s="70"/>
      <c r="J4435" s="71"/>
      <c r="K4435" s="70"/>
      <c r="L4435" s="71"/>
      <c r="M4435" s="70"/>
      <c r="N4435" s="71"/>
      <c r="O4435" s="70"/>
      <c r="P4435" s="71"/>
      <c r="Q4435" s="70"/>
      <c r="R4435" s="71"/>
      <c r="S4435" s="70"/>
      <c r="T4435" s="71"/>
      <c r="U4435" s="70"/>
      <c r="V4435" s="71"/>
      <c r="W4435" s="70"/>
      <c r="X4435" s="71"/>
      <c r="Y4435" s="70"/>
      <c r="Z4435" s="71"/>
      <c r="AA4435" s="70"/>
      <c r="AB4435" s="71"/>
      <c r="AC4435" s="54"/>
      <c r="AD4435" s="55">
        <f t="shared" si="91"/>
        <v>0</v>
      </c>
      <c r="AE4435" s="54"/>
    </row>
    <row r="4436" spans="2:31" x14ac:dyDescent="0.3">
      <c r="B4436" s="4" t="s">
        <v>167</v>
      </c>
      <c r="C4436" s="4"/>
      <c r="D4436" s="4"/>
      <c r="E4436" s="70"/>
      <c r="F4436" s="71"/>
      <c r="G4436" s="70"/>
      <c r="H4436" s="71"/>
      <c r="I4436" s="70"/>
      <c r="J4436" s="71"/>
      <c r="K4436" s="70"/>
      <c r="L4436" s="71"/>
      <c r="M4436" s="70"/>
      <c r="N4436" s="71"/>
      <c r="O4436" s="70"/>
      <c r="P4436" s="71"/>
      <c r="Q4436" s="70"/>
      <c r="R4436" s="71"/>
      <c r="S4436" s="70"/>
      <c r="T4436" s="71"/>
      <c r="U4436" s="70"/>
      <c r="V4436" s="71"/>
      <c r="W4436" s="70"/>
      <c r="X4436" s="71"/>
      <c r="Y4436" s="70"/>
      <c r="Z4436" s="71"/>
      <c r="AA4436" s="70"/>
      <c r="AB4436" s="71"/>
      <c r="AC4436" s="54"/>
      <c r="AD4436" s="55">
        <f t="shared" si="91"/>
        <v>0</v>
      </c>
      <c r="AE4436" s="54"/>
    </row>
    <row r="4437" spans="2:31" x14ac:dyDescent="0.3">
      <c r="B4437" s="4" t="s">
        <v>168</v>
      </c>
      <c r="C4437" s="4"/>
      <c r="D4437" s="4"/>
      <c r="E4437" s="70"/>
      <c r="F4437" s="71"/>
      <c r="G4437" s="70"/>
      <c r="H4437" s="71"/>
      <c r="I4437" s="70"/>
      <c r="J4437" s="71"/>
      <c r="K4437" s="70"/>
      <c r="L4437" s="71"/>
      <c r="M4437" s="70"/>
      <c r="N4437" s="71"/>
      <c r="O4437" s="70"/>
      <c r="P4437" s="71"/>
      <c r="Q4437" s="70"/>
      <c r="R4437" s="71"/>
      <c r="S4437" s="70"/>
      <c r="T4437" s="71"/>
      <c r="U4437" s="70"/>
      <c r="V4437" s="71"/>
      <c r="W4437" s="70"/>
      <c r="X4437" s="71"/>
      <c r="Y4437" s="70"/>
      <c r="Z4437" s="71"/>
      <c r="AA4437" s="70"/>
      <c r="AB4437" s="71"/>
      <c r="AC4437" s="54"/>
      <c r="AD4437" s="55">
        <f t="shared" si="91"/>
        <v>0</v>
      </c>
      <c r="AE4437" s="54"/>
    </row>
    <row r="4438" spans="2:31" x14ac:dyDescent="0.3">
      <c r="B4438" s="4" t="s">
        <v>169</v>
      </c>
      <c r="C4438" s="4"/>
      <c r="D4438" s="4"/>
      <c r="E4438" s="70"/>
      <c r="F4438" s="71"/>
      <c r="G4438" s="70"/>
      <c r="H4438" s="71"/>
      <c r="I4438" s="70"/>
      <c r="J4438" s="71"/>
      <c r="K4438" s="70"/>
      <c r="L4438" s="71"/>
      <c r="M4438" s="70"/>
      <c r="N4438" s="71"/>
      <c r="O4438" s="70"/>
      <c r="P4438" s="71"/>
      <c r="Q4438" s="70"/>
      <c r="R4438" s="71"/>
      <c r="S4438" s="70"/>
      <c r="T4438" s="71"/>
      <c r="U4438" s="70"/>
      <c r="V4438" s="71"/>
      <c r="W4438" s="70"/>
      <c r="X4438" s="71"/>
      <c r="Y4438" s="70"/>
      <c r="Z4438" s="71"/>
      <c r="AA4438" s="70"/>
      <c r="AB4438" s="71"/>
      <c r="AC4438" s="54"/>
      <c r="AD4438" s="55">
        <f t="shared" si="91"/>
        <v>0</v>
      </c>
      <c r="AE4438" s="54"/>
    </row>
    <row r="4439" spans="2:31" x14ac:dyDescent="0.3">
      <c r="B4439" s="4" t="s">
        <v>204</v>
      </c>
      <c r="C4439" s="4"/>
      <c r="D4439" s="4"/>
      <c r="E4439" s="70"/>
      <c r="F4439" s="71"/>
      <c r="G4439" s="70"/>
      <c r="H4439" s="71"/>
      <c r="I4439" s="70"/>
      <c r="J4439" s="71"/>
      <c r="K4439" s="70"/>
      <c r="L4439" s="71"/>
      <c r="M4439" s="70"/>
      <c r="N4439" s="71"/>
      <c r="O4439" s="70"/>
      <c r="P4439" s="71"/>
      <c r="Q4439" s="70"/>
      <c r="R4439" s="71"/>
      <c r="S4439" s="70"/>
      <c r="T4439" s="71"/>
      <c r="U4439" s="70"/>
      <c r="V4439" s="71"/>
      <c r="W4439" s="70"/>
      <c r="X4439" s="71"/>
      <c r="Y4439" s="70"/>
      <c r="Z4439" s="71"/>
      <c r="AA4439" s="70"/>
      <c r="AB4439" s="71"/>
      <c r="AC4439" s="54"/>
      <c r="AD4439" s="55">
        <f t="shared" si="91"/>
        <v>0</v>
      </c>
      <c r="AE4439" s="54"/>
    </row>
    <row r="4440" spans="2:31" x14ac:dyDescent="0.3">
      <c r="B4440" s="4" t="s">
        <v>205</v>
      </c>
      <c r="C4440" s="4"/>
      <c r="D4440" s="4"/>
      <c r="E4440" s="70"/>
      <c r="F4440" s="71"/>
      <c r="G4440" s="70"/>
      <c r="H4440" s="71"/>
      <c r="I4440" s="70"/>
      <c r="J4440" s="71"/>
      <c r="K4440" s="70"/>
      <c r="L4440" s="71"/>
      <c r="M4440" s="70"/>
      <c r="N4440" s="71"/>
      <c r="O4440" s="70"/>
      <c r="P4440" s="71"/>
      <c r="Q4440" s="70"/>
      <c r="R4440" s="71"/>
      <c r="S4440" s="70"/>
      <c r="T4440" s="71"/>
      <c r="U4440" s="70"/>
      <c r="V4440" s="71"/>
      <c r="W4440" s="70"/>
      <c r="X4440" s="71"/>
      <c r="Y4440" s="70"/>
      <c r="Z4440" s="71"/>
      <c r="AA4440" s="70"/>
      <c r="AB4440" s="71"/>
      <c r="AC4440" s="54"/>
      <c r="AD4440" s="55">
        <f t="shared" si="91"/>
        <v>0</v>
      </c>
      <c r="AE4440" s="54"/>
    </row>
    <row r="4441" spans="2:31" x14ac:dyDescent="0.3">
      <c r="B4441" s="4" t="s">
        <v>206</v>
      </c>
      <c r="C4441" s="4"/>
      <c r="D4441" s="4"/>
      <c r="E4441" s="70"/>
      <c r="F4441" s="71"/>
      <c r="G4441" s="70"/>
      <c r="H4441" s="71"/>
      <c r="I4441" s="70"/>
      <c r="J4441" s="71"/>
      <c r="K4441" s="70"/>
      <c r="L4441" s="71"/>
      <c r="M4441" s="70"/>
      <c r="N4441" s="71"/>
      <c r="O4441" s="70"/>
      <c r="P4441" s="71"/>
      <c r="Q4441" s="70"/>
      <c r="R4441" s="71"/>
      <c r="S4441" s="70"/>
      <c r="T4441" s="71"/>
      <c r="U4441" s="70"/>
      <c r="V4441" s="71"/>
      <c r="W4441" s="70"/>
      <c r="X4441" s="71"/>
      <c r="Y4441" s="70"/>
      <c r="Z4441" s="71"/>
      <c r="AA4441" s="70"/>
      <c r="AB4441" s="71"/>
      <c r="AC4441" s="54"/>
      <c r="AD4441" s="55">
        <f t="shared" si="91"/>
        <v>0</v>
      </c>
      <c r="AE4441" s="54"/>
    </row>
    <row r="4442" spans="2:31" x14ac:dyDescent="0.3">
      <c r="B4442" s="4" t="s">
        <v>135</v>
      </c>
      <c r="C4442" s="4"/>
      <c r="D4442" s="4"/>
      <c r="E4442" s="70"/>
      <c r="F4442" s="71"/>
      <c r="G4442" s="70"/>
      <c r="H4442" s="71"/>
      <c r="I4442" s="70"/>
      <c r="J4442" s="71"/>
      <c r="K4442" s="70"/>
      <c r="L4442" s="71"/>
      <c r="M4442" s="70"/>
      <c r="N4442" s="71"/>
      <c r="O4442" s="70"/>
      <c r="P4442" s="71"/>
      <c r="Q4442" s="70"/>
      <c r="R4442" s="71"/>
      <c r="S4442" s="70"/>
      <c r="T4442" s="71"/>
      <c r="U4442" s="70"/>
      <c r="V4442" s="71"/>
      <c r="W4442" s="70"/>
      <c r="X4442" s="71"/>
      <c r="Y4442" s="70"/>
      <c r="Z4442" s="71"/>
      <c r="AA4442" s="70"/>
      <c r="AB4442" s="71"/>
      <c r="AC4442" s="54"/>
      <c r="AD4442" s="55">
        <f t="shared" si="91"/>
        <v>0</v>
      </c>
      <c r="AE4442" s="54"/>
    </row>
    <row r="4443" spans="2:31" x14ac:dyDescent="0.3">
      <c r="B4443" s="4" t="s">
        <v>136</v>
      </c>
      <c r="C4443" s="4"/>
      <c r="D4443" s="4"/>
      <c r="E4443" s="70"/>
      <c r="F4443" s="71"/>
      <c r="G4443" s="70"/>
      <c r="H4443" s="71"/>
      <c r="I4443" s="70"/>
      <c r="J4443" s="71"/>
      <c r="K4443" s="70"/>
      <c r="L4443" s="71"/>
      <c r="M4443" s="70"/>
      <c r="N4443" s="71"/>
      <c r="O4443" s="70"/>
      <c r="P4443" s="71"/>
      <c r="Q4443" s="70"/>
      <c r="R4443" s="71"/>
      <c r="S4443" s="70"/>
      <c r="T4443" s="71"/>
      <c r="U4443" s="70"/>
      <c r="V4443" s="71"/>
      <c r="W4443" s="70"/>
      <c r="X4443" s="71"/>
      <c r="Y4443" s="70"/>
      <c r="Z4443" s="71"/>
      <c r="AA4443" s="70"/>
      <c r="AB4443" s="71"/>
      <c r="AC4443" s="54"/>
      <c r="AD4443" s="55">
        <f t="shared" si="91"/>
        <v>0</v>
      </c>
      <c r="AE4443" s="54"/>
    </row>
    <row r="4444" spans="2:31" x14ac:dyDescent="0.3">
      <c r="B4444" s="4" t="s">
        <v>137</v>
      </c>
      <c r="C4444" s="4"/>
      <c r="D4444" s="4"/>
      <c r="E4444" s="70"/>
      <c r="F4444" s="71"/>
      <c r="G4444" s="70"/>
      <c r="H4444" s="71"/>
      <c r="I4444" s="70"/>
      <c r="J4444" s="71"/>
      <c r="K4444" s="70"/>
      <c r="L4444" s="71"/>
      <c r="M4444" s="70"/>
      <c r="N4444" s="71"/>
      <c r="O4444" s="70"/>
      <c r="P4444" s="71"/>
      <c r="Q4444" s="70"/>
      <c r="R4444" s="71"/>
      <c r="S4444" s="70"/>
      <c r="T4444" s="71"/>
      <c r="U4444" s="70"/>
      <c r="V4444" s="71"/>
      <c r="W4444" s="70"/>
      <c r="X4444" s="71"/>
      <c r="Y4444" s="70"/>
      <c r="Z4444" s="71"/>
      <c r="AA4444" s="70"/>
      <c r="AB4444" s="71"/>
      <c r="AC4444" s="54"/>
      <c r="AD4444" s="55">
        <f t="shared" si="91"/>
        <v>0</v>
      </c>
      <c r="AE4444" s="54"/>
    </row>
    <row r="4445" spans="2:31" x14ac:dyDescent="0.3">
      <c r="B4445" s="4" t="s">
        <v>261</v>
      </c>
      <c r="C4445" s="4"/>
      <c r="D4445" s="4"/>
      <c r="E4445" s="70"/>
      <c r="F4445" s="71"/>
      <c r="G4445" s="70"/>
      <c r="H4445" s="71"/>
      <c r="I4445" s="70"/>
      <c r="J4445" s="71"/>
      <c r="K4445" s="70"/>
      <c r="L4445" s="71"/>
      <c r="M4445" s="70"/>
      <c r="N4445" s="71"/>
      <c r="O4445" s="70"/>
      <c r="P4445" s="71"/>
      <c r="Q4445" s="70"/>
      <c r="R4445" s="71"/>
      <c r="S4445" s="70"/>
      <c r="T4445" s="71"/>
      <c r="U4445" s="70"/>
      <c r="V4445" s="71"/>
      <c r="W4445" s="70"/>
      <c r="X4445" s="71"/>
      <c r="Y4445" s="70"/>
      <c r="Z4445" s="71"/>
      <c r="AA4445" s="70"/>
      <c r="AB4445" s="71"/>
      <c r="AC4445" s="54"/>
      <c r="AD4445" s="55">
        <f t="shared" si="91"/>
        <v>0</v>
      </c>
      <c r="AE4445" s="54"/>
    </row>
    <row r="4446" spans="2:31" x14ac:dyDescent="0.3">
      <c r="B4446" s="4" t="s">
        <v>262</v>
      </c>
      <c r="C4446" s="4"/>
      <c r="D4446" s="4"/>
      <c r="E4446" s="70"/>
      <c r="F4446" s="71"/>
      <c r="G4446" s="70"/>
      <c r="H4446" s="71"/>
      <c r="I4446" s="70"/>
      <c r="J4446" s="71"/>
      <c r="K4446" s="70"/>
      <c r="L4446" s="71"/>
      <c r="M4446" s="70"/>
      <c r="N4446" s="71"/>
      <c r="O4446" s="70"/>
      <c r="P4446" s="71"/>
      <c r="Q4446" s="70"/>
      <c r="R4446" s="71"/>
      <c r="S4446" s="70"/>
      <c r="T4446" s="71"/>
      <c r="U4446" s="70"/>
      <c r="V4446" s="71"/>
      <c r="W4446" s="70"/>
      <c r="X4446" s="71"/>
      <c r="Y4446" s="70"/>
      <c r="Z4446" s="71"/>
      <c r="AA4446" s="70"/>
      <c r="AB4446" s="71"/>
      <c r="AC4446" s="54"/>
      <c r="AD4446" s="55">
        <f t="shared" si="91"/>
        <v>0</v>
      </c>
      <c r="AE4446" s="54"/>
    </row>
    <row r="4447" spans="2:31" x14ac:dyDescent="0.3">
      <c r="B4447" s="4" t="s">
        <v>197</v>
      </c>
      <c r="C4447" s="4"/>
      <c r="D4447" s="4"/>
      <c r="E4447" s="70"/>
      <c r="F4447" s="71"/>
      <c r="G4447" s="70"/>
      <c r="H4447" s="71"/>
      <c r="I4447" s="70"/>
      <c r="J4447" s="71"/>
      <c r="K4447" s="70"/>
      <c r="L4447" s="71"/>
      <c r="M4447" s="70"/>
      <c r="N4447" s="71"/>
      <c r="O4447" s="70"/>
      <c r="P4447" s="71"/>
      <c r="Q4447" s="70"/>
      <c r="R4447" s="71"/>
      <c r="S4447" s="70"/>
      <c r="T4447" s="71"/>
      <c r="U4447" s="70"/>
      <c r="V4447" s="71"/>
      <c r="W4447" s="70"/>
      <c r="X4447" s="71"/>
      <c r="Y4447" s="70"/>
      <c r="Z4447" s="71"/>
      <c r="AA4447" s="70"/>
      <c r="AB4447" s="71"/>
      <c r="AC4447" s="54"/>
      <c r="AD4447" s="55">
        <f t="shared" si="91"/>
        <v>0</v>
      </c>
      <c r="AE4447" s="54"/>
    </row>
    <row r="4448" spans="2:31" x14ac:dyDescent="0.3">
      <c r="B4448" s="4" t="s">
        <v>209</v>
      </c>
      <c r="C4448" s="4"/>
      <c r="D4448" s="4"/>
      <c r="E4448" s="70"/>
      <c r="F4448" s="71"/>
      <c r="G4448" s="70"/>
      <c r="H4448" s="71"/>
      <c r="I4448" s="70"/>
      <c r="J4448" s="71"/>
      <c r="K4448" s="70"/>
      <c r="L4448" s="71"/>
      <c r="M4448" s="70"/>
      <c r="N4448" s="71"/>
      <c r="O4448" s="70"/>
      <c r="P4448" s="71"/>
      <c r="Q4448" s="70"/>
      <c r="R4448" s="71"/>
      <c r="S4448" s="70"/>
      <c r="T4448" s="71"/>
      <c r="U4448" s="70"/>
      <c r="V4448" s="71"/>
      <c r="W4448" s="70"/>
      <c r="X4448" s="71"/>
      <c r="Y4448" s="70"/>
      <c r="Z4448" s="71"/>
      <c r="AA4448" s="70"/>
      <c r="AB4448" s="71"/>
      <c r="AC4448" s="54"/>
      <c r="AD4448" s="55">
        <f t="shared" si="91"/>
        <v>0</v>
      </c>
      <c r="AE4448" s="54"/>
    </row>
    <row r="4449" spans="2:31" x14ac:dyDescent="0.3">
      <c r="B4449" s="4" t="s">
        <v>210</v>
      </c>
      <c r="C4449" s="4"/>
      <c r="D4449" s="4"/>
      <c r="E4449" s="70"/>
      <c r="F4449" s="71"/>
      <c r="G4449" s="70"/>
      <c r="H4449" s="71"/>
      <c r="I4449" s="70"/>
      <c r="J4449" s="71"/>
      <c r="K4449" s="70"/>
      <c r="L4449" s="71"/>
      <c r="M4449" s="70"/>
      <c r="N4449" s="71"/>
      <c r="O4449" s="70"/>
      <c r="P4449" s="71"/>
      <c r="Q4449" s="70"/>
      <c r="R4449" s="71"/>
      <c r="S4449" s="70"/>
      <c r="T4449" s="71"/>
      <c r="U4449" s="70"/>
      <c r="V4449" s="71"/>
      <c r="W4449" s="70"/>
      <c r="X4449" s="71"/>
      <c r="Y4449" s="70"/>
      <c r="Z4449" s="71"/>
      <c r="AA4449" s="70"/>
      <c r="AB4449" s="71"/>
      <c r="AC4449" s="54"/>
      <c r="AD4449" s="55">
        <f t="shared" si="91"/>
        <v>0</v>
      </c>
      <c r="AE4449" s="54"/>
    </row>
    <row r="4450" spans="2:31" x14ac:dyDescent="0.3">
      <c r="B4450" s="4" t="s">
        <v>211</v>
      </c>
      <c r="C4450" s="4"/>
      <c r="D4450" s="4"/>
      <c r="E4450" s="70"/>
      <c r="F4450" s="71"/>
      <c r="G4450" s="70"/>
      <c r="H4450" s="71"/>
      <c r="I4450" s="70"/>
      <c r="J4450" s="71"/>
      <c r="K4450" s="70"/>
      <c r="L4450" s="71"/>
      <c r="M4450" s="70"/>
      <c r="N4450" s="71"/>
      <c r="O4450" s="70"/>
      <c r="P4450" s="71"/>
      <c r="Q4450" s="70"/>
      <c r="R4450" s="71"/>
      <c r="S4450" s="70"/>
      <c r="T4450" s="71"/>
      <c r="U4450" s="70"/>
      <c r="V4450" s="71"/>
      <c r="W4450" s="70"/>
      <c r="X4450" s="71"/>
      <c r="Y4450" s="70"/>
      <c r="Z4450" s="71"/>
      <c r="AA4450" s="70"/>
      <c r="AB4450" s="71"/>
      <c r="AC4450" s="54"/>
      <c r="AD4450" s="55">
        <f t="shared" si="91"/>
        <v>0</v>
      </c>
      <c r="AE4450" s="54"/>
    </row>
    <row r="4451" spans="2:31" x14ac:dyDescent="0.3">
      <c r="B4451" s="4" t="s">
        <v>212</v>
      </c>
      <c r="C4451" s="4"/>
      <c r="D4451" s="4"/>
      <c r="E4451" s="70"/>
      <c r="F4451" s="71"/>
      <c r="G4451" s="70"/>
      <c r="H4451" s="71"/>
      <c r="I4451" s="70"/>
      <c r="J4451" s="71"/>
      <c r="K4451" s="70"/>
      <c r="L4451" s="71"/>
      <c r="M4451" s="70"/>
      <c r="N4451" s="71"/>
      <c r="O4451" s="70"/>
      <c r="P4451" s="71"/>
      <c r="Q4451" s="70"/>
      <c r="R4451" s="71"/>
      <c r="S4451" s="70"/>
      <c r="T4451" s="71"/>
      <c r="U4451" s="70"/>
      <c r="V4451" s="71"/>
      <c r="W4451" s="70"/>
      <c r="X4451" s="71"/>
      <c r="Y4451" s="70"/>
      <c r="Z4451" s="71"/>
      <c r="AA4451" s="70"/>
      <c r="AB4451" s="71"/>
      <c r="AC4451" s="54"/>
      <c r="AD4451" s="55">
        <f t="shared" si="91"/>
        <v>0</v>
      </c>
      <c r="AE4451" s="54"/>
    </row>
    <row r="4452" spans="2:31" x14ac:dyDescent="0.3">
      <c r="B4452" s="4" t="s">
        <v>229</v>
      </c>
      <c r="C4452" s="4"/>
      <c r="D4452" s="4"/>
      <c r="E4452" s="70"/>
      <c r="F4452" s="71"/>
      <c r="G4452" s="70"/>
      <c r="H4452" s="71"/>
      <c r="I4452" s="70"/>
      <c r="J4452" s="71"/>
      <c r="K4452" s="70"/>
      <c r="L4452" s="71"/>
      <c r="M4452" s="70"/>
      <c r="N4452" s="71"/>
      <c r="O4452" s="70"/>
      <c r="P4452" s="71"/>
      <c r="Q4452" s="70"/>
      <c r="R4452" s="71"/>
      <c r="S4452" s="70"/>
      <c r="T4452" s="71"/>
      <c r="U4452" s="70"/>
      <c r="V4452" s="71"/>
      <c r="W4452" s="70"/>
      <c r="X4452" s="71"/>
      <c r="Y4452" s="70"/>
      <c r="Z4452" s="71"/>
      <c r="AA4452" s="70"/>
      <c r="AB4452" s="71"/>
      <c r="AC4452" s="54"/>
      <c r="AD4452" s="55">
        <f t="shared" si="91"/>
        <v>0</v>
      </c>
      <c r="AE4452" s="54"/>
    </row>
    <row r="4453" spans="2:31" x14ac:dyDescent="0.3">
      <c r="B4453" s="4" t="s">
        <v>230</v>
      </c>
      <c r="C4453" s="4"/>
      <c r="D4453" s="4"/>
      <c r="E4453" s="70"/>
      <c r="F4453" s="71"/>
      <c r="G4453" s="70"/>
      <c r="H4453" s="71"/>
      <c r="I4453" s="70"/>
      <c r="J4453" s="71"/>
      <c r="K4453" s="70"/>
      <c r="L4453" s="71"/>
      <c r="M4453" s="70"/>
      <c r="N4453" s="71"/>
      <c r="O4453" s="70"/>
      <c r="P4453" s="71"/>
      <c r="Q4453" s="70"/>
      <c r="R4453" s="71"/>
      <c r="S4453" s="70"/>
      <c r="T4453" s="71"/>
      <c r="U4453" s="70"/>
      <c r="V4453" s="71"/>
      <c r="W4453" s="70"/>
      <c r="X4453" s="71"/>
      <c r="Y4453" s="70"/>
      <c r="Z4453" s="71"/>
      <c r="AA4453" s="70"/>
      <c r="AB4453" s="71"/>
      <c r="AC4453" s="54"/>
      <c r="AD4453" s="55">
        <f t="shared" si="91"/>
        <v>0</v>
      </c>
      <c r="AE4453" s="54"/>
    </row>
    <row r="4454" spans="2:31" x14ac:dyDescent="0.3">
      <c r="B4454" s="4" t="s">
        <v>213</v>
      </c>
      <c r="C4454" s="4"/>
      <c r="D4454" s="4"/>
      <c r="E4454" s="70"/>
      <c r="F4454" s="71"/>
      <c r="G4454" s="70"/>
      <c r="H4454" s="71"/>
      <c r="I4454" s="70"/>
      <c r="J4454" s="71"/>
      <c r="K4454" s="70"/>
      <c r="L4454" s="71"/>
      <c r="M4454" s="70"/>
      <c r="N4454" s="71"/>
      <c r="O4454" s="70"/>
      <c r="P4454" s="71"/>
      <c r="Q4454" s="70"/>
      <c r="R4454" s="71"/>
      <c r="S4454" s="70"/>
      <c r="T4454" s="71"/>
      <c r="U4454" s="70"/>
      <c r="V4454" s="71"/>
      <c r="W4454" s="70"/>
      <c r="X4454" s="71"/>
      <c r="Y4454" s="70"/>
      <c r="Z4454" s="71"/>
      <c r="AA4454" s="70"/>
      <c r="AB4454" s="71"/>
      <c r="AC4454" s="54"/>
      <c r="AD4454" s="55">
        <f t="shared" si="91"/>
        <v>0</v>
      </c>
      <c r="AE4454" s="54"/>
    </row>
    <row r="4455" spans="2:31" x14ac:dyDescent="0.3">
      <c r="B4455" s="4" t="s">
        <v>263</v>
      </c>
      <c r="C4455" s="4"/>
      <c r="D4455" s="4"/>
      <c r="E4455" s="70"/>
      <c r="F4455" s="71"/>
      <c r="G4455" s="70"/>
      <c r="H4455" s="71"/>
      <c r="I4455" s="70"/>
      <c r="J4455" s="71"/>
      <c r="K4455" s="70"/>
      <c r="L4455" s="71"/>
      <c r="M4455" s="70"/>
      <c r="N4455" s="71"/>
      <c r="O4455" s="70"/>
      <c r="P4455" s="71"/>
      <c r="Q4455" s="70"/>
      <c r="R4455" s="71"/>
      <c r="S4455" s="70"/>
      <c r="T4455" s="71"/>
      <c r="U4455" s="70"/>
      <c r="V4455" s="71"/>
      <c r="W4455" s="70"/>
      <c r="X4455" s="71"/>
      <c r="Y4455" s="70"/>
      <c r="Z4455" s="71"/>
      <c r="AA4455" s="70"/>
      <c r="AB4455" s="71"/>
      <c r="AC4455" s="54"/>
      <c r="AD4455" s="55">
        <f t="shared" si="91"/>
        <v>0</v>
      </c>
      <c r="AE4455" s="54"/>
    </row>
    <row r="4456" spans="2:31" x14ac:dyDescent="0.3">
      <c r="B4456" s="4" t="s">
        <v>264</v>
      </c>
      <c r="C4456" s="4"/>
      <c r="D4456" s="4"/>
      <c r="E4456" s="70"/>
      <c r="F4456" s="71"/>
      <c r="G4456" s="70"/>
      <c r="H4456" s="71"/>
      <c r="I4456" s="70"/>
      <c r="J4456" s="71"/>
      <c r="K4456" s="70"/>
      <c r="L4456" s="71"/>
      <c r="M4456" s="70"/>
      <c r="N4456" s="71"/>
      <c r="O4456" s="70"/>
      <c r="P4456" s="71"/>
      <c r="Q4456" s="70"/>
      <c r="R4456" s="71"/>
      <c r="S4456" s="70"/>
      <c r="T4456" s="71"/>
      <c r="U4456" s="70"/>
      <c r="V4456" s="71"/>
      <c r="W4456" s="70"/>
      <c r="X4456" s="71"/>
      <c r="Y4456" s="70"/>
      <c r="Z4456" s="71"/>
      <c r="AA4456" s="70"/>
      <c r="AB4456" s="71"/>
      <c r="AC4456" s="54"/>
      <c r="AD4456" s="55">
        <f t="shared" si="91"/>
        <v>0</v>
      </c>
      <c r="AE4456" s="54"/>
    </row>
    <row r="4457" spans="2:31" x14ac:dyDescent="0.3">
      <c r="B4457" s="4" t="s">
        <v>217</v>
      </c>
      <c r="C4457" s="4"/>
      <c r="D4457" s="4"/>
      <c r="E4457" s="70"/>
      <c r="F4457" s="71"/>
      <c r="G4457" s="70"/>
      <c r="H4457" s="71"/>
      <c r="I4457" s="70"/>
      <c r="J4457" s="71"/>
      <c r="K4457" s="70"/>
      <c r="L4457" s="71"/>
      <c r="M4457" s="70"/>
      <c r="N4457" s="71"/>
      <c r="O4457" s="70"/>
      <c r="P4457" s="71"/>
      <c r="Q4457" s="70"/>
      <c r="R4457" s="71"/>
      <c r="S4457" s="70"/>
      <c r="T4457" s="71"/>
      <c r="U4457" s="70"/>
      <c r="V4457" s="71"/>
      <c r="W4457" s="70"/>
      <c r="X4457" s="71"/>
      <c r="Y4457" s="70"/>
      <c r="Z4457" s="71"/>
      <c r="AA4457" s="70"/>
      <c r="AB4457" s="71"/>
      <c r="AC4457" s="54"/>
      <c r="AD4457" s="55">
        <f t="shared" si="91"/>
        <v>0</v>
      </c>
      <c r="AE4457" s="54"/>
    </row>
    <row r="4458" spans="2:31" x14ac:dyDescent="0.3">
      <c r="B4458" s="4" t="s">
        <v>218</v>
      </c>
      <c r="C4458" s="4"/>
      <c r="D4458" s="4"/>
      <c r="E4458" s="70"/>
      <c r="F4458" s="71"/>
      <c r="G4458" s="70"/>
      <c r="H4458" s="71"/>
      <c r="I4458" s="70"/>
      <c r="J4458" s="71"/>
      <c r="K4458" s="70"/>
      <c r="L4458" s="71"/>
      <c r="M4458" s="70"/>
      <c r="N4458" s="71"/>
      <c r="O4458" s="70"/>
      <c r="P4458" s="71"/>
      <c r="Q4458" s="70"/>
      <c r="R4458" s="71"/>
      <c r="S4458" s="70"/>
      <c r="T4458" s="71"/>
      <c r="U4458" s="70"/>
      <c r="V4458" s="71"/>
      <c r="W4458" s="70"/>
      <c r="X4458" s="71"/>
      <c r="Y4458" s="70"/>
      <c r="Z4458" s="71"/>
      <c r="AA4458" s="70"/>
      <c r="AB4458" s="71"/>
      <c r="AC4458" s="54"/>
      <c r="AD4458" s="55">
        <f t="shared" si="91"/>
        <v>0</v>
      </c>
      <c r="AE4458" s="54"/>
    </row>
    <row r="4459" spans="2:31" x14ac:dyDescent="0.3">
      <c r="B4459" s="4" t="s">
        <v>243</v>
      </c>
      <c r="C4459" s="4"/>
      <c r="D4459" s="4"/>
      <c r="E4459" s="70"/>
      <c r="F4459" s="71"/>
      <c r="G4459" s="70"/>
      <c r="H4459" s="71"/>
      <c r="I4459" s="70"/>
      <c r="J4459" s="71"/>
      <c r="K4459" s="70"/>
      <c r="L4459" s="71"/>
      <c r="M4459" s="70"/>
      <c r="N4459" s="71"/>
      <c r="O4459" s="70"/>
      <c r="P4459" s="71"/>
      <c r="Q4459" s="70"/>
      <c r="R4459" s="71"/>
      <c r="S4459" s="70"/>
      <c r="T4459" s="71"/>
      <c r="U4459" s="70"/>
      <c r="V4459" s="71"/>
      <c r="W4459" s="70"/>
      <c r="X4459" s="71"/>
      <c r="Y4459" s="70"/>
      <c r="Z4459" s="71"/>
      <c r="AA4459" s="70"/>
      <c r="AB4459" s="71"/>
      <c r="AC4459" s="54"/>
      <c r="AD4459" s="55">
        <f t="shared" si="91"/>
        <v>0</v>
      </c>
      <c r="AE4459" s="54"/>
    </row>
    <row r="4460" spans="2:31" x14ac:dyDescent="0.3">
      <c r="B4460" s="4" t="s">
        <v>265</v>
      </c>
      <c r="C4460" s="4"/>
      <c r="D4460" s="4"/>
      <c r="E4460" s="70"/>
      <c r="F4460" s="71"/>
      <c r="G4460" s="70"/>
      <c r="H4460" s="71"/>
      <c r="I4460" s="70"/>
      <c r="J4460" s="71"/>
      <c r="K4460" s="70"/>
      <c r="L4460" s="71"/>
      <c r="M4460" s="70"/>
      <c r="N4460" s="71"/>
      <c r="O4460" s="70"/>
      <c r="P4460" s="71"/>
      <c r="Q4460" s="70"/>
      <c r="R4460" s="71"/>
      <c r="S4460" s="70"/>
      <c r="T4460" s="71"/>
      <c r="U4460" s="70"/>
      <c r="V4460" s="71"/>
      <c r="W4460" s="70"/>
      <c r="X4460" s="71"/>
      <c r="Y4460" s="70"/>
      <c r="Z4460" s="71"/>
      <c r="AA4460" s="70"/>
      <c r="AB4460" s="71"/>
      <c r="AC4460" s="54"/>
      <c r="AD4460" s="55">
        <f t="shared" si="91"/>
        <v>0</v>
      </c>
      <c r="AE4460" s="54"/>
    </row>
    <row r="4461" spans="2:31" x14ac:dyDescent="0.3">
      <c r="B4461" s="4" t="s">
        <v>170</v>
      </c>
      <c r="C4461" s="4"/>
      <c r="D4461" s="4"/>
      <c r="E4461" s="70"/>
      <c r="F4461" s="71"/>
      <c r="G4461" s="70"/>
      <c r="H4461" s="71"/>
      <c r="I4461" s="70"/>
      <c r="J4461" s="71"/>
      <c r="K4461" s="70"/>
      <c r="L4461" s="71"/>
      <c r="M4461" s="70"/>
      <c r="N4461" s="71"/>
      <c r="O4461" s="70"/>
      <c r="P4461" s="71"/>
      <c r="Q4461" s="70"/>
      <c r="R4461" s="71"/>
      <c r="S4461" s="70"/>
      <c r="T4461" s="71"/>
      <c r="U4461" s="70"/>
      <c r="V4461" s="71"/>
      <c r="W4461" s="70"/>
      <c r="X4461" s="71"/>
      <c r="Y4461" s="70"/>
      <c r="Z4461" s="71"/>
      <c r="AA4461" s="70"/>
      <c r="AB4461" s="71"/>
      <c r="AC4461" s="54"/>
      <c r="AD4461" s="55">
        <f t="shared" si="91"/>
        <v>0</v>
      </c>
      <c r="AE4461" s="54"/>
    </row>
    <row r="4462" spans="2:31" x14ac:dyDescent="0.3">
      <c r="B4462" s="4" t="s">
        <v>171</v>
      </c>
      <c r="C4462" s="4"/>
      <c r="D4462" s="4"/>
      <c r="E4462" s="70"/>
      <c r="F4462" s="71"/>
      <c r="G4462" s="70"/>
      <c r="H4462" s="71"/>
      <c r="I4462" s="70"/>
      <c r="J4462" s="71"/>
      <c r="K4462" s="70"/>
      <c r="L4462" s="71"/>
      <c r="M4462" s="70"/>
      <c r="N4462" s="71"/>
      <c r="O4462" s="70"/>
      <c r="P4462" s="71"/>
      <c r="Q4462" s="70"/>
      <c r="R4462" s="71"/>
      <c r="S4462" s="70"/>
      <c r="T4462" s="71"/>
      <c r="U4462" s="70"/>
      <c r="V4462" s="71"/>
      <c r="W4462" s="70"/>
      <c r="X4462" s="71"/>
      <c r="Y4462" s="70"/>
      <c r="Z4462" s="71"/>
      <c r="AA4462" s="70"/>
      <c r="AB4462" s="71"/>
      <c r="AC4462" s="54"/>
      <c r="AD4462" s="55">
        <f t="shared" si="91"/>
        <v>0</v>
      </c>
      <c r="AE4462" s="54"/>
    </row>
    <row r="4463" spans="2:31" x14ac:dyDescent="0.3">
      <c r="B4463" s="4" t="s">
        <v>172</v>
      </c>
      <c r="C4463" s="4"/>
      <c r="D4463" s="4"/>
      <c r="E4463" s="70"/>
      <c r="F4463" s="71"/>
      <c r="G4463" s="70"/>
      <c r="H4463" s="71"/>
      <c r="I4463" s="70"/>
      <c r="J4463" s="71"/>
      <c r="K4463" s="70"/>
      <c r="L4463" s="71"/>
      <c r="M4463" s="70"/>
      <c r="N4463" s="71"/>
      <c r="O4463" s="70"/>
      <c r="P4463" s="71"/>
      <c r="Q4463" s="70"/>
      <c r="R4463" s="71"/>
      <c r="S4463" s="70"/>
      <c r="T4463" s="71"/>
      <c r="U4463" s="70"/>
      <c r="V4463" s="71"/>
      <c r="W4463" s="70"/>
      <c r="X4463" s="71"/>
      <c r="Y4463" s="70"/>
      <c r="Z4463" s="71"/>
      <c r="AA4463" s="70"/>
      <c r="AB4463" s="71"/>
      <c r="AC4463" s="54"/>
      <c r="AD4463" s="55">
        <f t="shared" si="91"/>
        <v>0</v>
      </c>
      <c r="AE4463" s="54"/>
    </row>
    <row r="4464" spans="2:31" x14ac:dyDescent="0.3">
      <c r="B4464" s="4" t="s">
        <v>173</v>
      </c>
      <c r="C4464" s="4"/>
      <c r="D4464" s="4"/>
      <c r="E4464" s="70"/>
      <c r="F4464" s="71"/>
      <c r="G4464" s="70"/>
      <c r="H4464" s="71"/>
      <c r="I4464" s="70"/>
      <c r="J4464" s="71"/>
      <c r="K4464" s="70"/>
      <c r="L4464" s="71"/>
      <c r="M4464" s="70"/>
      <c r="N4464" s="71"/>
      <c r="O4464" s="70"/>
      <c r="P4464" s="71"/>
      <c r="Q4464" s="70"/>
      <c r="R4464" s="71"/>
      <c r="S4464" s="70"/>
      <c r="T4464" s="71"/>
      <c r="U4464" s="70"/>
      <c r="V4464" s="71"/>
      <c r="W4464" s="70"/>
      <c r="X4464" s="71"/>
      <c r="Y4464" s="70"/>
      <c r="Z4464" s="71"/>
      <c r="AA4464" s="70"/>
      <c r="AB4464" s="71"/>
      <c r="AC4464" s="54"/>
      <c r="AD4464" s="55">
        <f t="shared" si="91"/>
        <v>0</v>
      </c>
      <c r="AE4464" s="54"/>
    </row>
    <row r="4465" spans="2:31" x14ac:dyDescent="0.3">
      <c r="B4465" s="4" t="s">
        <v>138</v>
      </c>
      <c r="C4465" s="4"/>
      <c r="D4465" s="4"/>
      <c r="E4465" s="70"/>
      <c r="F4465" s="71"/>
      <c r="G4465" s="70"/>
      <c r="H4465" s="71"/>
      <c r="I4465" s="70"/>
      <c r="J4465" s="71"/>
      <c r="K4465" s="70"/>
      <c r="L4465" s="71"/>
      <c r="M4465" s="70"/>
      <c r="N4465" s="71"/>
      <c r="O4465" s="70"/>
      <c r="P4465" s="71"/>
      <c r="Q4465" s="70"/>
      <c r="R4465" s="71"/>
      <c r="S4465" s="70"/>
      <c r="T4465" s="71"/>
      <c r="U4465" s="70"/>
      <c r="V4465" s="71"/>
      <c r="W4465" s="70"/>
      <c r="X4465" s="71"/>
      <c r="Y4465" s="70"/>
      <c r="Z4465" s="71"/>
      <c r="AA4465" s="70"/>
      <c r="AB4465" s="71"/>
      <c r="AC4465" s="54"/>
      <c r="AD4465" s="55">
        <f t="shared" si="91"/>
        <v>0</v>
      </c>
      <c r="AE4465" s="54"/>
    </row>
    <row r="4466" spans="2:31" x14ac:dyDescent="0.3">
      <c r="B4466" s="12" t="s">
        <v>2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0</v>
      </c>
      <c r="N4466" s="13">
        <f t="shared" si="92"/>
        <v>0</v>
      </c>
      <c r="O4466" s="13">
        <f t="shared" si="92"/>
        <v>0</v>
      </c>
      <c r="P4466" s="13">
        <f t="shared" si="92"/>
        <v>0</v>
      </c>
      <c r="Q4466" s="13">
        <f t="shared" si="92"/>
        <v>0</v>
      </c>
      <c r="R4466" s="13">
        <f t="shared" si="92"/>
        <v>0</v>
      </c>
      <c r="S4466" s="13">
        <f t="shared" si="92"/>
        <v>0</v>
      </c>
      <c r="T4466" s="13">
        <f t="shared" si="92"/>
        <v>0</v>
      </c>
      <c r="U4466" s="13">
        <f t="shared" si="92"/>
        <v>0</v>
      </c>
      <c r="V4466" s="13">
        <f t="shared" si="92"/>
        <v>0</v>
      </c>
      <c r="W4466" s="13">
        <f t="shared" si="92"/>
        <v>0</v>
      </c>
      <c r="X4466" s="13">
        <f t="shared" si="92"/>
        <v>0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6">
        <f>SUM(AC4328:AE4465)</f>
        <v>0</v>
      </c>
      <c r="AD4466" s="116"/>
      <c r="AE4466" s="116"/>
    </row>
  </sheetData>
  <mergeCells count="62"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434:AE434"/>
    <mergeCell ref="AC7:AE7"/>
    <mergeCell ref="AC146:AE146"/>
    <mergeCell ref="AC151:AE151"/>
    <mergeCell ref="AC290:AE290"/>
    <mergeCell ref="AC295:AE295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70" zoomScaleNormal="70" workbookViewId="0">
      <selection activeCell="AD743" sqref="AD743:AD77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45901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4" t="s">
        <v>252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253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254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255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20.464330291748045</v>
      </c>
      <c r="O13" s="70">
        <v>29.757029724121097</v>
      </c>
      <c r="P13" s="71">
        <v>33.198879686991368</v>
      </c>
      <c r="Q13" s="70">
        <v>39.584938240051244</v>
      </c>
      <c r="R13" s="71">
        <v>12.761301841735838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135.76647978464757</v>
      </c>
      <c r="AE13" s="54"/>
    </row>
    <row r="14" spans="2:31" x14ac:dyDescent="0.3">
      <c r="B14" s="4" t="s">
        <v>256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267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268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257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269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270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271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259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260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291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292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273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274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275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276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277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278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279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280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281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20.464330291748045</v>
      </c>
      <c r="O37" s="13">
        <f t="shared" si="1"/>
        <v>29.757029724121097</v>
      </c>
      <c r="P37" s="13">
        <f t="shared" si="1"/>
        <v>33.198879686991368</v>
      </c>
      <c r="Q37" s="13">
        <f t="shared" si="1"/>
        <v>39.584938240051244</v>
      </c>
      <c r="R37" s="13">
        <f t="shared" si="1"/>
        <v>12.761301841735838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135.76647978464757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45902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100" t="s">
        <v>2</v>
      </c>
      <c r="AD42" s="100"/>
      <c r="AE42" s="100"/>
    </row>
    <row r="43" spans="2:31" x14ac:dyDescent="0.3">
      <c r="B43" s="4" t="s">
        <v>252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253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254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255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256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267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268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257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258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269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270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271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272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259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260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291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292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273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274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275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276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277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278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279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280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281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45903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100" t="s">
        <v>2</v>
      </c>
      <c r="AD77" s="100"/>
      <c r="AE77" s="100"/>
    </row>
    <row r="78" spans="2:31" x14ac:dyDescent="0.3">
      <c r="B78" s="4" t="s">
        <v>252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253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254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4.8033477147420252</v>
      </c>
      <c r="Q83" s="70">
        <v>38.230314318339026</v>
      </c>
      <c r="R83" s="71">
        <v>36.541369414739059</v>
      </c>
      <c r="S83" s="70">
        <v>6.9526669058860158</v>
      </c>
      <c r="T83" s="71">
        <v>2.8455322556613778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89.373230609367511</v>
      </c>
      <c r="AE83" s="54"/>
    </row>
    <row r="84" spans="2:31" x14ac:dyDescent="0.3">
      <c r="B84" s="4" t="s">
        <v>256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266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267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268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258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269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270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271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272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259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260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275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276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279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280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281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4.8033477147420252</v>
      </c>
      <c r="Q107" s="13">
        <f t="shared" si="5"/>
        <v>38.230314318339026</v>
      </c>
      <c r="R107" s="13">
        <f t="shared" si="5"/>
        <v>36.541369414739059</v>
      </c>
      <c r="S107" s="13">
        <f t="shared" si="5"/>
        <v>6.9526669058860158</v>
      </c>
      <c r="T107" s="13">
        <f t="shared" si="5"/>
        <v>2.8455322556613778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89.373230609367511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45904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100" t="s">
        <v>2</v>
      </c>
      <c r="AD112" s="100"/>
      <c r="AE112" s="100"/>
    </row>
    <row r="113" spans="2:31" x14ac:dyDescent="0.3">
      <c r="B113" s="4" t="s">
        <v>252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255</v>
      </c>
      <c r="C118" s="4"/>
      <c r="D118" s="4"/>
      <c r="E118" s="70">
        <v>0.56505692799886076</v>
      </c>
      <c r="F118" s="71">
        <v>6.7392878214518484E-3</v>
      </c>
      <c r="G118" s="70">
        <v>0.59877714538574223</v>
      </c>
      <c r="H118" s="71">
        <v>1.8657285054524783E-2</v>
      </c>
      <c r="I118" s="70">
        <v>8.6879882812500135E-3</v>
      </c>
      <c r="J118" s="71">
        <v>0</v>
      </c>
      <c r="K118" s="70">
        <v>0.10207606252034519</v>
      </c>
      <c r="L118" s="71">
        <v>5.5220188057958106</v>
      </c>
      <c r="M118" s="70">
        <v>7.2403857914490946</v>
      </c>
      <c r="N118" s="71">
        <v>8.5286368942260751</v>
      </c>
      <c r="O118" s="70">
        <v>10.803091265360516</v>
      </c>
      <c r="P118" s="71">
        <v>14.887103141045642</v>
      </c>
      <c r="Q118" s="70">
        <v>16.543682925259191</v>
      </c>
      <c r="R118" s="71">
        <v>11.1169240240425</v>
      </c>
      <c r="S118" s="70">
        <v>3.6273904780282327</v>
      </c>
      <c r="T118" s="71">
        <v>5.2576092613938776</v>
      </c>
      <c r="U118" s="70">
        <v>5.4377151720271177</v>
      </c>
      <c r="V118" s="71">
        <v>3.4488392125008242E-3</v>
      </c>
      <c r="W118" s="70">
        <v>0.97732245127360007</v>
      </c>
      <c r="X118" s="71">
        <v>5.682202482604982</v>
      </c>
      <c r="Y118" s="70">
        <v>20.542981231689453</v>
      </c>
      <c r="Z118" s="71">
        <v>20.812400690714519</v>
      </c>
      <c r="AA118" s="70">
        <v>0</v>
      </c>
      <c r="AB118" s="71">
        <v>0</v>
      </c>
      <c r="AC118" s="54"/>
      <c r="AD118" s="55">
        <f t="shared" si="6"/>
        <v>138.28290815118527</v>
      </c>
      <c r="AE118" s="54"/>
    </row>
    <row r="119" spans="2:31" x14ac:dyDescent="0.3">
      <c r="B119" s="4" t="s">
        <v>256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266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267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268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257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258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270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271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272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259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260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291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292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275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276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279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280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281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0.56505692799886076</v>
      </c>
      <c r="F142" s="13">
        <f t="shared" si="7"/>
        <v>6.7392878214518484E-3</v>
      </c>
      <c r="G142" s="13">
        <f t="shared" si="7"/>
        <v>0.59877714538574223</v>
      </c>
      <c r="H142" s="13">
        <f t="shared" si="7"/>
        <v>1.8657285054524783E-2</v>
      </c>
      <c r="I142" s="13">
        <f t="shared" si="7"/>
        <v>8.6879882812500135E-3</v>
      </c>
      <c r="J142" s="13">
        <f t="shared" si="7"/>
        <v>0</v>
      </c>
      <c r="K142" s="13">
        <f t="shared" si="7"/>
        <v>0.10207606252034519</v>
      </c>
      <c r="L142" s="13">
        <f t="shared" si="7"/>
        <v>5.5220188057958106</v>
      </c>
      <c r="M142" s="13">
        <f t="shared" si="7"/>
        <v>7.2403857914490946</v>
      </c>
      <c r="N142" s="13">
        <f t="shared" si="7"/>
        <v>8.5286368942260751</v>
      </c>
      <c r="O142" s="13">
        <f t="shared" si="7"/>
        <v>10.803091265360516</v>
      </c>
      <c r="P142" s="13">
        <f t="shared" si="7"/>
        <v>14.887103141045642</v>
      </c>
      <c r="Q142" s="13">
        <f t="shared" si="7"/>
        <v>16.543682925259191</v>
      </c>
      <c r="R142" s="13">
        <f t="shared" si="7"/>
        <v>11.1169240240425</v>
      </c>
      <c r="S142" s="13">
        <f t="shared" si="7"/>
        <v>3.6273904780282327</v>
      </c>
      <c r="T142" s="13">
        <f t="shared" si="7"/>
        <v>5.2576092613938776</v>
      </c>
      <c r="U142" s="13">
        <f t="shared" si="7"/>
        <v>5.4377151720271177</v>
      </c>
      <c r="V142" s="13">
        <f t="shared" si="7"/>
        <v>3.4488392125008242E-3</v>
      </c>
      <c r="W142" s="13">
        <f t="shared" si="7"/>
        <v>0.97732245127360007</v>
      </c>
      <c r="X142" s="13">
        <f t="shared" si="7"/>
        <v>5.682202482604982</v>
      </c>
      <c r="Y142" s="13">
        <f t="shared" si="7"/>
        <v>20.542981231689453</v>
      </c>
      <c r="Z142" s="13">
        <f t="shared" si="7"/>
        <v>20.812400690714519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138.28290815118527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45905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100" t="s">
        <v>2</v>
      </c>
      <c r="AD147" s="100"/>
      <c r="AE147" s="100"/>
    </row>
    <row r="148" spans="2:31" x14ac:dyDescent="0.3">
      <c r="B148" s="4" t="s">
        <v>252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253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254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255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256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266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267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257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258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269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270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271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272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259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260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291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292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273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274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275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276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277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278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279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280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281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45906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100" t="s">
        <v>2</v>
      </c>
      <c r="AD182" s="100"/>
      <c r="AE182" s="100"/>
    </row>
    <row r="183" spans="2:31" x14ac:dyDescent="0.3">
      <c r="B183" s="4" t="s">
        <v>252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253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254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255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3.8087421798706056</v>
      </c>
      <c r="M188" s="70">
        <v>1.6275761922200522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5.4363183720906578</v>
      </c>
      <c r="AE188" s="54"/>
    </row>
    <row r="189" spans="2:31" x14ac:dyDescent="0.3">
      <c r="B189" s="4" t="s">
        <v>256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266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257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258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269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270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271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272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259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260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291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292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273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274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275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276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277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278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279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280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281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3.8087421798706056</v>
      </c>
      <c r="M212" s="13">
        <f t="shared" si="11"/>
        <v>1.6275761922200522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5.4363183720906578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45907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100" t="s">
        <v>2</v>
      </c>
      <c r="AD217" s="100"/>
      <c r="AE217" s="100"/>
    </row>
    <row r="218" spans="2:31" x14ac:dyDescent="0.3">
      <c r="B218" s="4" t="s">
        <v>252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255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4.3360495885213215</v>
      </c>
      <c r="R223" s="71">
        <v>0.77946389516194658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5.1155134836832676</v>
      </c>
      <c r="AE223" s="54"/>
    </row>
    <row r="224" spans="2:31" x14ac:dyDescent="0.3">
      <c r="B224" s="4" t="s">
        <v>256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4.4058212916056325</v>
      </c>
      <c r="R224" s="71">
        <v>0.77387440999348955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5.1796957015991225</v>
      </c>
      <c r="AE224" s="54"/>
    </row>
    <row r="225" spans="2:31" x14ac:dyDescent="0.3">
      <c r="B225" s="4" t="s">
        <v>266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267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268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257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258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269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270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271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259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260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291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292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275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276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279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280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281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8.7418708801269531</v>
      </c>
      <c r="R247" s="13">
        <f t="shared" si="13"/>
        <v>1.5533383051554361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10.29520918528239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45908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100" t="s">
        <v>2</v>
      </c>
      <c r="AD252" s="100"/>
      <c r="AE252" s="100"/>
    </row>
    <row r="253" spans="2:31" x14ac:dyDescent="0.3">
      <c r="B253" s="4" t="s">
        <v>252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2.4772829691569007</v>
      </c>
      <c r="N258" s="71">
        <v>36.628756141662585</v>
      </c>
      <c r="O258" s="70">
        <v>42.031895065307616</v>
      </c>
      <c r="P258" s="71">
        <v>38.328458213806158</v>
      </c>
      <c r="Q258" s="70">
        <v>24.810997136433919</v>
      </c>
      <c r="R258" s="71">
        <v>12.801036643981934</v>
      </c>
      <c r="S258" s="70">
        <v>26.936706822713226</v>
      </c>
      <c r="T258" s="71">
        <v>37.986636797587096</v>
      </c>
      <c r="U258" s="70">
        <v>37.610729356338723</v>
      </c>
      <c r="V258" s="71">
        <v>5.3678664084985304</v>
      </c>
      <c r="W258" s="70">
        <v>0.35313733418782545</v>
      </c>
      <c r="X258" s="71">
        <v>0</v>
      </c>
      <c r="Y258" s="70">
        <v>0.70179176330566417</v>
      </c>
      <c r="Z258" s="71">
        <v>4.0491030965169266</v>
      </c>
      <c r="AA258" s="70">
        <v>2.3256233105129671</v>
      </c>
      <c r="AB258" s="71">
        <v>0</v>
      </c>
      <c r="AC258" s="54"/>
      <c r="AD258" s="55">
        <f t="shared" si="14"/>
        <v>272.41002106001008</v>
      </c>
      <c r="AE258" s="54"/>
    </row>
    <row r="259" spans="2:31" x14ac:dyDescent="0.3">
      <c r="B259" s="4" t="s">
        <v>256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2.5345916748046879</v>
      </c>
      <c r="N259" s="71">
        <v>37.23135579427084</v>
      </c>
      <c r="O259" s="70">
        <v>43.811430358886724</v>
      </c>
      <c r="P259" s="71">
        <v>43.614220428466801</v>
      </c>
      <c r="Q259" s="70">
        <v>43.669466972351074</v>
      </c>
      <c r="R259" s="71">
        <v>43.156447792053235</v>
      </c>
      <c r="S259" s="70">
        <v>43.379539133707681</v>
      </c>
      <c r="T259" s="71">
        <v>32.109745670423806</v>
      </c>
      <c r="U259" s="70">
        <v>15.46728454055455</v>
      </c>
      <c r="V259" s="71">
        <v>23.538117620680058</v>
      </c>
      <c r="W259" s="70">
        <v>0.63695297241210935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329.14915295861158</v>
      </c>
      <c r="AE259" s="54"/>
    </row>
    <row r="260" spans="2:31" x14ac:dyDescent="0.3">
      <c r="B260" s="4" t="s">
        <v>266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267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268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257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258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269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270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271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272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291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292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273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274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275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276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279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280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281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5.0118746439615887</v>
      </c>
      <c r="N282" s="13">
        <f t="shared" si="15"/>
        <v>73.860111935933418</v>
      </c>
      <c r="O282" s="13">
        <f t="shared" si="15"/>
        <v>85.843325424194347</v>
      </c>
      <c r="P282" s="13">
        <f t="shared" si="15"/>
        <v>81.942678642272966</v>
      </c>
      <c r="Q282" s="13">
        <f t="shared" si="15"/>
        <v>68.480464108784986</v>
      </c>
      <c r="R282" s="13">
        <f t="shared" si="15"/>
        <v>55.957484436035173</v>
      </c>
      <c r="S282" s="13">
        <f t="shared" si="15"/>
        <v>70.316245956420914</v>
      </c>
      <c r="T282" s="13">
        <f t="shared" si="15"/>
        <v>70.096382468010901</v>
      </c>
      <c r="U282" s="13">
        <f t="shared" si="15"/>
        <v>53.078013896893275</v>
      </c>
      <c r="V282" s="13">
        <f t="shared" si="15"/>
        <v>28.90598402917859</v>
      </c>
      <c r="W282" s="13">
        <f t="shared" si="15"/>
        <v>0.9900903065999348</v>
      </c>
      <c r="X282" s="13">
        <f t="shared" si="15"/>
        <v>0</v>
      </c>
      <c r="Y282" s="13">
        <f t="shared" si="15"/>
        <v>0.70179176330566417</v>
      </c>
      <c r="Z282" s="13">
        <f t="shared" si="15"/>
        <v>4.0491030965169266</v>
      </c>
      <c r="AA282" s="13">
        <f t="shared" si="15"/>
        <v>2.3256233105129671</v>
      </c>
      <c r="AB282" s="13">
        <f t="shared" si="15"/>
        <v>0</v>
      </c>
      <c r="AC282" s="56"/>
      <c r="AD282" s="67">
        <f>SUM(AC253:AE281)</f>
        <v>601.55917401862166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45909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100" t="s">
        <v>2</v>
      </c>
      <c r="AD287" s="100"/>
      <c r="AE287" s="100"/>
    </row>
    <row r="288" spans="2:31" x14ac:dyDescent="0.3">
      <c r="B288" s="4" t="s">
        <v>252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253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254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255</v>
      </c>
      <c r="C293" s="4"/>
      <c r="D293" s="4"/>
      <c r="E293" s="70">
        <v>0.3369069493611655</v>
      </c>
      <c r="F293" s="71">
        <v>0.26443974558512395</v>
      </c>
      <c r="G293" s="70">
        <v>0.53114958190918005</v>
      </c>
      <c r="H293" s="71">
        <v>0.18991072591145841</v>
      </c>
      <c r="I293" s="70">
        <v>0.4976303278605147</v>
      </c>
      <c r="J293" s="71">
        <v>0.45533332824707068</v>
      </c>
      <c r="K293" s="70">
        <v>0.47704384104410863</v>
      </c>
      <c r="L293" s="71">
        <v>3.6713170369466162E-2</v>
      </c>
      <c r="M293" s="70">
        <v>0</v>
      </c>
      <c r="N293" s="71">
        <v>0.99961389821614577</v>
      </c>
      <c r="O293" s="70">
        <v>1.0211135819184638</v>
      </c>
      <c r="P293" s="71">
        <v>11.548184952143467</v>
      </c>
      <c r="Q293" s="70">
        <v>11.673699643097388</v>
      </c>
      <c r="R293" s="71">
        <v>12.622259313822424</v>
      </c>
      <c r="S293" s="70">
        <v>11.97071940547689</v>
      </c>
      <c r="T293" s="71">
        <v>21.618984855151364</v>
      </c>
      <c r="U293" s="70">
        <v>2.4829657262168521</v>
      </c>
      <c r="V293" s="71">
        <v>2.6926185290549522</v>
      </c>
      <c r="W293" s="70">
        <v>0.48999344991048188</v>
      </c>
      <c r="X293" s="71">
        <v>0.88720143636067705</v>
      </c>
      <c r="Y293" s="70">
        <v>5.0556147064208989</v>
      </c>
      <c r="Z293" s="71">
        <v>8.9728358840942413</v>
      </c>
      <c r="AA293" s="70">
        <v>4.8519887568155928</v>
      </c>
      <c r="AB293" s="71">
        <v>0</v>
      </c>
      <c r="AC293" s="54"/>
      <c r="AD293" s="55">
        <f t="shared" si="16"/>
        <v>99.676921808987927</v>
      </c>
      <c r="AE293" s="54"/>
    </row>
    <row r="294" spans="2:31" x14ac:dyDescent="0.3">
      <c r="B294" s="4" t="s">
        <v>256</v>
      </c>
      <c r="C294" s="4"/>
      <c r="D294" s="4"/>
      <c r="E294" s="70">
        <v>0.29018363189697277</v>
      </c>
      <c r="F294" s="71">
        <v>0.18917878977457708</v>
      </c>
      <c r="G294" s="70">
        <v>0.48692665608723984</v>
      </c>
      <c r="H294" s="71">
        <v>0.17521835581461598</v>
      </c>
      <c r="I294" s="70">
        <v>0.45249945576985701</v>
      </c>
      <c r="J294" s="71">
        <v>0.71524647996587842</v>
      </c>
      <c r="K294" s="70">
        <v>2.9280224910044774</v>
      </c>
      <c r="L294" s="71">
        <v>0.1236635335286459</v>
      </c>
      <c r="M294" s="70">
        <v>0</v>
      </c>
      <c r="N294" s="71">
        <v>0.2660288130678064</v>
      </c>
      <c r="O294" s="70">
        <v>10.495481721474983</v>
      </c>
      <c r="P294" s="71">
        <v>14.800608067179358</v>
      </c>
      <c r="Q294" s="70">
        <v>6.6782774249486545</v>
      </c>
      <c r="R294" s="71">
        <v>4.1140803633561189</v>
      </c>
      <c r="S294" s="70">
        <v>13.190458851960503</v>
      </c>
      <c r="T294" s="71">
        <v>4.3323411873078337</v>
      </c>
      <c r="U294" s="70">
        <v>6.888288670306034</v>
      </c>
      <c r="V294" s="71">
        <v>2.2719214121181444</v>
      </c>
      <c r="W294" s="70">
        <v>0.51437788341027524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68.912803788971985</v>
      </c>
      <c r="AE294" s="54"/>
    </row>
    <row r="295" spans="2:31" x14ac:dyDescent="0.3">
      <c r="B295" s="4" t="s">
        <v>266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267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268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257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258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269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270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271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272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259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260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291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292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273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274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275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276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277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278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279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280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281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0.62709058125813821</v>
      </c>
      <c r="F317" s="13">
        <f t="shared" si="17"/>
        <v>0.45361853535970104</v>
      </c>
      <c r="G317" s="13">
        <f t="shared" si="17"/>
        <v>1.0180762379964199</v>
      </c>
      <c r="H317" s="13">
        <f t="shared" si="17"/>
        <v>0.36512908172607439</v>
      </c>
      <c r="I317" s="13">
        <f t="shared" si="17"/>
        <v>0.9501297836303717</v>
      </c>
      <c r="J317" s="13">
        <f t="shared" si="17"/>
        <v>1.170579808212949</v>
      </c>
      <c r="K317" s="13">
        <f t="shared" si="17"/>
        <v>3.4050663320485861</v>
      </c>
      <c r="L317" s="13">
        <f t="shared" si="17"/>
        <v>0.16037670389811207</v>
      </c>
      <c r="M317" s="13">
        <f t="shared" si="17"/>
        <v>0</v>
      </c>
      <c r="N317" s="13">
        <f t="shared" si="17"/>
        <v>1.2656427112839521</v>
      </c>
      <c r="O317" s="13">
        <f t="shared" si="17"/>
        <v>11.516595303393446</v>
      </c>
      <c r="P317" s="13">
        <f t="shared" si="17"/>
        <v>26.348793019322827</v>
      </c>
      <c r="Q317" s="13">
        <f t="shared" si="17"/>
        <v>18.351977068046043</v>
      </c>
      <c r="R317" s="13">
        <f t="shared" si="17"/>
        <v>16.736339677178542</v>
      </c>
      <c r="S317" s="13">
        <f t="shared" si="17"/>
        <v>25.161178257437392</v>
      </c>
      <c r="T317" s="13">
        <f t="shared" si="17"/>
        <v>25.951326042459197</v>
      </c>
      <c r="U317" s="13">
        <f t="shared" si="17"/>
        <v>9.3712543965228861</v>
      </c>
      <c r="V317" s="13">
        <f t="shared" si="17"/>
        <v>4.964539941173097</v>
      </c>
      <c r="W317" s="13">
        <f t="shared" si="17"/>
        <v>1.0043713333207571</v>
      </c>
      <c r="X317" s="13">
        <f t="shared" si="17"/>
        <v>0.88720143636067705</v>
      </c>
      <c r="Y317" s="13">
        <f t="shared" si="17"/>
        <v>5.0556147064208989</v>
      </c>
      <c r="Z317" s="13">
        <f t="shared" si="17"/>
        <v>8.9728358840942413</v>
      </c>
      <c r="AA317" s="13">
        <f t="shared" si="17"/>
        <v>4.8519887568155928</v>
      </c>
      <c r="AB317" s="13">
        <f t="shared" si="17"/>
        <v>0</v>
      </c>
      <c r="AC317" s="56"/>
      <c r="AD317" s="67">
        <f>SUM(AC288:AE316)</f>
        <v>168.5897255979599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45910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100" t="s">
        <v>2</v>
      </c>
      <c r="AD322" s="100"/>
      <c r="AE322" s="100"/>
    </row>
    <row r="323" spans="2:31" x14ac:dyDescent="0.3">
      <c r="B323" s="4" t="s">
        <v>252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253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254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255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2.15443008812866</v>
      </c>
      <c r="U328" s="70">
        <v>9.1165107011057636</v>
      </c>
      <c r="V328" s="71">
        <v>8.0299449539184593</v>
      </c>
      <c r="W328" s="70">
        <v>17.728260060628255</v>
      </c>
      <c r="X328" s="71">
        <v>9.5064898808797196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46.535635684660853</v>
      </c>
      <c r="AE328" s="54"/>
    </row>
    <row r="329" spans="2:31" x14ac:dyDescent="0.3">
      <c r="B329" s="4" t="s">
        <v>256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1.4493330281575525</v>
      </c>
      <c r="U329" s="70">
        <v>13.394845022066272</v>
      </c>
      <c r="V329" s="71">
        <v>15.200629368569379</v>
      </c>
      <c r="W329" s="70">
        <v>22.673232607523605</v>
      </c>
      <c r="X329" s="71">
        <v>10.692949104309085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63.4109891306259</v>
      </c>
      <c r="AE329" s="54"/>
    </row>
    <row r="330" spans="2:31" x14ac:dyDescent="0.3">
      <c r="B330" s="4" t="s">
        <v>266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257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258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269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270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271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272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259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260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291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292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273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274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275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276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277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278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279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280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281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3.6037631162862125</v>
      </c>
      <c r="U352" s="13">
        <f t="shared" si="19"/>
        <v>22.511355723172038</v>
      </c>
      <c r="V352" s="13">
        <f t="shared" si="19"/>
        <v>23.23057432248784</v>
      </c>
      <c r="W352" s="13">
        <f t="shared" si="19"/>
        <v>40.40149266815186</v>
      </c>
      <c r="X352" s="13">
        <f t="shared" si="19"/>
        <v>20.199438985188806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109.94662481528675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45911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100" t="s">
        <v>2</v>
      </c>
      <c r="AD357" s="100"/>
      <c r="AE357" s="100"/>
    </row>
    <row r="358" spans="2:31" x14ac:dyDescent="0.3">
      <c r="B358" s="4" t="s">
        <v>252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255</v>
      </c>
      <c r="C363" s="4"/>
      <c r="D363" s="4"/>
      <c r="E363" s="70">
        <v>6.0249445597330711E-2</v>
      </c>
      <c r="F363" s="71">
        <v>0.4199799889458552</v>
      </c>
      <c r="G363" s="70">
        <v>0.34718580881754574</v>
      </c>
      <c r="H363" s="71">
        <v>1.7828066507975273E-2</v>
      </c>
      <c r="I363" s="70">
        <v>0.28924946085611991</v>
      </c>
      <c r="J363" s="71">
        <v>6.7622319030761699E-2</v>
      </c>
      <c r="K363" s="70">
        <v>0</v>
      </c>
      <c r="L363" s="71">
        <v>0</v>
      </c>
      <c r="M363" s="70">
        <v>5.3502436319986986</v>
      </c>
      <c r="N363" s="71">
        <v>27.184326871236163</v>
      </c>
      <c r="O363" s="70">
        <v>37.804607582092288</v>
      </c>
      <c r="P363" s="71">
        <v>31.792135556538909</v>
      </c>
      <c r="Q363" s="70">
        <v>31.777927589416514</v>
      </c>
      <c r="R363" s="71">
        <v>34.802676073710138</v>
      </c>
      <c r="S363" s="70">
        <v>26.654397640272791</v>
      </c>
      <c r="T363" s="71">
        <v>13.267128335617244</v>
      </c>
      <c r="U363" s="70">
        <v>2.8164281295970488</v>
      </c>
      <c r="V363" s="71">
        <v>9.7153821435058596</v>
      </c>
      <c r="W363" s="70">
        <v>14.630936810310871</v>
      </c>
      <c r="X363" s="71">
        <v>4.7860904057820637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241.78439585983418</v>
      </c>
      <c r="AE363" s="54"/>
    </row>
    <row r="364" spans="2:31" x14ac:dyDescent="0.3">
      <c r="B364" s="4" t="s">
        <v>256</v>
      </c>
      <c r="C364" s="4"/>
      <c r="D364" s="4"/>
      <c r="E364" s="70">
        <v>7.601420084635417E-3</v>
      </c>
      <c r="F364" s="71">
        <v>0.37688319108751112</v>
      </c>
      <c r="G364" s="70">
        <v>0.32233863576253274</v>
      </c>
      <c r="H364" s="71">
        <v>1.5554634094238295E-2</v>
      </c>
      <c r="I364" s="70">
        <v>1.1399153725026641</v>
      </c>
      <c r="J364" s="71">
        <v>0.45806379343575077</v>
      </c>
      <c r="K364" s="70">
        <v>0</v>
      </c>
      <c r="L364" s="71">
        <v>0</v>
      </c>
      <c r="M364" s="70">
        <v>1.6527114389826651</v>
      </c>
      <c r="N364" s="71">
        <v>3.2058687024747416</v>
      </c>
      <c r="O364" s="70">
        <v>37.141799354553214</v>
      </c>
      <c r="P364" s="71">
        <v>31.650701014200845</v>
      </c>
      <c r="Q364" s="70">
        <v>31.598213195800795</v>
      </c>
      <c r="R364" s="71">
        <v>21.639989563305278</v>
      </c>
      <c r="S364" s="70">
        <v>24.481218695930597</v>
      </c>
      <c r="T364" s="71">
        <v>26.758123784383127</v>
      </c>
      <c r="U364" s="70">
        <v>11.070333963435546</v>
      </c>
      <c r="V364" s="71">
        <v>6.4930373855961419</v>
      </c>
      <c r="W364" s="70">
        <v>11.54960384529371</v>
      </c>
      <c r="X364" s="71">
        <v>5.1103543599446617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214.67231235086871</v>
      </c>
      <c r="AE364" s="54"/>
    </row>
    <row r="365" spans="2:31" x14ac:dyDescent="0.3">
      <c r="B365" s="4" t="s">
        <v>266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270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271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272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259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260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291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277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278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279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280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281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6.7850865681966133E-2</v>
      </c>
      <c r="F387" s="13">
        <f t="shared" si="21"/>
        <v>0.79686318003336631</v>
      </c>
      <c r="G387" s="13">
        <f t="shared" si="21"/>
        <v>0.66952444458007854</v>
      </c>
      <c r="H387" s="13">
        <f t="shared" si="21"/>
        <v>3.3382700602213572E-2</v>
      </c>
      <c r="I387" s="13">
        <f t="shared" si="21"/>
        <v>1.4291648333587839</v>
      </c>
      <c r="J387" s="13">
        <f t="shared" si="21"/>
        <v>0.52568611246651242</v>
      </c>
      <c r="K387" s="13">
        <f t="shared" si="21"/>
        <v>0</v>
      </c>
      <c r="L387" s="13">
        <f t="shared" si="21"/>
        <v>0</v>
      </c>
      <c r="M387" s="13">
        <f t="shared" si="21"/>
        <v>7.0029550709813639</v>
      </c>
      <c r="N387" s="13">
        <f t="shared" si="21"/>
        <v>30.390195573710905</v>
      </c>
      <c r="O387" s="13">
        <f t="shared" si="21"/>
        <v>74.946406936645502</v>
      </c>
      <c r="P387" s="13">
        <f t="shared" si="21"/>
        <v>63.442836570739757</v>
      </c>
      <c r="Q387" s="13">
        <f t="shared" si="21"/>
        <v>63.376140785217309</v>
      </c>
      <c r="R387" s="13">
        <f t="shared" si="21"/>
        <v>56.442665637015416</v>
      </c>
      <c r="S387" s="13">
        <f t="shared" si="21"/>
        <v>51.135616336203384</v>
      </c>
      <c r="T387" s="13">
        <f t="shared" si="21"/>
        <v>40.025252120000374</v>
      </c>
      <c r="U387" s="13">
        <f t="shared" si="21"/>
        <v>13.886762093032594</v>
      </c>
      <c r="V387" s="13">
        <f t="shared" si="21"/>
        <v>16.208419529102002</v>
      </c>
      <c r="W387" s="13">
        <f t="shared" si="21"/>
        <v>26.180540655604581</v>
      </c>
      <c r="X387" s="13">
        <f t="shared" si="21"/>
        <v>9.8964447657267254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456.45670821070291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45912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100" t="s">
        <v>2</v>
      </c>
      <c r="AD392" s="100"/>
      <c r="AE392" s="100"/>
    </row>
    <row r="393" spans="2:31" x14ac:dyDescent="0.3">
      <c r="B393" s="4" t="s">
        <v>252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253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254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5.9976271311442062</v>
      </c>
      <c r="N398" s="71">
        <v>32.635293134053548</v>
      </c>
      <c r="O398" s="70">
        <v>34.822619374593096</v>
      </c>
      <c r="P398" s="71">
        <v>34.497997601826981</v>
      </c>
      <c r="Q398" s="70">
        <v>34.189817047119142</v>
      </c>
      <c r="R398" s="71">
        <v>33.027040735880526</v>
      </c>
      <c r="S398" s="70">
        <v>35.419278144836419</v>
      </c>
      <c r="T398" s="71">
        <v>36.200002670288086</v>
      </c>
      <c r="U398" s="70">
        <v>2.1427482248942056</v>
      </c>
      <c r="V398" s="71">
        <v>14.414967244466148</v>
      </c>
      <c r="W398" s="70">
        <v>28.506300099690758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291.85369140879311</v>
      </c>
      <c r="AE398" s="54"/>
    </row>
    <row r="399" spans="2:31" x14ac:dyDescent="0.3">
      <c r="B399" s="4" t="s">
        <v>256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5.8017884572346992</v>
      </c>
      <c r="N399" s="71">
        <v>32.298800913492833</v>
      </c>
      <c r="O399" s="70">
        <v>33.976309903462727</v>
      </c>
      <c r="P399" s="71">
        <v>33.635051854451497</v>
      </c>
      <c r="Q399" s="70">
        <v>33.342722638448095</v>
      </c>
      <c r="R399" s="71">
        <v>32.649786885579431</v>
      </c>
      <c r="S399" s="70">
        <v>35.258714675903335</v>
      </c>
      <c r="T399" s="71">
        <v>36.079243850707996</v>
      </c>
      <c r="U399" s="70">
        <v>3.2906390101114917</v>
      </c>
      <c r="V399" s="71">
        <v>14.62033416748047</v>
      </c>
      <c r="W399" s="70">
        <v>28.698503176371261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289.65189553324387</v>
      </c>
      <c r="AE399" s="54"/>
    </row>
    <row r="400" spans="2:31" x14ac:dyDescent="0.3">
      <c r="B400" s="4" t="s">
        <v>266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267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268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257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270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271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259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260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291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292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273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274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276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277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278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279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280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281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11.799415588378906</v>
      </c>
      <c r="N422" s="13">
        <f t="shared" si="23"/>
        <v>64.934094047546381</v>
      </c>
      <c r="O422" s="13">
        <f t="shared" si="23"/>
        <v>68.798929278055823</v>
      </c>
      <c r="P422" s="13">
        <f t="shared" si="23"/>
        <v>68.133049456278485</v>
      </c>
      <c r="Q422" s="13">
        <f t="shared" si="23"/>
        <v>67.53253968556723</v>
      </c>
      <c r="R422" s="13">
        <f t="shared" si="23"/>
        <v>65.67682762145995</v>
      </c>
      <c r="S422" s="13">
        <f t="shared" si="23"/>
        <v>70.677992820739746</v>
      </c>
      <c r="T422" s="13">
        <f t="shared" si="23"/>
        <v>72.279246520996082</v>
      </c>
      <c r="U422" s="13">
        <f t="shared" si="23"/>
        <v>5.4333872350056973</v>
      </c>
      <c r="V422" s="13">
        <f t="shared" si="23"/>
        <v>29.03530141194662</v>
      </c>
      <c r="W422" s="13">
        <f t="shared" si="23"/>
        <v>57.204803276062023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581.50558694203698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45913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100" t="s">
        <v>2</v>
      </c>
      <c r="AD427" s="100"/>
      <c r="AE427" s="100"/>
    </row>
    <row r="428" spans="2:31" x14ac:dyDescent="0.3">
      <c r="B428" s="4" t="s">
        <v>252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255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15.835420163472495</v>
      </c>
      <c r="L433" s="71">
        <v>31.04894701639811</v>
      </c>
      <c r="M433" s="70">
        <v>30.940195655822762</v>
      </c>
      <c r="N433" s="71">
        <v>8.7733118057251005</v>
      </c>
      <c r="O433" s="70">
        <v>5.6693475087483725</v>
      </c>
      <c r="P433" s="71">
        <v>11.746108441670735</v>
      </c>
      <c r="Q433" s="70">
        <v>0.63445352551199918</v>
      </c>
      <c r="R433" s="71">
        <v>3.1246704099529508</v>
      </c>
      <c r="S433" s="70">
        <v>3.0601029375861661</v>
      </c>
      <c r="T433" s="71">
        <v>9.1767688754847523</v>
      </c>
      <c r="U433" s="70">
        <v>24.475085255440263</v>
      </c>
      <c r="V433" s="71">
        <v>9.3445175170898427</v>
      </c>
      <c r="W433" s="70">
        <v>15.261014684041342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169.08994379694491</v>
      </c>
      <c r="AE433" s="54"/>
    </row>
    <row r="434" spans="2:31" x14ac:dyDescent="0.3">
      <c r="B434" s="4" t="s">
        <v>256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15.7349588394165</v>
      </c>
      <c r="L434" s="71">
        <v>30.89051729838053</v>
      </c>
      <c r="M434" s="70">
        <v>30.788605499267575</v>
      </c>
      <c r="N434" s="71">
        <v>12.905524190266926</v>
      </c>
      <c r="O434" s="70">
        <v>18.036057535807281</v>
      </c>
      <c r="P434" s="71">
        <v>2.1419128255208331</v>
      </c>
      <c r="Q434" s="70">
        <v>0.16303804270426442</v>
      </c>
      <c r="R434" s="71">
        <v>5.1319519328556282</v>
      </c>
      <c r="S434" s="70">
        <v>5.8426894526245103</v>
      </c>
      <c r="T434" s="71">
        <v>11.035870072651765</v>
      </c>
      <c r="U434" s="70">
        <v>3.9935721372243256</v>
      </c>
      <c r="V434" s="71">
        <v>6.7722090911865251</v>
      </c>
      <c r="W434" s="70">
        <v>13.622864108615452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157.05977102652216</v>
      </c>
      <c r="AE434" s="54"/>
    </row>
    <row r="435" spans="2:31" x14ac:dyDescent="0.3">
      <c r="B435" s="4" t="s">
        <v>266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257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258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269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270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271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272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259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260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291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292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273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274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275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276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277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278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279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280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281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31.570379002888995</v>
      </c>
      <c r="L457" s="13">
        <f t="shared" si="25"/>
        <v>61.93946431477864</v>
      </c>
      <c r="M457" s="13">
        <f t="shared" si="25"/>
        <v>61.728801155090338</v>
      </c>
      <c r="N457" s="13">
        <f t="shared" si="25"/>
        <v>21.678835995992024</v>
      </c>
      <c r="O457" s="13">
        <f t="shared" si="25"/>
        <v>23.705405044555654</v>
      </c>
      <c r="P457" s="13">
        <f t="shared" si="25"/>
        <v>13.888021267191569</v>
      </c>
      <c r="Q457" s="13">
        <f t="shared" si="25"/>
        <v>0.79749156821626355</v>
      </c>
      <c r="R457" s="13">
        <f t="shared" si="25"/>
        <v>8.2566223428085799</v>
      </c>
      <c r="S457" s="13">
        <f t="shared" si="25"/>
        <v>8.902792390210676</v>
      </c>
      <c r="T457" s="13">
        <f t="shared" si="25"/>
        <v>20.212638948136515</v>
      </c>
      <c r="U457" s="13">
        <f t="shared" si="25"/>
        <v>28.468657392664589</v>
      </c>
      <c r="V457" s="13">
        <f t="shared" si="25"/>
        <v>16.116726608276366</v>
      </c>
      <c r="W457" s="13">
        <f t="shared" si="25"/>
        <v>28.883878792656795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326.14971482346709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45914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100" t="s">
        <v>2</v>
      </c>
      <c r="AD462" s="100"/>
      <c r="AE462" s="100"/>
    </row>
    <row r="463" spans="2:31" x14ac:dyDescent="0.3">
      <c r="B463" s="4" t="s">
        <v>252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253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254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255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12.896862538655601</v>
      </c>
      <c r="K468" s="70">
        <v>2.0033291498819987</v>
      </c>
      <c r="L468" s="71">
        <v>0</v>
      </c>
      <c r="M468" s="70">
        <v>1.0967667521158853</v>
      </c>
      <c r="N468" s="71">
        <v>3.9387267914352746</v>
      </c>
      <c r="O468" s="70">
        <v>9.586238321699911</v>
      </c>
      <c r="P468" s="71">
        <v>7.4787676286481384</v>
      </c>
      <c r="Q468" s="70">
        <v>2.2384991131755982</v>
      </c>
      <c r="R468" s="71">
        <v>0.69128816477457689</v>
      </c>
      <c r="S468" s="70">
        <v>15.714696155363679</v>
      </c>
      <c r="T468" s="71">
        <v>20.871567365337473</v>
      </c>
      <c r="U468" s="70">
        <v>21.87517325526937</v>
      </c>
      <c r="V468" s="71">
        <v>31.021191276049798</v>
      </c>
      <c r="W468" s="70">
        <v>38.144147809346507</v>
      </c>
      <c r="X468" s="71">
        <v>16.657066726684572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184.21432104843839</v>
      </c>
      <c r="AE468" s="54"/>
    </row>
    <row r="469" spans="2:31" x14ac:dyDescent="0.3">
      <c r="B469" s="4" t="s">
        <v>256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12.628843307495115</v>
      </c>
      <c r="K469" s="70">
        <v>1.9913742065429687</v>
      </c>
      <c r="L469" s="71">
        <v>0</v>
      </c>
      <c r="M469" s="70">
        <v>1.4861466157574055</v>
      </c>
      <c r="N469" s="71">
        <v>0.11483342462035455</v>
      </c>
      <c r="O469" s="70">
        <v>0</v>
      </c>
      <c r="P469" s="71">
        <v>0</v>
      </c>
      <c r="Q469" s="70">
        <v>5.9750748252477004E-2</v>
      </c>
      <c r="R469" s="71">
        <v>0.39454169280896723</v>
      </c>
      <c r="S469" s="70">
        <v>4.416444825039787</v>
      </c>
      <c r="T469" s="71">
        <v>8.6299982349161777</v>
      </c>
      <c r="U469" s="70">
        <v>13.786274850830072</v>
      </c>
      <c r="V469" s="71">
        <v>22.921820256050619</v>
      </c>
      <c r="W469" s="70">
        <v>30.03548469543458</v>
      </c>
      <c r="X469" s="71">
        <v>13.323748715718587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109.78926157346712</v>
      </c>
      <c r="AE469" s="54"/>
    </row>
    <row r="470" spans="2:31" x14ac:dyDescent="0.3">
      <c r="B470" s="4" t="s">
        <v>266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257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258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269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270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271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272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259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260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291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292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273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274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275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276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277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278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279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280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281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25.525705846150714</v>
      </c>
      <c r="K492" s="13">
        <f t="shared" si="27"/>
        <v>3.9947033564249672</v>
      </c>
      <c r="L492" s="13">
        <f t="shared" si="27"/>
        <v>0</v>
      </c>
      <c r="M492" s="13">
        <f t="shared" si="27"/>
        <v>2.5829133678732905</v>
      </c>
      <c r="N492" s="13">
        <f t="shared" si="27"/>
        <v>4.0535602160556294</v>
      </c>
      <c r="O492" s="13">
        <f t="shared" si="27"/>
        <v>9.586238321699911</v>
      </c>
      <c r="P492" s="13">
        <f t="shared" si="27"/>
        <v>7.4787676286481384</v>
      </c>
      <c r="Q492" s="13">
        <f t="shared" si="27"/>
        <v>2.2982498614280753</v>
      </c>
      <c r="R492" s="13">
        <f t="shared" si="27"/>
        <v>1.0858298575835441</v>
      </c>
      <c r="S492" s="13">
        <f t="shared" si="27"/>
        <v>20.131140980403465</v>
      </c>
      <c r="T492" s="13">
        <f t="shared" si="27"/>
        <v>29.501565600253649</v>
      </c>
      <c r="U492" s="13">
        <f t="shared" si="27"/>
        <v>35.661448106099442</v>
      </c>
      <c r="V492" s="13">
        <f t="shared" si="27"/>
        <v>53.943011532100414</v>
      </c>
      <c r="W492" s="13">
        <f t="shared" si="27"/>
        <v>68.179632504781083</v>
      </c>
      <c r="X492" s="13">
        <f t="shared" si="27"/>
        <v>29.980815442403159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294.00358262190548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45915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100" t="s">
        <v>2</v>
      </c>
      <c r="AD497" s="100"/>
      <c r="AE497" s="100"/>
    </row>
    <row r="498" spans="2:31" x14ac:dyDescent="0.3">
      <c r="B498" s="4" t="s">
        <v>252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253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254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255</v>
      </c>
      <c r="C503" s="4"/>
      <c r="D503" s="4"/>
      <c r="E503" s="70">
        <v>0</v>
      </c>
      <c r="F503" s="71">
        <v>0</v>
      </c>
      <c r="G503" s="70">
        <v>1.3258060455322265</v>
      </c>
      <c r="H503" s="71">
        <v>25.687519518534341</v>
      </c>
      <c r="I503" s="70">
        <v>33.989414215087891</v>
      </c>
      <c r="J503" s="71">
        <v>31.100702222188314</v>
      </c>
      <c r="K503" s="70">
        <v>16.756992594401041</v>
      </c>
      <c r="L503" s="71">
        <v>10.59905802408854</v>
      </c>
      <c r="M503" s="70">
        <v>4.3791727701822918</v>
      </c>
      <c r="N503" s="71">
        <v>30.678326416015629</v>
      </c>
      <c r="O503" s="70">
        <v>12.214035669962563</v>
      </c>
      <c r="P503" s="71">
        <v>10.363416290283205</v>
      </c>
      <c r="Q503" s="70">
        <v>10.653476842244467</v>
      </c>
      <c r="R503" s="71">
        <v>3.2114051513671882</v>
      </c>
      <c r="S503" s="70">
        <v>23.831357306925455</v>
      </c>
      <c r="T503" s="71">
        <v>35.602177436678062</v>
      </c>
      <c r="U503" s="70">
        <v>11.108841066495765</v>
      </c>
      <c r="V503" s="71">
        <v>41.536763381957996</v>
      </c>
      <c r="W503" s="70">
        <v>38.63068548838298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341.66915044032794</v>
      </c>
      <c r="AE503" s="54"/>
    </row>
    <row r="504" spans="2:31" x14ac:dyDescent="0.3">
      <c r="B504" s="4" t="s">
        <v>256</v>
      </c>
      <c r="C504" s="4"/>
      <c r="D504" s="4"/>
      <c r="E504" s="70">
        <v>0</v>
      </c>
      <c r="F504" s="71">
        <v>0</v>
      </c>
      <c r="G504" s="70">
        <v>1.2960473378499349</v>
      </c>
      <c r="H504" s="71">
        <v>25.654381497701014</v>
      </c>
      <c r="I504" s="70">
        <v>16.252809753417964</v>
      </c>
      <c r="J504" s="71">
        <v>12.843789583841962</v>
      </c>
      <c r="K504" s="70">
        <v>16.628177515665691</v>
      </c>
      <c r="L504" s="71">
        <v>10.48711255391439</v>
      </c>
      <c r="M504" s="70">
        <v>4.8955891291300455</v>
      </c>
      <c r="N504" s="71">
        <v>33.207156880696601</v>
      </c>
      <c r="O504" s="70">
        <v>24.751374117533363</v>
      </c>
      <c r="P504" s="71">
        <v>21.92085978190104</v>
      </c>
      <c r="Q504" s="70">
        <v>24.307093111674</v>
      </c>
      <c r="R504" s="71">
        <v>3.9102338102739345</v>
      </c>
      <c r="S504" s="70">
        <v>16.221218025584925</v>
      </c>
      <c r="T504" s="71">
        <v>20.389148615630383</v>
      </c>
      <c r="U504" s="70">
        <v>8.7913453998775974</v>
      </c>
      <c r="V504" s="71">
        <v>38.753145027160635</v>
      </c>
      <c r="W504" s="70">
        <v>38.992807006835932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319.3022891486894</v>
      </c>
      <c r="AE504" s="54"/>
    </row>
    <row r="505" spans="2:31" x14ac:dyDescent="0.3">
      <c r="B505" s="4" t="s">
        <v>266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257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258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269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270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271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259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260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291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292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273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274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275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276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277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278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279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280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281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2.6218533833821613</v>
      </c>
      <c r="H527" s="13">
        <f t="shared" si="29"/>
        <v>51.341901016235354</v>
      </c>
      <c r="I527" s="13">
        <f t="shared" si="29"/>
        <v>50.242223968505854</v>
      </c>
      <c r="J527" s="13">
        <f t="shared" si="29"/>
        <v>43.944491806030278</v>
      </c>
      <c r="K527" s="13">
        <f t="shared" si="29"/>
        <v>33.385170110066731</v>
      </c>
      <c r="L527" s="13">
        <f t="shared" si="29"/>
        <v>21.086170578002928</v>
      </c>
      <c r="M527" s="13">
        <f t="shared" si="29"/>
        <v>9.2747618993123382</v>
      </c>
      <c r="N527" s="13">
        <f t="shared" si="29"/>
        <v>63.885483296712231</v>
      </c>
      <c r="O527" s="13">
        <f t="shared" si="29"/>
        <v>36.965409787495929</v>
      </c>
      <c r="P527" s="13">
        <f t="shared" si="29"/>
        <v>32.284276072184241</v>
      </c>
      <c r="Q527" s="13">
        <f t="shared" si="29"/>
        <v>34.960569953918466</v>
      </c>
      <c r="R527" s="13">
        <f t="shared" si="29"/>
        <v>7.1216389616411231</v>
      </c>
      <c r="S527" s="13">
        <f t="shared" si="29"/>
        <v>40.052575332510379</v>
      </c>
      <c r="T527" s="13">
        <f t="shared" si="29"/>
        <v>55.991326052308445</v>
      </c>
      <c r="U527" s="13">
        <f t="shared" si="29"/>
        <v>19.900186466373363</v>
      </c>
      <c r="V527" s="13">
        <f t="shared" si="29"/>
        <v>80.289908409118624</v>
      </c>
      <c r="W527" s="13">
        <f t="shared" si="29"/>
        <v>77.623492495218912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660.97143958901734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45916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100" t="s">
        <v>2</v>
      </c>
      <c r="AD532" s="100"/>
      <c r="AE532" s="100"/>
    </row>
    <row r="533" spans="2:31" x14ac:dyDescent="0.3">
      <c r="B533" s="4" t="s">
        <v>252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253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254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255</v>
      </c>
      <c r="C538" s="4"/>
      <c r="D538" s="4"/>
      <c r="E538" s="70">
        <v>0.85609118143717455</v>
      </c>
      <c r="F538" s="71">
        <v>11.034202067057292</v>
      </c>
      <c r="G538" s="70">
        <v>0.24826370439792514</v>
      </c>
      <c r="H538" s="71">
        <v>0.47246815892296734</v>
      </c>
      <c r="I538" s="70">
        <v>1.043588366021051</v>
      </c>
      <c r="J538" s="71">
        <v>7.2327459208170577</v>
      </c>
      <c r="K538" s="70">
        <v>0</v>
      </c>
      <c r="L538" s="71">
        <v>0</v>
      </c>
      <c r="M538" s="70">
        <v>5.453512986480888</v>
      </c>
      <c r="N538" s="71">
        <v>0.10579448721855857</v>
      </c>
      <c r="O538" s="70">
        <v>1.1824621836344407</v>
      </c>
      <c r="P538" s="71">
        <v>0.47402807871500652</v>
      </c>
      <c r="Q538" s="70">
        <v>1.6894472722828151</v>
      </c>
      <c r="R538" s="71">
        <v>3.0007271237624401E-2</v>
      </c>
      <c r="S538" s="70">
        <v>3.703228775872125</v>
      </c>
      <c r="T538" s="71">
        <v>6.673631830851237</v>
      </c>
      <c r="U538" s="70">
        <v>1.674822425842285</v>
      </c>
      <c r="V538" s="71">
        <v>7.4575596218819848</v>
      </c>
      <c r="W538" s="70">
        <v>6.9478775505759645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56.279731883246399</v>
      </c>
      <c r="AE538" s="54"/>
    </row>
    <row r="539" spans="2:31" x14ac:dyDescent="0.3">
      <c r="B539" s="4" t="s">
        <v>256</v>
      </c>
      <c r="C539" s="4"/>
      <c r="D539" s="4"/>
      <c r="E539" s="70">
        <v>0.44905357360839843</v>
      </c>
      <c r="F539" s="71">
        <v>20.31245409647623</v>
      </c>
      <c r="G539" s="70">
        <v>23.22015768686931</v>
      </c>
      <c r="H539" s="71">
        <v>8.1559445190429685</v>
      </c>
      <c r="I539" s="70">
        <v>5.897738138834635E-2</v>
      </c>
      <c r="J539" s="71">
        <v>7.1044527562459319</v>
      </c>
      <c r="K539" s="70">
        <v>0</v>
      </c>
      <c r="L539" s="71">
        <v>0</v>
      </c>
      <c r="M539" s="70">
        <v>3.9624296569824216</v>
      </c>
      <c r="N539" s="71">
        <v>0.71040871938069661</v>
      </c>
      <c r="O539" s="70">
        <v>1.2318406422932939</v>
      </c>
      <c r="P539" s="71">
        <v>0.60479144655238926</v>
      </c>
      <c r="Q539" s="70">
        <v>0.53886097911097441</v>
      </c>
      <c r="R539" s="71">
        <v>9.0120251973470053E-2</v>
      </c>
      <c r="S539" s="70">
        <v>1.2141569409612707</v>
      </c>
      <c r="T539" s="71">
        <v>2.9472703989604318E-2</v>
      </c>
      <c r="U539" s="70">
        <v>0.42588939666748038</v>
      </c>
      <c r="V539" s="71">
        <v>2.41144905090332</v>
      </c>
      <c r="W539" s="70">
        <v>9.0606430943806977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79.581102896826806</v>
      </c>
      <c r="AE539" s="54"/>
    </row>
    <row r="540" spans="2:31" x14ac:dyDescent="0.3">
      <c r="B540" s="4" t="s">
        <v>266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257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258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269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270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271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272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260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280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281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1.305144755045573</v>
      </c>
      <c r="F562" s="13">
        <f t="shared" si="31"/>
        <v>31.346656163533524</v>
      </c>
      <c r="G562" s="13">
        <f t="shared" si="31"/>
        <v>23.468421391267235</v>
      </c>
      <c r="H562" s="13">
        <f t="shared" si="31"/>
        <v>8.6284126779659367</v>
      </c>
      <c r="I562" s="13">
        <f t="shared" si="31"/>
        <v>1.1025657474093973</v>
      </c>
      <c r="J562" s="13">
        <f t="shared" si="31"/>
        <v>14.33719867706299</v>
      </c>
      <c r="K562" s="13">
        <f t="shared" si="31"/>
        <v>0</v>
      </c>
      <c r="L562" s="13">
        <f t="shared" si="31"/>
        <v>0</v>
      </c>
      <c r="M562" s="13">
        <f t="shared" si="31"/>
        <v>9.4159426434633104</v>
      </c>
      <c r="N562" s="13">
        <f t="shared" si="31"/>
        <v>0.81620320659925516</v>
      </c>
      <c r="O562" s="13">
        <f t="shared" si="31"/>
        <v>2.4143028259277344</v>
      </c>
      <c r="P562" s="13">
        <f t="shared" si="31"/>
        <v>1.0788195252673958</v>
      </c>
      <c r="Q562" s="13">
        <f t="shared" si="31"/>
        <v>2.2283082513937895</v>
      </c>
      <c r="R562" s="13">
        <f t="shared" si="31"/>
        <v>0.12012752321109446</v>
      </c>
      <c r="S562" s="13">
        <f t="shared" si="31"/>
        <v>4.9173857168333956</v>
      </c>
      <c r="T562" s="13">
        <f t="shared" si="31"/>
        <v>6.7031045348408416</v>
      </c>
      <c r="U562" s="13">
        <f t="shared" si="31"/>
        <v>2.1007118225097656</v>
      </c>
      <c r="V562" s="13">
        <f t="shared" si="31"/>
        <v>9.8690086727853057</v>
      </c>
      <c r="W562" s="13">
        <f t="shared" si="31"/>
        <v>16.008520644956661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135.86083478007322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45917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100" t="s">
        <v>2</v>
      </c>
      <c r="AD567" s="100"/>
      <c r="AE567" s="100"/>
    </row>
    <row r="568" spans="2:31" x14ac:dyDescent="0.3">
      <c r="B568" s="4" t="s">
        <v>252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253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254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255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256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266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257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258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269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270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271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272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259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260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291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292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273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274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275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276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277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278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279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280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281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45918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100" t="s">
        <v>2</v>
      </c>
      <c r="AD602" s="100"/>
      <c r="AE602" s="100"/>
    </row>
    <row r="603" spans="2:31" x14ac:dyDescent="0.3">
      <c r="B603" s="4" t="s">
        <v>252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253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254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255</v>
      </c>
      <c r="C608" s="4"/>
      <c r="D608" s="4"/>
      <c r="E608" s="70">
        <v>0</v>
      </c>
      <c r="F608" s="71">
        <v>23.536630609421014</v>
      </c>
      <c r="G608" s="70">
        <v>11.340958632190734</v>
      </c>
      <c r="H608" s="71">
        <v>0</v>
      </c>
      <c r="I608" s="70">
        <v>0</v>
      </c>
      <c r="J608" s="71">
        <v>0</v>
      </c>
      <c r="K608" s="70">
        <v>0</v>
      </c>
      <c r="L608" s="71">
        <v>0.10501073201497395</v>
      </c>
      <c r="M608" s="70">
        <v>4.1502539952596029</v>
      </c>
      <c r="N608" s="71">
        <v>1.0917984924316406</v>
      </c>
      <c r="O608" s="70">
        <v>16.890215609232591</v>
      </c>
      <c r="P608" s="71">
        <v>14.379069925944007</v>
      </c>
      <c r="Q608" s="70">
        <v>17.593930320739748</v>
      </c>
      <c r="R608" s="71">
        <v>10.286607615152995</v>
      </c>
      <c r="S608" s="70">
        <v>10.604915618896488</v>
      </c>
      <c r="T608" s="71">
        <v>8.1569730504353863</v>
      </c>
      <c r="U608" s="70">
        <v>1.0388479359944673</v>
      </c>
      <c r="V608" s="71">
        <v>0.94309745788574628</v>
      </c>
      <c r="W608" s="70">
        <v>7.828779271443687</v>
      </c>
      <c r="X608" s="71">
        <v>4.0389142990112301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131.98600356605431</v>
      </c>
      <c r="AE608" s="54"/>
    </row>
    <row r="609" spans="2:31" x14ac:dyDescent="0.3">
      <c r="B609" s="4" t="s">
        <v>256</v>
      </c>
      <c r="C609" s="4"/>
      <c r="D609" s="4"/>
      <c r="E609" s="70">
        <v>0</v>
      </c>
      <c r="F609" s="71">
        <v>26.658169757534093</v>
      </c>
      <c r="G609" s="70">
        <v>11.46651865846458</v>
      </c>
      <c r="H609" s="71">
        <v>0</v>
      </c>
      <c r="I609" s="70">
        <v>0</v>
      </c>
      <c r="J609" s="71">
        <v>0</v>
      </c>
      <c r="K609" s="70">
        <v>0</v>
      </c>
      <c r="L609" s="71">
        <v>0.23705215454101561</v>
      </c>
      <c r="M609" s="70">
        <v>11.696409543355307</v>
      </c>
      <c r="N609" s="71">
        <v>3.1609806145562063</v>
      </c>
      <c r="O609" s="70">
        <v>1.8091945632934554</v>
      </c>
      <c r="P609" s="71">
        <v>16.920575421651204</v>
      </c>
      <c r="Q609" s="70">
        <v>18.080611279805503</v>
      </c>
      <c r="R609" s="71">
        <v>12.445782101949057</v>
      </c>
      <c r="S609" s="70">
        <v>9.3266613769531244</v>
      </c>
      <c r="T609" s="71">
        <v>3.8637626546223927</v>
      </c>
      <c r="U609" s="70">
        <v>0.2338175684611013</v>
      </c>
      <c r="V609" s="71">
        <v>3.817168426513676</v>
      </c>
      <c r="W609" s="70">
        <v>10.810264549255375</v>
      </c>
      <c r="X609" s="71">
        <v>4.0892950057983395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134.61626367675441</v>
      </c>
      <c r="AE609" s="54"/>
    </row>
    <row r="610" spans="2:31" x14ac:dyDescent="0.3">
      <c r="B610" s="4" t="s">
        <v>266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267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268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257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258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269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270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271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272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259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260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291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292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273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274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275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276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277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278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279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280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281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50.194800366955107</v>
      </c>
      <c r="G632" s="13">
        <f t="shared" si="35"/>
        <v>22.807477290655314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0.34206288655598954</v>
      </c>
      <c r="M632" s="13">
        <f t="shared" si="35"/>
        <v>15.846663538614909</v>
      </c>
      <c r="N632" s="13">
        <f t="shared" si="35"/>
        <v>4.2527791069878464</v>
      </c>
      <c r="O632" s="13">
        <f t="shared" si="35"/>
        <v>18.699410172526047</v>
      </c>
      <c r="P632" s="13">
        <f t="shared" si="35"/>
        <v>31.299645347595209</v>
      </c>
      <c r="Q632" s="13">
        <f t="shared" si="35"/>
        <v>35.674541600545254</v>
      </c>
      <c r="R632" s="13">
        <f t="shared" si="35"/>
        <v>22.732389717102052</v>
      </c>
      <c r="S632" s="13">
        <f t="shared" si="35"/>
        <v>19.931576995849611</v>
      </c>
      <c r="T632" s="13">
        <f t="shared" si="35"/>
        <v>12.020735705057779</v>
      </c>
      <c r="U632" s="13">
        <f t="shared" si="35"/>
        <v>1.2726655044555686</v>
      </c>
      <c r="V632" s="13">
        <f t="shared" si="35"/>
        <v>4.7602658843994226</v>
      </c>
      <c r="W632" s="13">
        <f t="shared" si="35"/>
        <v>18.639043820699062</v>
      </c>
      <c r="X632" s="13">
        <f t="shared" si="35"/>
        <v>8.1282093048095696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266.60226724280869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45919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100" t="s">
        <v>2</v>
      </c>
      <c r="AD637" s="100"/>
      <c r="AE637" s="100"/>
    </row>
    <row r="638" spans="2:31" x14ac:dyDescent="0.3">
      <c r="B638" s="4" t="s">
        <v>252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253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254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255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8.8737866617838534</v>
      </c>
      <c r="N643" s="71">
        <v>5.0380519104003918</v>
      </c>
      <c r="O643" s="70">
        <v>10.246742039998372</v>
      </c>
      <c r="P643" s="71">
        <v>6.8318547185262055</v>
      </c>
      <c r="Q643" s="70">
        <v>8.884625816345217</v>
      </c>
      <c r="R643" s="71">
        <v>9.4807026109327275</v>
      </c>
      <c r="S643" s="70">
        <v>10.962752908023345</v>
      </c>
      <c r="T643" s="71">
        <v>22.241387388245702</v>
      </c>
      <c r="U643" s="70">
        <v>6.3784610236484234</v>
      </c>
      <c r="V643" s="71">
        <v>3.7458041269840479</v>
      </c>
      <c r="W643" s="70">
        <v>5.9417183430989589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98.625887547987247</v>
      </c>
      <c r="AE643" s="54"/>
    </row>
    <row r="644" spans="2:31" x14ac:dyDescent="0.3">
      <c r="B644" s="4" t="s">
        <v>256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9.6001468658447262</v>
      </c>
      <c r="N644" s="71">
        <v>1.2748366470336914</v>
      </c>
      <c r="O644" s="70">
        <v>9.5757602818806955</v>
      </c>
      <c r="P644" s="71">
        <v>3.167728591918948</v>
      </c>
      <c r="Q644" s="70">
        <v>8.0640522333780904</v>
      </c>
      <c r="R644" s="71">
        <v>16.104273689119463</v>
      </c>
      <c r="S644" s="70">
        <v>4.0121193463397882</v>
      </c>
      <c r="T644" s="71">
        <v>8.2123966052856474</v>
      </c>
      <c r="U644" s="70">
        <v>2.5956300116351745</v>
      </c>
      <c r="V644" s="71">
        <v>10.931433303834551</v>
      </c>
      <c r="W644" s="70">
        <v>8.9938027445475246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82.532180320818284</v>
      </c>
      <c r="AE644" s="54"/>
    </row>
    <row r="645" spans="2:31" x14ac:dyDescent="0.3">
      <c r="B645" s="4" t="s">
        <v>266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267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257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258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269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270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271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272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260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274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280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281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18.473933527628581</v>
      </c>
      <c r="N667" s="13">
        <f t="shared" si="37"/>
        <v>6.3128885574340829</v>
      </c>
      <c r="O667" s="13">
        <f t="shared" si="37"/>
        <v>19.822502321879067</v>
      </c>
      <c r="P667" s="13">
        <f t="shared" si="37"/>
        <v>9.9995833104451535</v>
      </c>
      <c r="Q667" s="13">
        <f t="shared" si="37"/>
        <v>16.948678049723306</v>
      </c>
      <c r="R667" s="13">
        <f t="shared" si="37"/>
        <v>25.58497630005219</v>
      </c>
      <c r="S667" s="13">
        <f t="shared" si="37"/>
        <v>14.974872254363135</v>
      </c>
      <c r="T667" s="13">
        <f t="shared" si="37"/>
        <v>30.453783993531349</v>
      </c>
      <c r="U667" s="13">
        <f t="shared" si="37"/>
        <v>8.9740910352835979</v>
      </c>
      <c r="V667" s="13">
        <f t="shared" si="37"/>
        <v>14.677237430818598</v>
      </c>
      <c r="W667" s="13">
        <f t="shared" si="37"/>
        <v>14.935521087646483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181.15806786880552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45920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100" t="s">
        <v>2</v>
      </c>
      <c r="AD672" s="100"/>
      <c r="AE672" s="100"/>
    </row>
    <row r="673" spans="2:31" x14ac:dyDescent="0.3">
      <c r="B673" s="4" t="s">
        <v>252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255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5.6447156906127933</v>
      </c>
      <c r="J678" s="71">
        <v>20.381102943420412</v>
      </c>
      <c r="K678" s="70">
        <v>17.856871795654296</v>
      </c>
      <c r="L678" s="71">
        <v>13.164779408772787</v>
      </c>
      <c r="M678" s="70">
        <v>9.2521321614583361</v>
      </c>
      <c r="N678" s="71">
        <v>33.943421300252282</v>
      </c>
      <c r="O678" s="70">
        <v>1.3782331466674798</v>
      </c>
      <c r="P678" s="71">
        <v>2.1010115305582686</v>
      </c>
      <c r="Q678" s="70">
        <v>0.34439965112139015</v>
      </c>
      <c r="R678" s="71">
        <v>0</v>
      </c>
      <c r="S678" s="70">
        <v>0</v>
      </c>
      <c r="T678" s="71">
        <v>0</v>
      </c>
      <c r="U678" s="70">
        <v>0</v>
      </c>
      <c r="V678" s="71">
        <v>12.975840668499606</v>
      </c>
      <c r="W678" s="70">
        <v>26.023045349121102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143.06555364613874</v>
      </c>
      <c r="AE678" s="54"/>
    </row>
    <row r="679" spans="2:31" x14ac:dyDescent="0.3">
      <c r="B679" s="4" t="s">
        <v>256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5.5621118545532218</v>
      </c>
      <c r="J679" s="71">
        <v>20.271689542134602</v>
      </c>
      <c r="K679" s="70">
        <v>17.743538411458335</v>
      </c>
      <c r="L679" s="71">
        <v>17.473357899983725</v>
      </c>
      <c r="M679" s="70">
        <v>22.494324323866106</v>
      </c>
      <c r="N679" s="71">
        <v>35.79744110107422</v>
      </c>
      <c r="O679" s="70">
        <v>1.2230598449707035</v>
      </c>
      <c r="P679" s="71">
        <v>1.9363847096761073</v>
      </c>
      <c r="Q679" s="70">
        <v>0.37511104496256514</v>
      </c>
      <c r="R679" s="71">
        <v>0</v>
      </c>
      <c r="S679" s="70">
        <v>0</v>
      </c>
      <c r="T679" s="71">
        <v>0</v>
      </c>
      <c r="U679" s="70">
        <v>0</v>
      </c>
      <c r="V679" s="71">
        <v>12.450188217466904</v>
      </c>
      <c r="W679" s="70">
        <v>25.704214223225915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161.03142117337242</v>
      </c>
      <c r="AE679" s="54"/>
    </row>
    <row r="680" spans="2:31" x14ac:dyDescent="0.3">
      <c r="B680" s="4" t="s">
        <v>266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267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268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257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258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269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270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271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272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259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260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273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274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275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276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277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278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279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280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281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11.206827545166014</v>
      </c>
      <c r="J702" s="13">
        <f t="shared" si="39"/>
        <v>40.652792485555011</v>
      </c>
      <c r="K702" s="13">
        <f t="shared" si="39"/>
        <v>35.600410207112631</v>
      </c>
      <c r="L702" s="13">
        <f t="shared" si="39"/>
        <v>30.638137308756512</v>
      </c>
      <c r="M702" s="13">
        <f t="shared" si="39"/>
        <v>31.746456485324444</v>
      </c>
      <c r="N702" s="13">
        <f t="shared" si="39"/>
        <v>69.740862401326496</v>
      </c>
      <c r="O702" s="13">
        <f t="shared" si="39"/>
        <v>2.6012929916381831</v>
      </c>
      <c r="P702" s="13">
        <f t="shared" si="39"/>
        <v>4.0373962402343757</v>
      </c>
      <c r="Q702" s="13">
        <f t="shared" si="39"/>
        <v>0.71951069608395524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25.42602888596651</v>
      </c>
      <c r="W702" s="13">
        <f t="shared" si="39"/>
        <v>51.727259572347016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304.09697481951116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45921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100" t="s">
        <v>2</v>
      </c>
      <c r="AD707" s="100"/>
      <c r="AE707" s="100"/>
    </row>
    <row r="708" spans="2:31" x14ac:dyDescent="0.3">
      <c r="B708" s="4" t="s">
        <v>252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253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254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0.32354988098144544</v>
      </c>
      <c r="M713" s="70">
        <v>0.77312318420410187</v>
      </c>
      <c r="N713" s="71">
        <v>4.148662493387862</v>
      </c>
      <c r="O713" s="70">
        <v>3.3266258239746091E-2</v>
      </c>
      <c r="P713" s="71">
        <v>1.2138208304511173</v>
      </c>
      <c r="Q713" s="70">
        <v>8.6625978978474922</v>
      </c>
      <c r="R713" s="71">
        <v>12.430184440612788</v>
      </c>
      <c r="S713" s="70">
        <v>7.7897522608439136</v>
      </c>
      <c r="T713" s="71">
        <v>6.0380347569783517</v>
      </c>
      <c r="U713" s="70">
        <v>12.068452657063805</v>
      </c>
      <c r="V713" s="71">
        <v>18.545815175374344</v>
      </c>
      <c r="W713" s="70">
        <v>26.359605567932132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98.386865403917099</v>
      </c>
      <c r="AE713" s="54"/>
    </row>
    <row r="714" spans="2:31" x14ac:dyDescent="0.3">
      <c r="B714" s="4" t="s">
        <v>256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0.30709111531575534</v>
      </c>
      <c r="M714" s="70">
        <v>1.3178092787000872</v>
      </c>
      <c r="N714" s="71">
        <v>0</v>
      </c>
      <c r="O714" s="70">
        <v>9.0256859461466465</v>
      </c>
      <c r="P714" s="71">
        <v>10.654643122355147</v>
      </c>
      <c r="Q714" s="70">
        <v>8.8870283126831069</v>
      </c>
      <c r="R714" s="71">
        <v>6.4381916681925455</v>
      </c>
      <c r="S714" s="70">
        <v>11.286945482889811</v>
      </c>
      <c r="T714" s="71">
        <v>12.39526995340983</v>
      </c>
      <c r="U714" s="70">
        <v>17.11174065907797</v>
      </c>
      <c r="V714" s="71">
        <v>23.432770538330082</v>
      </c>
      <c r="W714" s="70">
        <v>26.24776398468018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127.10494006178115</v>
      </c>
      <c r="AE714" s="54"/>
    </row>
    <row r="715" spans="2:31" x14ac:dyDescent="0.3">
      <c r="B715" s="4" t="s">
        <v>266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267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257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258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269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270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271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272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259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260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291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292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273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274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275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276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277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278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279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280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281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0.63064099629720083</v>
      </c>
      <c r="M737" s="13">
        <f t="shared" si="41"/>
        <v>2.0909324629041892</v>
      </c>
      <c r="N737" s="13">
        <f t="shared" si="41"/>
        <v>4.148662493387862</v>
      </c>
      <c r="O737" s="13">
        <f t="shared" si="41"/>
        <v>9.0589522043863919</v>
      </c>
      <c r="P737" s="13">
        <f t="shared" si="41"/>
        <v>11.868463952806264</v>
      </c>
      <c r="Q737" s="13">
        <f t="shared" si="41"/>
        <v>17.549626210530597</v>
      </c>
      <c r="R737" s="13">
        <f t="shared" si="41"/>
        <v>18.868376108805332</v>
      </c>
      <c r="S737" s="13">
        <f t="shared" si="41"/>
        <v>19.076697743733725</v>
      </c>
      <c r="T737" s="13">
        <f t="shared" si="41"/>
        <v>18.433304710388182</v>
      </c>
      <c r="U737" s="13">
        <f t="shared" si="41"/>
        <v>29.180193316141775</v>
      </c>
      <c r="V737" s="13">
        <f t="shared" si="41"/>
        <v>41.978585713704426</v>
      </c>
      <c r="W737" s="13">
        <f t="shared" si="41"/>
        <v>52.607369552612312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225.49180546569823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45922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100" t="s">
        <v>2</v>
      </c>
      <c r="AD742" s="100"/>
      <c r="AE742" s="100"/>
    </row>
    <row r="743" spans="2:31" x14ac:dyDescent="0.3">
      <c r="B743" s="4" t="s">
        <v>252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253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254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255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8.2263442357381198</v>
      </c>
      <c r="N748" s="71">
        <v>28.069140625000003</v>
      </c>
      <c r="O748" s="70">
        <v>10.231399443909986</v>
      </c>
      <c r="P748" s="71">
        <v>0</v>
      </c>
      <c r="Q748" s="70">
        <v>0</v>
      </c>
      <c r="R748" s="71">
        <v>0</v>
      </c>
      <c r="S748" s="70">
        <v>1.0442702197265419E-2</v>
      </c>
      <c r="T748" s="71">
        <v>7.0312813085419057</v>
      </c>
      <c r="U748" s="70">
        <v>14.81445916315859</v>
      </c>
      <c r="V748" s="71">
        <v>17.102459586596677</v>
      </c>
      <c r="W748" s="70">
        <v>3.9165941125375445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89.402121177680087</v>
      </c>
      <c r="AE748" s="54"/>
    </row>
    <row r="749" spans="2:31" x14ac:dyDescent="0.3">
      <c r="B749" s="4" t="s">
        <v>256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4.5468270746866866</v>
      </c>
      <c r="N749" s="71">
        <v>0.72080688476562516</v>
      </c>
      <c r="O749" s="70">
        <v>0.1139458577392574</v>
      </c>
      <c r="P749" s="71">
        <v>0</v>
      </c>
      <c r="Q749" s="70">
        <v>0</v>
      </c>
      <c r="R749" s="71">
        <v>0</v>
      </c>
      <c r="S749" s="70">
        <v>0</v>
      </c>
      <c r="T749" s="71">
        <v>2.0803915905294241</v>
      </c>
      <c r="U749" s="70">
        <v>10.509296739562988</v>
      </c>
      <c r="V749" s="71">
        <v>15.059623778796384</v>
      </c>
      <c r="W749" s="70">
        <v>4.8045434951782209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37.835435421258587</v>
      </c>
      <c r="AE749" s="54"/>
    </row>
    <row r="750" spans="2:31" x14ac:dyDescent="0.3">
      <c r="B750" s="4" t="s">
        <v>266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267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268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257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258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269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270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271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272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259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260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291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292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273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274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275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276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277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278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279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280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281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12.773171310424807</v>
      </c>
      <c r="N772" s="13">
        <f t="shared" si="43"/>
        <v>28.789947509765629</v>
      </c>
      <c r="O772" s="13">
        <f t="shared" si="43"/>
        <v>10.345345301649242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1.0442702197265419E-2</v>
      </c>
      <c r="T772" s="13">
        <f t="shared" si="43"/>
        <v>9.1116728990713298</v>
      </c>
      <c r="U772" s="13">
        <f t="shared" si="43"/>
        <v>25.32375590272158</v>
      </c>
      <c r="V772" s="13">
        <f t="shared" si="43"/>
        <v>32.162083365393059</v>
      </c>
      <c r="W772" s="13">
        <f t="shared" si="43"/>
        <v>8.7211376077157645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127.23755659893868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45923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100" t="s">
        <v>2</v>
      </c>
      <c r="AD777" s="100"/>
      <c r="AE777" s="100"/>
    </row>
    <row r="778" spans="2:31" x14ac:dyDescent="0.3">
      <c r="B778" s="4" t="s">
        <v>252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253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255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2.1950925191243487</v>
      </c>
      <c r="P783" s="71">
        <v>1.8945400238037113</v>
      </c>
      <c r="Q783" s="70">
        <v>2.3474997287326387</v>
      </c>
      <c r="R783" s="71">
        <v>3.4786562601725253</v>
      </c>
      <c r="S783" s="70">
        <v>1.8205193837483722</v>
      </c>
      <c r="T783" s="71">
        <v>0.6475496069511032</v>
      </c>
      <c r="U783" s="70">
        <v>4.9427519867355239</v>
      </c>
      <c r="V783" s="71">
        <v>14.112244733174641</v>
      </c>
      <c r="W783" s="70">
        <v>6.9985133488972986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38.437367591340163</v>
      </c>
      <c r="AE783" s="54"/>
    </row>
    <row r="784" spans="2:31" x14ac:dyDescent="0.3">
      <c r="B784" s="4" t="s">
        <v>256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4.3303526814778639</v>
      </c>
      <c r="P784" s="71">
        <v>14.692254511515305</v>
      </c>
      <c r="Q784" s="70">
        <v>2.5150196795993383</v>
      </c>
      <c r="R784" s="71">
        <v>3.3607391357421874</v>
      </c>
      <c r="S784" s="70">
        <v>1.7330415089925131</v>
      </c>
      <c r="T784" s="71">
        <v>0.44183228330132324</v>
      </c>
      <c r="U784" s="70">
        <v>7.2812457305300509</v>
      </c>
      <c r="V784" s="71">
        <v>9.3989233016967759</v>
      </c>
      <c r="W784" s="70">
        <v>16.892539393107096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60.645948225962456</v>
      </c>
      <c r="AE784" s="54"/>
    </row>
    <row r="785" spans="2:31" x14ac:dyDescent="0.3">
      <c r="B785" s="4" t="s">
        <v>266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267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257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270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271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272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260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291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276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277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278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279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280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281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6.5254452006022126</v>
      </c>
      <c r="P807" s="13">
        <f t="shared" si="45"/>
        <v>16.586794535319015</v>
      </c>
      <c r="Q807" s="13">
        <f t="shared" si="45"/>
        <v>4.8625194083319769</v>
      </c>
      <c r="R807" s="13">
        <f t="shared" si="45"/>
        <v>6.8393953959147122</v>
      </c>
      <c r="S807" s="13">
        <f t="shared" si="45"/>
        <v>3.5535608927408853</v>
      </c>
      <c r="T807" s="13">
        <f t="shared" si="45"/>
        <v>1.0893818902524264</v>
      </c>
      <c r="U807" s="13">
        <f t="shared" si="45"/>
        <v>12.223997717265576</v>
      </c>
      <c r="V807" s="13">
        <f t="shared" si="45"/>
        <v>23.511168034871417</v>
      </c>
      <c r="W807" s="13">
        <f t="shared" si="45"/>
        <v>23.891052742004394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99.083315817302619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45924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100" t="s">
        <v>2</v>
      </c>
      <c r="AD812" s="100"/>
      <c r="AE812" s="100"/>
    </row>
    <row r="813" spans="2:31" x14ac:dyDescent="0.3">
      <c r="B813" s="4" t="s">
        <v>252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17.847978502909339</v>
      </c>
      <c r="N818" s="71">
        <v>8.2900050862630206</v>
      </c>
      <c r="O818" s="70">
        <v>5.9751099268595382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32.113093516031896</v>
      </c>
      <c r="AE818" s="54"/>
    </row>
    <row r="819" spans="2:31" x14ac:dyDescent="0.3">
      <c r="B819" s="4" t="s">
        <v>256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21.175414911905925</v>
      </c>
      <c r="N819" s="71">
        <v>39.946910413106295</v>
      </c>
      <c r="O819" s="70">
        <v>6.1736621220906578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67.295987447102874</v>
      </c>
      <c r="AE819" s="54"/>
    </row>
    <row r="820" spans="2:31" x14ac:dyDescent="0.3">
      <c r="B820" s="4" t="s">
        <v>266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267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268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257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269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270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271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272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259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260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291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292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273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274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275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276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277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278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279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280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281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39.02339341481526</v>
      </c>
      <c r="N842" s="13">
        <f t="shared" si="47"/>
        <v>48.236915499369317</v>
      </c>
      <c r="O842" s="13">
        <f t="shared" si="47"/>
        <v>12.148772048950196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99.40908096313477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45925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100" t="s">
        <v>2</v>
      </c>
      <c r="AD847" s="100"/>
      <c r="AE847" s="100"/>
    </row>
    <row r="848" spans="2:31" x14ac:dyDescent="0.3">
      <c r="B848" s="4" t="s">
        <v>252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253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254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10.019206275939938</v>
      </c>
      <c r="N853" s="71">
        <v>1.2529449250962996</v>
      </c>
      <c r="O853" s="70">
        <v>6.109231058756516E-2</v>
      </c>
      <c r="P853" s="71">
        <v>8.4847844321356884</v>
      </c>
      <c r="Q853" s="70">
        <v>0.79422370910644535</v>
      </c>
      <c r="R853" s="71">
        <v>4.484108861287436</v>
      </c>
      <c r="S853" s="70">
        <v>7.3879544448852545</v>
      </c>
      <c r="T853" s="71">
        <v>0.58519936370849579</v>
      </c>
      <c r="U853" s="70">
        <v>0</v>
      </c>
      <c r="V853" s="71">
        <v>0.1</v>
      </c>
      <c r="W853" s="70">
        <v>0</v>
      </c>
      <c r="X853" s="71">
        <v>4.0167514801025384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37.186265802849661</v>
      </c>
      <c r="AE853" s="54"/>
    </row>
    <row r="854" spans="2:31" x14ac:dyDescent="0.3">
      <c r="B854" s="4" t="s">
        <v>256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16.056785519917806</v>
      </c>
      <c r="N854" s="71">
        <v>20.509664488898384</v>
      </c>
      <c r="O854" s="70">
        <v>4.3098322550455731E-2</v>
      </c>
      <c r="P854" s="71">
        <v>4.0352535629272461</v>
      </c>
      <c r="Q854" s="70">
        <v>5.9793651097615577</v>
      </c>
      <c r="R854" s="71">
        <v>0.5105353520711271</v>
      </c>
      <c r="S854" s="70">
        <v>13.079424978129072</v>
      </c>
      <c r="T854" s="71">
        <v>2.4503111343383792</v>
      </c>
      <c r="U854" s="70">
        <v>0</v>
      </c>
      <c r="V854" s="71">
        <v>0.1</v>
      </c>
      <c r="W854" s="70">
        <v>0</v>
      </c>
      <c r="X854" s="71">
        <v>3.6023287963867188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66.366767264980751</v>
      </c>
      <c r="AE854" s="54"/>
    </row>
    <row r="855" spans="2:31" x14ac:dyDescent="0.3">
      <c r="B855" s="4" t="s">
        <v>266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267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268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257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258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269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259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260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291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292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273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274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275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276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277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278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279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280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281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 t="shared" ref="E877:AB877" si="49">SUM(E848:E876)</f>
        <v>0</v>
      </c>
      <c r="F877" s="13">
        <f t="shared" si="49"/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26.075991795857746</v>
      </c>
      <c r="N877" s="13">
        <f t="shared" si="49"/>
        <v>21.762609413994685</v>
      </c>
      <c r="O877" s="13">
        <f t="shared" si="49"/>
        <v>0.10419063313802089</v>
      </c>
      <c r="P877" s="13">
        <f t="shared" si="49"/>
        <v>12.520037995062935</v>
      </c>
      <c r="Q877" s="13">
        <f t="shared" si="49"/>
        <v>6.7735888188680029</v>
      </c>
      <c r="R877" s="13">
        <f t="shared" si="49"/>
        <v>4.9946442133585629</v>
      </c>
      <c r="S877" s="13">
        <f t="shared" si="49"/>
        <v>20.467379423014329</v>
      </c>
      <c r="T877" s="13">
        <f t="shared" si="49"/>
        <v>3.0355104980468752</v>
      </c>
      <c r="U877" s="13">
        <f t="shared" si="49"/>
        <v>0</v>
      </c>
      <c r="V877" s="13">
        <f t="shared" si="49"/>
        <v>0.2</v>
      </c>
      <c r="W877" s="13">
        <f t="shared" si="49"/>
        <v>0</v>
      </c>
      <c r="X877" s="13">
        <f t="shared" si="49"/>
        <v>7.6190802764892567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103.55303306783041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45926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100" t="s">
        <v>2</v>
      </c>
      <c r="AD882" s="100"/>
      <c r="AE882" s="100"/>
    </row>
    <row r="883" spans="2:31" x14ac:dyDescent="0.3">
      <c r="B883" s="4" t="s">
        <v>252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253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254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255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256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267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268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257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258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269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270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271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272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259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260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291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292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273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274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275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276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277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278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279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280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281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45927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100" t="s">
        <v>2</v>
      </c>
      <c r="AD917" s="100"/>
      <c r="AE917" s="100"/>
    </row>
    <row r="918" spans="2:31" x14ac:dyDescent="0.3">
      <c r="B918" s="4" t="s">
        <v>252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253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254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255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256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267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268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257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258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269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270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271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272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260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291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292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273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275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276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277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278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279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280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281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45928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100" t="s">
        <v>2</v>
      </c>
      <c r="AD952" s="100"/>
      <c r="AE952" s="100"/>
    </row>
    <row r="953" spans="2:31" x14ac:dyDescent="0.3">
      <c r="B953" s="4" t="s">
        <v>252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256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267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268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257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258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269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270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271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272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259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260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291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292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273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274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275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278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279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280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281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45929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100" t="s">
        <v>2</v>
      </c>
      <c r="AD987" s="100"/>
      <c r="AE987" s="100"/>
    </row>
    <row r="988" spans="2:31" x14ac:dyDescent="0.3">
      <c r="B988" s="4" t="s">
        <v>252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254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255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256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267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268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257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258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269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270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271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272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259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260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274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275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276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277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278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279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280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281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45930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100" t="s">
        <v>2</v>
      </c>
      <c r="AD1022" s="100"/>
      <c r="AE1022" s="100"/>
    </row>
    <row r="1023" spans="2:31" x14ac:dyDescent="0.3">
      <c r="B1023" s="4" t="s">
        <v>252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253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254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255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3.7147657394409181</v>
      </c>
      <c r="N1028" s="71">
        <v>1.9814305623372518E-2</v>
      </c>
      <c r="O1028" s="70">
        <v>10.295681531270345</v>
      </c>
      <c r="P1028" s="71">
        <v>17.135768397772345</v>
      </c>
      <c r="Q1028" s="70">
        <v>7.7901618126000045</v>
      </c>
      <c r="R1028" s="71">
        <v>15.15069048650574</v>
      </c>
      <c r="S1028" s="70">
        <v>20.029382251090659</v>
      </c>
      <c r="T1028" s="71">
        <v>14.754922350894519</v>
      </c>
      <c r="U1028" s="70">
        <v>5.7481466904673963</v>
      </c>
      <c r="V1028" s="71">
        <v>16.390124298003474</v>
      </c>
      <c r="W1028" s="70">
        <v>8.0480231179586657</v>
      </c>
      <c r="X1028" s="71">
        <v>0.40525497672524025</v>
      </c>
      <c r="Y1028" s="70">
        <v>17.266435343424479</v>
      </c>
      <c r="Z1028" s="71">
        <v>36.872395642598455</v>
      </c>
      <c r="AA1028" s="70">
        <v>29.607266415356882</v>
      </c>
      <c r="AB1028" s="71">
        <v>0</v>
      </c>
      <c r="AC1028" s="54"/>
      <c r="AD1028" s="55">
        <f t="shared" si="58"/>
        <v>203.2288333597325</v>
      </c>
      <c r="AE1028" s="54"/>
    </row>
    <row r="1029" spans="2:31" x14ac:dyDescent="0.3">
      <c r="B1029" s="4" t="s">
        <v>256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1.8747795104980471</v>
      </c>
      <c r="N1029" s="71">
        <v>0.14579264930084104</v>
      </c>
      <c r="O1029" s="70">
        <v>11.565991377331525</v>
      </c>
      <c r="P1029" s="71">
        <v>6.6656609293982649</v>
      </c>
      <c r="Q1029" s="70">
        <v>15.607814983523239</v>
      </c>
      <c r="R1029" s="71">
        <v>8.1910429826353024</v>
      </c>
      <c r="S1029" s="70">
        <v>1.5234154230753585</v>
      </c>
      <c r="T1029" s="71">
        <v>9.1527497537756872</v>
      </c>
      <c r="U1029" s="70">
        <v>10.818019302946835</v>
      </c>
      <c r="V1029" s="71">
        <v>13.625538124465102</v>
      </c>
      <c r="W1029" s="70">
        <v>2.6665807777237944</v>
      </c>
      <c r="X1029" s="71">
        <v>0.30298188527425129</v>
      </c>
      <c r="Y1029" s="70">
        <v>1.6319336905585393</v>
      </c>
      <c r="Z1029" s="71">
        <v>17.16099430609809</v>
      </c>
      <c r="AA1029" s="70">
        <v>26.63169753265381</v>
      </c>
      <c r="AB1029" s="71">
        <v>0</v>
      </c>
      <c r="AC1029" s="54"/>
      <c r="AD1029" s="55">
        <f t="shared" si="58"/>
        <v>127.56499322925868</v>
      </c>
      <c r="AE1029" s="54"/>
    </row>
    <row r="1030" spans="2:31" x14ac:dyDescent="0.3">
      <c r="B1030" s="4" t="s">
        <v>266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267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268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257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258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269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270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271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272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259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260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291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292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273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274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275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276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277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278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279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280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281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5.5895452499389648</v>
      </c>
      <c r="N1052" s="13">
        <f t="shared" si="59"/>
        <v>0.16560695492421357</v>
      </c>
      <c r="O1052" s="13">
        <f t="shared" si="59"/>
        <v>21.861672908601868</v>
      </c>
      <c r="P1052" s="13">
        <f t="shared" si="59"/>
        <v>23.801429327170609</v>
      </c>
      <c r="Q1052" s="13">
        <f t="shared" si="59"/>
        <v>23.397976796123245</v>
      </c>
      <c r="R1052" s="13">
        <f t="shared" si="59"/>
        <v>23.34173346914104</v>
      </c>
      <c r="S1052" s="13">
        <f t="shared" si="59"/>
        <v>21.552797674166019</v>
      </c>
      <c r="T1052" s="13">
        <f t="shared" si="59"/>
        <v>23.907672104670205</v>
      </c>
      <c r="U1052" s="13">
        <f t="shared" si="59"/>
        <v>16.566165993414231</v>
      </c>
      <c r="V1052" s="13">
        <f t="shared" si="59"/>
        <v>30.015662422468576</v>
      </c>
      <c r="W1052" s="13">
        <f t="shared" si="59"/>
        <v>10.71460389568246</v>
      </c>
      <c r="X1052" s="13">
        <f t="shared" si="59"/>
        <v>0.70823686199949154</v>
      </c>
      <c r="Y1052" s="13">
        <f t="shared" si="59"/>
        <v>18.89836903398302</v>
      </c>
      <c r="Z1052" s="13">
        <f t="shared" si="59"/>
        <v>54.033389948696545</v>
      </c>
      <c r="AA1052" s="13">
        <f t="shared" si="59"/>
        <v>56.238963948010692</v>
      </c>
      <c r="AB1052" s="13">
        <f t="shared" si="59"/>
        <v>0</v>
      </c>
      <c r="AC1052" s="56"/>
      <c r="AD1052" s="63">
        <f>SUM(AC1023:AE1051)</f>
        <v>330.79382658899118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+B1020+1</f>
        <v>45931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100" t="s">
        <v>2</v>
      </c>
      <c r="AD1057" s="100"/>
      <c r="AE1057" s="100"/>
    </row>
    <row r="1058" spans="2:31" x14ac:dyDescent="0.3">
      <c r="B1058" s="4" t="s">
        <v>252</v>
      </c>
      <c r="C1058" s="4"/>
      <c r="D1058" s="4"/>
      <c r="E1058" s="68"/>
      <c r="F1058" s="69"/>
      <c r="G1058" s="68"/>
      <c r="H1058" s="69"/>
      <c r="I1058" s="68"/>
      <c r="J1058" s="69"/>
      <c r="K1058" s="68"/>
      <c r="L1058" s="69"/>
      <c r="M1058" s="68"/>
      <c r="N1058" s="69"/>
      <c r="O1058" s="68"/>
      <c r="P1058" s="69"/>
      <c r="Q1058" s="68"/>
      <c r="R1058" s="69"/>
      <c r="S1058" s="68"/>
      <c r="T1058" s="69"/>
      <c r="U1058" s="68"/>
      <c r="V1058" s="69"/>
      <c r="W1058" s="68"/>
      <c r="X1058" s="69"/>
      <c r="Y1058" s="68"/>
      <c r="Z1058" s="69"/>
      <c r="AA1058" s="68"/>
      <c r="AB1058" s="69"/>
      <c r="AC1058" s="56"/>
      <c r="AD1058" s="57">
        <f>SUM(E1058:AB1058)</f>
        <v>0</v>
      </c>
      <c r="AE1058" s="56"/>
    </row>
    <row r="1059" spans="2:31" x14ac:dyDescent="0.3">
      <c r="B1059" s="4" t="s">
        <v>253</v>
      </c>
      <c r="C1059" s="4"/>
      <c r="D1059" s="4"/>
      <c r="E1059" s="70"/>
      <c r="F1059" s="71"/>
      <c r="G1059" s="70"/>
      <c r="H1059" s="71"/>
      <c r="I1059" s="70"/>
      <c r="J1059" s="71"/>
      <c r="K1059" s="70"/>
      <c r="L1059" s="71"/>
      <c r="M1059" s="70"/>
      <c r="N1059" s="71"/>
      <c r="O1059" s="70"/>
      <c r="P1059" s="71"/>
      <c r="Q1059" s="70"/>
      <c r="R1059" s="71"/>
      <c r="S1059" s="70"/>
      <c r="T1059" s="71"/>
      <c r="U1059" s="70"/>
      <c r="V1059" s="71"/>
      <c r="W1059" s="70"/>
      <c r="X1059" s="71"/>
      <c r="Y1059" s="70"/>
      <c r="Z1059" s="71"/>
      <c r="AA1059" s="70"/>
      <c r="AB1059" s="71"/>
      <c r="AC1059" s="54"/>
      <c r="AD1059" s="55">
        <f>SUM(E1059:AB1059)</f>
        <v>0</v>
      </c>
      <c r="AE1059" s="54"/>
    </row>
    <row r="1060" spans="2:31" x14ac:dyDescent="0.3">
      <c r="B1060" s="4" t="s">
        <v>254</v>
      </c>
      <c r="C1060" s="4"/>
      <c r="D1060" s="4"/>
      <c r="E1060" s="70"/>
      <c r="F1060" s="71"/>
      <c r="G1060" s="70"/>
      <c r="H1060" s="71"/>
      <c r="I1060" s="70"/>
      <c r="J1060" s="71"/>
      <c r="K1060" s="70"/>
      <c r="L1060" s="71"/>
      <c r="M1060" s="70"/>
      <c r="N1060" s="71"/>
      <c r="O1060" s="70"/>
      <c r="P1060" s="71"/>
      <c r="Q1060" s="70"/>
      <c r="R1060" s="71"/>
      <c r="S1060" s="70"/>
      <c r="T1060" s="71"/>
      <c r="U1060" s="70"/>
      <c r="V1060" s="71"/>
      <c r="W1060" s="70"/>
      <c r="X1060" s="71"/>
      <c r="Y1060" s="70"/>
      <c r="Z1060" s="71"/>
      <c r="AA1060" s="70"/>
      <c r="AB1060" s="71"/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/>
      <c r="F1061" s="71"/>
      <c r="G1061" s="70"/>
      <c r="H1061" s="71"/>
      <c r="I1061" s="70"/>
      <c r="J1061" s="71"/>
      <c r="K1061" s="70"/>
      <c r="L1061" s="71"/>
      <c r="M1061" s="70"/>
      <c r="N1061" s="71"/>
      <c r="O1061" s="70"/>
      <c r="P1061" s="71"/>
      <c r="Q1061" s="70"/>
      <c r="R1061" s="71"/>
      <c r="S1061" s="70"/>
      <c r="T1061" s="71"/>
      <c r="U1061" s="70"/>
      <c r="V1061" s="71"/>
      <c r="W1061" s="70"/>
      <c r="X1061" s="71"/>
      <c r="Y1061" s="70"/>
      <c r="Z1061" s="71"/>
      <c r="AA1061" s="70"/>
      <c r="AB1061" s="71"/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/>
      <c r="F1062" s="71"/>
      <c r="G1062" s="70"/>
      <c r="H1062" s="71"/>
      <c r="I1062" s="70"/>
      <c r="J1062" s="71"/>
      <c r="K1062" s="70"/>
      <c r="L1062" s="71"/>
      <c r="M1062" s="70"/>
      <c r="N1062" s="71"/>
      <c r="O1062" s="70"/>
      <c r="P1062" s="71"/>
      <c r="Q1062" s="70"/>
      <c r="R1062" s="71"/>
      <c r="S1062" s="70"/>
      <c r="T1062" s="71"/>
      <c r="U1062" s="70"/>
      <c r="V1062" s="71"/>
      <c r="W1062" s="70"/>
      <c r="X1062" s="71"/>
      <c r="Y1062" s="70"/>
      <c r="Z1062" s="71"/>
      <c r="AA1062" s="70"/>
      <c r="AB1062" s="71"/>
      <c r="AC1062" s="54"/>
      <c r="AD1062" s="55">
        <f t="shared" si="60"/>
        <v>0</v>
      </c>
      <c r="AE1062" s="54"/>
    </row>
    <row r="1063" spans="2:31" x14ac:dyDescent="0.3">
      <c r="B1063" s="4" t="s">
        <v>255</v>
      </c>
      <c r="C1063" s="4"/>
      <c r="D1063" s="4"/>
      <c r="E1063" s="70"/>
      <c r="F1063" s="71"/>
      <c r="G1063" s="70"/>
      <c r="H1063" s="71"/>
      <c r="I1063" s="70"/>
      <c r="J1063" s="71"/>
      <c r="K1063" s="70"/>
      <c r="L1063" s="71"/>
      <c r="M1063" s="70"/>
      <c r="N1063" s="71"/>
      <c r="O1063" s="70"/>
      <c r="P1063" s="71"/>
      <c r="Q1063" s="70"/>
      <c r="R1063" s="71"/>
      <c r="S1063" s="70"/>
      <c r="T1063" s="71"/>
      <c r="U1063" s="70"/>
      <c r="V1063" s="71"/>
      <c r="W1063" s="70"/>
      <c r="X1063" s="71"/>
      <c r="Y1063" s="70"/>
      <c r="Z1063" s="71"/>
      <c r="AA1063" s="70"/>
      <c r="AB1063" s="71"/>
      <c r="AC1063" s="54"/>
      <c r="AD1063" s="55">
        <f t="shared" si="60"/>
        <v>0</v>
      </c>
      <c r="AE1063" s="54"/>
    </row>
    <row r="1064" spans="2:31" x14ac:dyDescent="0.3">
      <c r="B1064" s="4" t="s">
        <v>256</v>
      </c>
      <c r="C1064" s="4"/>
      <c r="D1064" s="4"/>
      <c r="E1064" s="70"/>
      <c r="F1064" s="71"/>
      <c r="G1064" s="70"/>
      <c r="H1064" s="71"/>
      <c r="I1064" s="70"/>
      <c r="J1064" s="71"/>
      <c r="K1064" s="70"/>
      <c r="L1064" s="71"/>
      <c r="M1064" s="70"/>
      <c r="N1064" s="71"/>
      <c r="O1064" s="70"/>
      <c r="P1064" s="71"/>
      <c r="Q1064" s="70"/>
      <c r="R1064" s="71"/>
      <c r="S1064" s="70"/>
      <c r="T1064" s="71"/>
      <c r="U1064" s="70"/>
      <c r="V1064" s="71"/>
      <c r="W1064" s="70"/>
      <c r="X1064" s="71"/>
      <c r="Y1064" s="70"/>
      <c r="Z1064" s="71"/>
      <c r="AA1064" s="70"/>
      <c r="AB1064" s="71"/>
      <c r="AC1064" s="54"/>
      <c r="AD1064" s="55">
        <f t="shared" si="60"/>
        <v>0</v>
      </c>
      <c r="AE1064" s="54"/>
    </row>
    <row r="1065" spans="2:31" x14ac:dyDescent="0.3">
      <c r="B1065" s="4" t="s">
        <v>266</v>
      </c>
      <c r="C1065" s="4"/>
      <c r="D1065" s="4"/>
      <c r="E1065" s="70"/>
      <c r="F1065" s="71"/>
      <c r="G1065" s="70"/>
      <c r="H1065" s="71"/>
      <c r="I1065" s="70"/>
      <c r="J1065" s="71"/>
      <c r="K1065" s="70"/>
      <c r="L1065" s="71"/>
      <c r="M1065" s="70"/>
      <c r="N1065" s="71"/>
      <c r="O1065" s="70"/>
      <c r="P1065" s="71"/>
      <c r="Q1065" s="70"/>
      <c r="R1065" s="71"/>
      <c r="S1065" s="70"/>
      <c r="T1065" s="71"/>
      <c r="U1065" s="70"/>
      <c r="V1065" s="71"/>
      <c r="W1065" s="70"/>
      <c r="X1065" s="71"/>
      <c r="Y1065" s="70"/>
      <c r="Z1065" s="71"/>
      <c r="AA1065" s="70"/>
      <c r="AB1065" s="71"/>
      <c r="AC1065" s="54"/>
      <c r="AD1065" s="55">
        <f t="shared" si="60"/>
        <v>0</v>
      </c>
      <c r="AE1065" s="54"/>
    </row>
    <row r="1066" spans="2:31" x14ac:dyDescent="0.3">
      <c r="B1066" s="4" t="s">
        <v>267</v>
      </c>
      <c r="C1066" s="4"/>
      <c r="D1066" s="4"/>
      <c r="E1066" s="70"/>
      <c r="F1066" s="71"/>
      <c r="G1066" s="70"/>
      <c r="H1066" s="71"/>
      <c r="I1066" s="70"/>
      <c r="J1066" s="71"/>
      <c r="K1066" s="70"/>
      <c r="L1066" s="71"/>
      <c r="M1066" s="70"/>
      <c r="N1066" s="71"/>
      <c r="O1066" s="70"/>
      <c r="P1066" s="71"/>
      <c r="Q1066" s="70"/>
      <c r="R1066" s="71"/>
      <c r="S1066" s="70"/>
      <c r="T1066" s="71"/>
      <c r="U1066" s="70"/>
      <c r="V1066" s="71"/>
      <c r="W1066" s="70"/>
      <c r="X1066" s="71"/>
      <c r="Y1066" s="70"/>
      <c r="Z1066" s="71"/>
      <c r="AA1066" s="70"/>
      <c r="AB1066" s="71"/>
      <c r="AC1066" s="54"/>
      <c r="AD1066" s="55">
        <f t="shared" si="60"/>
        <v>0</v>
      </c>
      <c r="AE1066" s="54"/>
    </row>
    <row r="1067" spans="2:31" x14ac:dyDescent="0.3">
      <c r="B1067" s="4" t="s">
        <v>268</v>
      </c>
      <c r="C1067" s="4"/>
      <c r="D1067" s="4"/>
      <c r="E1067" s="70"/>
      <c r="F1067" s="71"/>
      <c r="G1067" s="70"/>
      <c r="H1067" s="71"/>
      <c r="I1067" s="70"/>
      <c r="J1067" s="71"/>
      <c r="K1067" s="70"/>
      <c r="L1067" s="71"/>
      <c r="M1067" s="70"/>
      <c r="N1067" s="71"/>
      <c r="O1067" s="70"/>
      <c r="P1067" s="71"/>
      <c r="Q1067" s="70"/>
      <c r="R1067" s="71"/>
      <c r="S1067" s="70"/>
      <c r="T1067" s="71"/>
      <c r="U1067" s="70"/>
      <c r="V1067" s="71"/>
      <c r="W1067" s="70"/>
      <c r="X1067" s="71"/>
      <c r="Y1067" s="70"/>
      <c r="Z1067" s="71"/>
      <c r="AA1067" s="70"/>
      <c r="AB1067" s="71"/>
      <c r="AC1067" s="54"/>
      <c r="AD1067" s="55">
        <f t="shared" si="60"/>
        <v>0</v>
      </c>
      <c r="AE1067" s="54"/>
    </row>
    <row r="1068" spans="2:31" x14ac:dyDescent="0.3">
      <c r="B1068" s="4" t="s">
        <v>257</v>
      </c>
      <c r="C1068" s="4"/>
      <c r="D1068" s="4"/>
      <c r="E1068" s="70"/>
      <c r="F1068" s="71"/>
      <c r="G1068" s="70"/>
      <c r="H1068" s="71"/>
      <c r="I1068" s="70"/>
      <c r="J1068" s="71"/>
      <c r="K1068" s="70"/>
      <c r="L1068" s="71"/>
      <c r="M1068" s="70"/>
      <c r="N1068" s="71"/>
      <c r="O1068" s="70"/>
      <c r="P1068" s="71"/>
      <c r="Q1068" s="70"/>
      <c r="R1068" s="71"/>
      <c r="S1068" s="70"/>
      <c r="T1068" s="71"/>
      <c r="U1068" s="70"/>
      <c r="V1068" s="71"/>
      <c r="W1068" s="70"/>
      <c r="X1068" s="71"/>
      <c r="Y1068" s="70"/>
      <c r="Z1068" s="71"/>
      <c r="AA1068" s="70"/>
      <c r="AB1068" s="71"/>
      <c r="AC1068" s="54"/>
      <c r="AD1068" s="55">
        <f t="shared" si="60"/>
        <v>0</v>
      </c>
      <c r="AE1068" s="54"/>
    </row>
    <row r="1069" spans="2:31" x14ac:dyDescent="0.3">
      <c r="B1069" s="4" t="s">
        <v>258</v>
      </c>
      <c r="C1069" s="4"/>
      <c r="D1069" s="4"/>
      <c r="E1069" s="70"/>
      <c r="F1069" s="71"/>
      <c r="G1069" s="70"/>
      <c r="H1069" s="71"/>
      <c r="I1069" s="70"/>
      <c r="J1069" s="71"/>
      <c r="K1069" s="70"/>
      <c r="L1069" s="71"/>
      <c r="M1069" s="70"/>
      <c r="N1069" s="71"/>
      <c r="O1069" s="70"/>
      <c r="P1069" s="71"/>
      <c r="Q1069" s="70"/>
      <c r="R1069" s="71"/>
      <c r="S1069" s="70"/>
      <c r="T1069" s="71"/>
      <c r="U1069" s="70"/>
      <c r="V1069" s="71"/>
      <c r="W1069" s="70"/>
      <c r="X1069" s="71"/>
      <c r="Y1069" s="70"/>
      <c r="Z1069" s="71"/>
      <c r="AA1069" s="70"/>
      <c r="AB1069" s="71"/>
      <c r="AC1069" s="54"/>
      <c r="AD1069" s="55">
        <f t="shared" si="60"/>
        <v>0</v>
      </c>
      <c r="AE1069" s="54"/>
    </row>
    <row r="1070" spans="2:31" x14ac:dyDescent="0.3">
      <c r="B1070" s="4" t="s">
        <v>269</v>
      </c>
      <c r="C1070" s="4"/>
      <c r="D1070" s="4"/>
      <c r="E1070" s="70"/>
      <c r="F1070" s="71"/>
      <c r="G1070" s="70"/>
      <c r="H1070" s="71"/>
      <c r="I1070" s="70"/>
      <c r="J1070" s="71"/>
      <c r="K1070" s="70"/>
      <c r="L1070" s="71"/>
      <c r="M1070" s="70"/>
      <c r="N1070" s="71"/>
      <c r="O1070" s="70"/>
      <c r="P1070" s="71"/>
      <c r="Q1070" s="70"/>
      <c r="R1070" s="71"/>
      <c r="S1070" s="70"/>
      <c r="T1070" s="71"/>
      <c r="U1070" s="70"/>
      <c r="V1070" s="71"/>
      <c r="W1070" s="70"/>
      <c r="X1070" s="71"/>
      <c r="Y1070" s="70"/>
      <c r="Z1070" s="71"/>
      <c r="AA1070" s="70"/>
      <c r="AB1070" s="71"/>
      <c r="AC1070" s="54"/>
      <c r="AD1070" s="55">
        <f t="shared" si="60"/>
        <v>0</v>
      </c>
      <c r="AE1070" s="54"/>
    </row>
    <row r="1071" spans="2:31" x14ac:dyDescent="0.3">
      <c r="B1071" s="4" t="s">
        <v>270</v>
      </c>
      <c r="C1071" s="4"/>
      <c r="D1071" s="4"/>
      <c r="E1071" s="70"/>
      <c r="F1071" s="71"/>
      <c r="G1071" s="70"/>
      <c r="H1071" s="71"/>
      <c r="I1071" s="70"/>
      <c r="J1071" s="71"/>
      <c r="K1071" s="70"/>
      <c r="L1071" s="71"/>
      <c r="M1071" s="70"/>
      <c r="N1071" s="71"/>
      <c r="O1071" s="70"/>
      <c r="P1071" s="71"/>
      <c r="Q1071" s="70"/>
      <c r="R1071" s="71"/>
      <c r="S1071" s="70"/>
      <c r="T1071" s="71"/>
      <c r="U1071" s="70"/>
      <c r="V1071" s="71"/>
      <c r="W1071" s="70"/>
      <c r="X1071" s="71"/>
      <c r="Y1071" s="70"/>
      <c r="Z1071" s="71"/>
      <c r="AA1071" s="70"/>
      <c r="AB1071" s="71"/>
      <c r="AC1071" s="54"/>
      <c r="AD1071" s="55">
        <f t="shared" si="60"/>
        <v>0</v>
      </c>
      <c r="AE1071" s="54"/>
    </row>
    <row r="1072" spans="2:31" x14ac:dyDescent="0.3">
      <c r="B1072" s="4" t="s">
        <v>271</v>
      </c>
      <c r="C1072" s="4"/>
      <c r="D1072" s="4"/>
      <c r="E1072" s="70"/>
      <c r="F1072" s="71"/>
      <c r="G1072" s="70"/>
      <c r="H1072" s="71"/>
      <c r="I1072" s="70"/>
      <c r="J1072" s="71"/>
      <c r="K1072" s="70"/>
      <c r="L1072" s="71"/>
      <c r="M1072" s="70"/>
      <c r="N1072" s="71"/>
      <c r="O1072" s="70"/>
      <c r="P1072" s="71"/>
      <c r="Q1072" s="70"/>
      <c r="R1072" s="71"/>
      <c r="S1072" s="70"/>
      <c r="T1072" s="71"/>
      <c r="U1072" s="70"/>
      <c r="V1072" s="71"/>
      <c r="W1072" s="70"/>
      <c r="X1072" s="71"/>
      <c r="Y1072" s="70"/>
      <c r="Z1072" s="71"/>
      <c r="AA1072" s="70"/>
      <c r="AB1072" s="71"/>
      <c r="AC1072" s="54"/>
      <c r="AD1072" s="55">
        <f t="shared" si="60"/>
        <v>0</v>
      </c>
      <c r="AE1072" s="54"/>
    </row>
    <row r="1073" spans="2:31" x14ac:dyDescent="0.3">
      <c r="B1073" s="4" t="s">
        <v>272</v>
      </c>
      <c r="C1073" s="4"/>
      <c r="D1073" s="4"/>
      <c r="E1073" s="70"/>
      <c r="F1073" s="71"/>
      <c r="G1073" s="70"/>
      <c r="H1073" s="71"/>
      <c r="I1073" s="70"/>
      <c r="J1073" s="71"/>
      <c r="K1073" s="70"/>
      <c r="L1073" s="71"/>
      <c r="M1073" s="70"/>
      <c r="N1073" s="71"/>
      <c r="O1073" s="70"/>
      <c r="P1073" s="71"/>
      <c r="Q1073" s="70"/>
      <c r="R1073" s="71"/>
      <c r="S1073" s="70"/>
      <c r="T1073" s="71"/>
      <c r="U1073" s="70"/>
      <c r="V1073" s="71"/>
      <c r="W1073" s="70"/>
      <c r="X1073" s="71"/>
      <c r="Y1073" s="70"/>
      <c r="Z1073" s="71"/>
      <c r="AA1073" s="70"/>
      <c r="AB1073" s="71"/>
      <c r="AC1073" s="54"/>
      <c r="AD1073" s="55">
        <f t="shared" si="60"/>
        <v>0</v>
      </c>
      <c r="AE1073" s="54"/>
    </row>
    <row r="1074" spans="2:31" x14ac:dyDescent="0.3">
      <c r="B1074" s="4" t="s">
        <v>259</v>
      </c>
      <c r="C1074" s="4"/>
      <c r="D1074" s="4"/>
      <c r="E1074" s="70"/>
      <c r="F1074" s="71"/>
      <c r="G1074" s="70"/>
      <c r="H1074" s="71"/>
      <c r="I1074" s="70"/>
      <c r="J1074" s="71"/>
      <c r="K1074" s="70"/>
      <c r="L1074" s="71"/>
      <c r="M1074" s="70"/>
      <c r="N1074" s="71"/>
      <c r="O1074" s="70"/>
      <c r="P1074" s="71"/>
      <c r="Q1074" s="70"/>
      <c r="R1074" s="71"/>
      <c r="S1074" s="70"/>
      <c r="T1074" s="71"/>
      <c r="U1074" s="70"/>
      <c r="V1074" s="71"/>
      <c r="W1074" s="70"/>
      <c r="X1074" s="71"/>
      <c r="Y1074" s="70"/>
      <c r="Z1074" s="71"/>
      <c r="AA1074" s="70"/>
      <c r="AB1074" s="71"/>
      <c r="AC1074" s="54"/>
      <c r="AD1074" s="55">
        <f t="shared" si="60"/>
        <v>0</v>
      </c>
      <c r="AE1074" s="54"/>
    </row>
    <row r="1075" spans="2:31" x14ac:dyDescent="0.3">
      <c r="B1075" s="4" t="s">
        <v>260</v>
      </c>
      <c r="C1075" s="4"/>
      <c r="D1075" s="4"/>
      <c r="E1075" s="70"/>
      <c r="F1075" s="71"/>
      <c r="G1075" s="70"/>
      <c r="H1075" s="71"/>
      <c r="I1075" s="70"/>
      <c r="J1075" s="71"/>
      <c r="K1075" s="70"/>
      <c r="L1075" s="71"/>
      <c r="M1075" s="70"/>
      <c r="N1075" s="71"/>
      <c r="O1075" s="70"/>
      <c r="P1075" s="71"/>
      <c r="Q1075" s="70"/>
      <c r="R1075" s="71"/>
      <c r="S1075" s="70"/>
      <c r="T1075" s="71"/>
      <c r="U1075" s="70"/>
      <c r="V1075" s="71"/>
      <c r="W1075" s="70"/>
      <c r="X1075" s="71"/>
      <c r="Y1075" s="70"/>
      <c r="Z1075" s="71"/>
      <c r="AA1075" s="70"/>
      <c r="AB1075" s="71"/>
      <c r="AC1075" s="54"/>
      <c r="AD1075" s="55">
        <f t="shared" si="60"/>
        <v>0</v>
      </c>
      <c r="AE1075" s="54"/>
    </row>
    <row r="1076" spans="2:31" x14ac:dyDescent="0.3">
      <c r="B1076" s="4" t="s">
        <v>291</v>
      </c>
      <c r="C1076" s="4"/>
      <c r="D1076" s="4"/>
      <c r="E1076" s="70"/>
      <c r="F1076" s="71"/>
      <c r="G1076" s="70"/>
      <c r="H1076" s="71"/>
      <c r="I1076" s="70"/>
      <c r="J1076" s="71"/>
      <c r="K1076" s="70"/>
      <c r="L1076" s="71"/>
      <c r="M1076" s="70"/>
      <c r="N1076" s="71"/>
      <c r="O1076" s="70"/>
      <c r="P1076" s="71"/>
      <c r="Q1076" s="70"/>
      <c r="R1076" s="71"/>
      <c r="S1076" s="70"/>
      <c r="T1076" s="71"/>
      <c r="U1076" s="70"/>
      <c r="V1076" s="71"/>
      <c r="W1076" s="70"/>
      <c r="X1076" s="71"/>
      <c r="Y1076" s="70"/>
      <c r="Z1076" s="71"/>
      <c r="AA1076" s="70"/>
      <c r="AB1076" s="71"/>
      <c r="AC1076" s="54"/>
      <c r="AD1076" s="55">
        <f t="shared" si="60"/>
        <v>0</v>
      </c>
      <c r="AE1076" s="54"/>
    </row>
    <row r="1077" spans="2:31" x14ac:dyDescent="0.3">
      <c r="B1077" s="4" t="s">
        <v>292</v>
      </c>
      <c r="C1077" s="4"/>
      <c r="D1077" s="4"/>
      <c r="E1077" s="70"/>
      <c r="F1077" s="71"/>
      <c r="G1077" s="70"/>
      <c r="H1077" s="71"/>
      <c r="I1077" s="70"/>
      <c r="J1077" s="71"/>
      <c r="K1077" s="70"/>
      <c r="L1077" s="71"/>
      <c r="M1077" s="70"/>
      <c r="N1077" s="71"/>
      <c r="O1077" s="70"/>
      <c r="P1077" s="71"/>
      <c r="Q1077" s="70"/>
      <c r="R1077" s="71"/>
      <c r="S1077" s="70"/>
      <c r="T1077" s="71"/>
      <c r="U1077" s="70"/>
      <c r="V1077" s="71"/>
      <c r="W1077" s="70"/>
      <c r="X1077" s="71"/>
      <c r="Y1077" s="70"/>
      <c r="Z1077" s="71"/>
      <c r="AA1077" s="70"/>
      <c r="AB1077" s="71"/>
      <c r="AC1077" s="54"/>
      <c r="AD1077" s="55">
        <f t="shared" si="60"/>
        <v>0</v>
      </c>
      <c r="AE1077" s="54"/>
    </row>
    <row r="1078" spans="2:31" x14ac:dyDescent="0.3">
      <c r="B1078" s="4" t="s">
        <v>273</v>
      </c>
      <c r="C1078" s="4"/>
      <c r="D1078" s="4"/>
      <c r="E1078" s="70"/>
      <c r="F1078" s="71"/>
      <c r="G1078" s="70"/>
      <c r="H1078" s="71"/>
      <c r="I1078" s="70"/>
      <c r="J1078" s="71"/>
      <c r="K1078" s="70"/>
      <c r="L1078" s="71"/>
      <c r="M1078" s="70"/>
      <c r="N1078" s="71"/>
      <c r="O1078" s="70"/>
      <c r="P1078" s="71"/>
      <c r="Q1078" s="70"/>
      <c r="R1078" s="71"/>
      <c r="S1078" s="70"/>
      <c r="T1078" s="71"/>
      <c r="U1078" s="70"/>
      <c r="V1078" s="71"/>
      <c r="W1078" s="70"/>
      <c r="X1078" s="71"/>
      <c r="Y1078" s="70"/>
      <c r="Z1078" s="71"/>
      <c r="AA1078" s="70"/>
      <c r="AB1078" s="71"/>
      <c r="AC1078" s="54"/>
      <c r="AD1078" s="55">
        <f t="shared" si="60"/>
        <v>0</v>
      </c>
      <c r="AE1078" s="54"/>
    </row>
    <row r="1079" spans="2:31" x14ac:dyDescent="0.3">
      <c r="B1079" s="4" t="s">
        <v>274</v>
      </c>
      <c r="C1079" s="4"/>
      <c r="D1079" s="4"/>
      <c r="E1079" s="70"/>
      <c r="F1079" s="71"/>
      <c r="G1079" s="70"/>
      <c r="H1079" s="71"/>
      <c r="I1079" s="70"/>
      <c r="J1079" s="71"/>
      <c r="K1079" s="70"/>
      <c r="L1079" s="71"/>
      <c r="M1079" s="70"/>
      <c r="N1079" s="71"/>
      <c r="O1079" s="70"/>
      <c r="P1079" s="71"/>
      <c r="Q1079" s="70"/>
      <c r="R1079" s="71"/>
      <c r="S1079" s="70"/>
      <c r="T1079" s="71"/>
      <c r="U1079" s="70"/>
      <c r="V1079" s="71"/>
      <c r="W1079" s="70"/>
      <c r="X1079" s="71"/>
      <c r="Y1079" s="70"/>
      <c r="Z1079" s="71"/>
      <c r="AA1079" s="70"/>
      <c r="AB1079" s="71"/>
      <c r="AC1079" s="54"/>
      <c r="AD1079" s="55">
        <f t="shared" si="60"/>
        <v>0</v>
      </c>
      <c r="AE1079" s="54"/>
    </row>
    <row r="1080" spans="2:31" x14ac:dyDescent="0.3">
      <c r="B1080" s="4" t="s">
        <v>275</v>
      </c>
      <c r="C1080" s="4"/>
      <c r="D1080" s="4"/>
      <c r="E1080" s="70"/>
      <c r="F1080" s="71"/>
      <c r="G1080" s="70"/>
      <c r="H1080" s="71"/>
      <c r="I1080" s="70"/>
      <c r="J1080" s="71"/>
      <c r="K1080" s="70"/>
      <c r="L1080" s="71"/>
      <c r="M1080" s="70"/>
      <c r="N1080" s="71"/>
      <c r="O1080" s="70"/>
      <c r="P1080" s="71"/>
      <c r="Q1080" s="70"/>
      <c r="R1080" s="71"/>
      <c r="S1080" s="70"/>
      <c r="T1080" s="71"/>
      <c r="U1080" s="70"/>
      <c r="V1080" s="71"/>
      <c r="W1080" s="70"/>
      <c r="X1080" s="71"/>
      <c r="Y1080" s="70"/>
      <c r="Z1080" s="71"/>
      <c r="AA1080" s="70"/>
      <c r="AB1080" s="71"/>
      <c r="AC1080" s="54"/>
      <c r="AD1080" s="55">
        <f t="shared" si="60"/>
        <v>0</v>
      </c>
      <c r="AE1080" s="54"/>
    </row>
    <row r="1081" spans="2:31" x14ac:dyDescent="0.3">
      <c r="B1081" s="4" t="s">
        <v>276</v>
      </c>
      <c r="C1081" s="4"/>
      <c r="D1081" s="4"/>
      <c r="E1081" s="70"/>
      <c r="F1081" s="71"/>
      <c r="G1081" s="70"/>
      <c r="H1081" s="71"/>
      <c r="I1081" s="70"/>
      <c r="J1081" s="71"/>
      <c r="K1081" s="70"/>
      <c r="L1081" s="71"/>
      <c r="M1081" s="70"/>
      <c r="N1081" s="71"/>
      <c r="O1081" s="70"/>
      <c r="P1081" s="71"/>
      <c r="Q1081" s="70"/>
      <c r="R1081" s="71"/>
      <c r="S1081" s="70"/>
      <c r="T1081" s="71"/>
      <c r="U1081" s="70"/>
      <c r="V1081" s="71"/>
      <c r="W1081" s="70"/>
      <c r="X1081" s="71"/>
      <c r="Y1081" s="70"/>
      <c r="Z1081" s="71"/>
      <c r="AA1081" s="70"/>
      <c r="AB1081" s="71"/>
      <c r="AC1081" s="54"/>
      <c r="AD1081" s="55">
        <f t="shared" si="60"/>
        <v>0</v>
      </c>
      <c r="AE1081" s="54"/>
    </row>
    <row r="1082" spans="2:31" x14ac:dyDescent="0.3">
      <c r="B1082" s="4" t="s">
        <v>277</v>
      </c>
      <c r="C1082" s="4"/>
      <c r="D1082" s="4"/>
      <c r="E1082" s="70"/>
      <c r="F1082" s="71"/>
      <c r="G1082" s="70"/>
      <c r="H1082" s="71"/>
      <c r="I1082" s="70"/>
      <c r="J1082" s="71"/>
      <c r="K1082" s="70"/>
      <c r="L1082" s="71"/>
      <c r="M1082" s="70"/>
      <c r="N1082" s="71"/>
      <c r="O1082" s="70"/>
      <c r="P1082" s="71"/>
      <c r="Q1082" s="70"/>
      <c r="R1082" s="71"/>
      <c r="S1082" s="70"/>
      <c r="T1082" s="71"/>
      <c r="U1082" s="70"/>
      <c r="V1082" s="71"/>
      <c r="W1082" s="70"/>
      <c r="X1082" s="71"/>
      <c r="Y1082" s="70"/>
      <c r="Z1082" s="71"/>
      <c r="AA1082" s="70"/>
      <c r="AB1082" s="71"/>
      <c r="AC1082" s="54"/>
      <c r="AD1082" s="55">
        <f t="shared" si="60"/>
        <v>0</v>
      </c>
      <c r="AE1082" s="54"/>
    </row>
    <row r="1083" spans="2:31" x14ac:dyDescent="0.3">
      <c r="B1083" s="4" t="s">
        <v>278</v>
      </c>
      <c r="C1083" s="4"/>
      <c r="D1083" s="4"/>
      <c r="E1083" s="70"/>
      <c r="F1083" s="71"/>
      <c r="G1083" s="70"/>
      <c r="H1083" s="71"/>
      <c r="I1083" s="70"/>
      <c r="J1083" s="71"/>
      <c r="K1083" s="70"/>
      <c r="L1083" s="71"/>
      <c r="M1083" s="70"/>
      <c r="N1083" s="71"/>
      <c r="O1083" s="70"/>
      <c r="P1083" s="71"/>
      <c r="Q1083" s="70"/>
      <c r="R1083" s="71"/>
      <c r="S1083" s="70"/>
      <c r="T1083" s="71"/>
      <c r="U1083" s="70"/>
      <c r="V1083" s="71"/>
      <c r="W1083" s="70"/>
      <c r="X1083" s="71"/>
      <c r="Y1083" s="70"/>
      <c r="Z1083" s="71"/>
      <c r="AA1083" s="70"/>
      <c r="AB1083" s="71"/>
      <c r="AC1083" s="54"/>
      <c r="AD1083" s="55">
        <f t="shared" si="60"/>
        <v>0</v>
      </c>
      <c r="AE1083" s="54"/>
    </row>
    <row r="1084" spans="2:31" x14ac:dyDescent="0.3">
      <c r="B1084" s="4" t="s">
        <v>279</v>
      </c>
      <c r="C1084" s="4"/>
      <c r="D1084" s="4"/>
      <c r="E1084" s="70"/>
      <c r="F1084" s="71"/>
      <c r="G1084" s="70"/>
      <c r="H1084" s="71"/>
      <c r="I1084" s="70"/>
      <c r="J1084" s="71"/>
      <c r="K1084" s="70"/>
      <c r="L1084" s="71"/>
      <c r="M1084" s="70"/>
      <c r="N1084" s="71"/>
      <c r="O1084" s="70"/>
      <c r="P1084" s="71"/>
      <c r="Q1084" s="70"/>
      <c r="R1084" s="71"/>
      <c r="S1084" s="70"/>
      <c r="T1084" s="71"/>
      <c r="U1084" s="70"/>
      <c r="V1084" s="71"/>
      <c r="W1084" s="70"/>
      <c r="X1084" s="71"/>
      <c r="Y1084" s="70"/>
      <c r="Z1084" s="71"/>
      <c r="AA1084" s="70"/>
      <c r="AB1084" s="71"/>
      <c r="AC1084" s="54"/>
      <c r="AD1084" s="55">
        <f t="shared" si="60"/>
        <v>0</v>
      </c>
      <c r="AE1084" s="54"/>
    </row>
    <row r="1085" spans="2:31" x14ac:dyDescent="0.3">
      <c r="B1085" s="4" t="s">
        <v>280</v>
      </c>
      <c r="C1085" s="4"/>
      <c r="D1085" s="4"/>
      <c r="E1085" s="70"/>
      <c r="F1085" s="71"/>
      <c r="G1085" s="70"/>
      <c r="H1085" s="71"/>
      <c r="I1085" s="70"/>
      <c r="J1085" s="71"/>
      <c r="K1085" s="70"/>
      <c r="L1085" s="71"/>
      <c r="M1085" s="70"/>
      <c r="N1085" s="71"/>
      <c r="O1085" s="70"/>
      <c r="P1085" s="71"/>
      <c r="Q1085" s="70"/>
      <c r="R1085" s="71"/>
      <c r="S1085" s="70"/>
      <c r="T1085" s="71"/>
      <c r="U1085" s="70"/>
      <c r="V1085" s="71"/>
      <c r="W1085" s="70"/>
      <c r="X1085" s="71"/>
      <c r="Y1085" s="70"/>
      <c r="Z1085" s="71"/>
      <c r="AA1085" s="70"/>
      <c r="AB1085" s="71"/>
      <c r="AC1085" s="54"/>
      <c r="AD1085" s="55">
        <f t="shared" si="60"/>
        <v>0</v>
      </c>
      <c r="AE1085" s="54"/>
    </row>
    <row r="1086" spans="2:31" x14ac:dyDescent="0.3">
      <c r="B1086" s="4" t="s">
        <v>281</v>
      </c>
      <c r="C1086" s="4"/>
      <c r="D1086" s="4"/>
      <c r="E1086" s="70"/>
      <c r="F1086" s="71"/>
      <c r="G1086" s="70"/>
      <c r="H1086" s="71"/>
      <c r="I1086" s="70"/>
      <c r="J1086" s="71"/>
      <c r="K1086" s="70"/>
      <c r="L1086" s="71"/>
      <c r="M1086" s="70"/>
      <c r="N1086" s="71"/>
      <c r="O1086" s="70"/>
      <c r="P1086" s="71"/>
      <c r="Q1086" s="70"/>
      <c r="R1086" s="71"/>
      <c r="S1086" s="70"/>
      <c r="T1086" s="71"/>
      <c r="U1086" s="70"/>
      <c r="V1086" s="71"/>
      <c r="W1086" s="70"/>
      <c r="X1086" s="71"/>
      <c r="Y1086" s="70"/>
      <c r="Z1086" s="71"/>
      <c r="AA1086" s="70"/>
      <c r="AB1086" s="71"/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057:AE1057"/>
    <mergeCell ref="AC952:AE952"/>
    <mergeCell ref="AC987:AE987"/>
    <mergeCell ref="AC1022:AE1022"/>
    <mergeCell ref="AC847:AE847"/>
    <mergeCell ref="AC882:AE882"/>
    <mergeCell ref="AC917:AE917"/>
    <mergeCell ref="AC742:AE742"/>
    <mergeCell ref="AC777:AE777"/>
    <mergeCell ref="AC812:AE812"/>
    <mergeCell ref="AC637:AE637"/>
    <mergeCell ref="AC672:AE672"/>
    <mergeCell ref="AC707:AE707"/>
    <mergeCell ref="AC532:AE532"/>
    <mergeCell ref="AC567:AE567"/>
    <mergeCell ref="AC602:AE602"/>
    <mergeCell ref="AC427:AE427"/>
    <mergeCell ref="AC462:AE462"/>
    <mergeCell ref="AC497:AE497"/>
    <mergeCell ref="AC322:AE322"/>
    <mergeCell ref="AC357:AE357"/>
    <mergeCell ref="AC392:AE392"/>
    <mergeCell ref="AC217:AE217"/>
    <mergeCell ref="AC252:AE252"/>
    <mergeCell ref="AC287:AE287"/>
    <mergeCell ref="AC112:AE112"/>
    <mergeCell ref="AC147:AE147"/>
    <mergeCell ref="AC182:AE182"/>
    <mergeCell ref="AC7:AE7"/>
    <mergeCell ref="AC42:AE42"/>
    <mergeCell ref="AC77:AE7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5"/>
  <sheetViews>
    <sheetView topLeftCell="E460" zoomScale="70" zoomScaleNormal="70" workbookViewId="0">
      <selection activeCell="AG490" sqref="AG49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4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85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86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86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86">
        <f t="shared" si="2"/>
        <v>9261.6238333333349</v>
      </c>
    </row>
    <row r="14" spans="2:36" x14ac:dyDescent="0.3">
      <c r="B14" s="14" t="s">
        <v>105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86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86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86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86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86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86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86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86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86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86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86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86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86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86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86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86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86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86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86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86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86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86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86">
        <f t="shared" si="2"/>
        <v>3623.2554999999998</v>
      </c>
    </row>
    <row r="37" spans="2:36" x14ac:dyDescent="0.3">
      <c r="B37" s="4" t="s">
        <v>106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86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86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86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86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86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86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86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86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86">
        <f t="shared" si="3"/>
        <v>228.85983333333334</v>
      </c>
    </row>
    <row r="46" spans="2:36" x14ac:dyDescent="0.3">
      <c r="B46" s="4" t="s">
        <v>107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86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86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86">
        <f t="shared" si="3"/>
        <v>3868.0535000000004</v>
      </c>
    </row>
    <row r="49" spans="2:36" x14ac:dyDescent="0.3">
      <c r="B49" s="4" t="s">
        <v>93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86">
        <f t="shared" si="3"/>
        <v>1196.2183333333332</v>
      </c>
    </row>
    <row r="50" spans="2:36" x14ac:dyDescent="0.3">
      <c r="B50" s="4" t="s">
        <v>98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86">
        <f t="shared" si="3"/>
        <v>679.29300000000035</v>
      </c>
    </row>
    <row r="51" spans="2:36" x14ac:dyDescent="0.3">
      <c r="B51" s="4" t="s">
        <v>99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86">
        <f t="shared" si="3"/>
        <v>612.80116666666663</v>
      </c>
    </row>
    <row r="52" spans="2:36" x14ac:dyDescent="0.3">
      <c r="B52" s="4" t="s">
        <v>100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86">
        <f t="shared" si="3"/>
        <v>12473.615333333335</v>
      </c>
    </row>
    <row r="53" spans="2:36" x14ac:dyDescent="0.3">
      <c r="B53" s="4" t="s">
        <v>101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86">
        <f t="shared" si="3"/>
        <v>5491.2536666666656</v>
      </c>
    </row>
    <row r="54" spans="2:36" x14ac:dyDescent="0.3">
      <c r="B54" s="4" t="s">
        <v>108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86">
        <f t="shared" si="3"/>
        <v>3549.3651666666669</v>
      </c>
    </row>
    <row r="55" spans="2:36" x14ac:dyDescent="0.3">
      <c r="B55" s="4" t="s">
        <v>114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86">
        <f t="shared" si="3"/>
        <v>9731.5498333333362</v>
      </c>
    </row>
    <row r="56" spans="2:36" x14ac:dyDescent="0.3">
      <c r="B56" s="4" t="s">
        <v>118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86">
        <f t="shared" si="3"/>
        <v>2767.3163333333332</v>
      </c>
    </row>
    <row r="57" spans="2:36" x14ac:dyDescent="0.3">
      <c r="B57" s="4" t="s">
        <v>125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86">
        <f t="shared" si="3"/>
        <v>323.77616666666665</v>
      </c>
    </row>
    <row r="58" spans="2:36" x14ac:dyDescent="0.3">
      <c r="B58" s="4" t="s">
        <v>126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86">
        <f t="shared" si="3"/>
        <v>121.65531166666668</v>
      </c>
    </row>
    <row r="59" spans="2:36" x14ac:dyDescent="0.3">
      <c r="B59" s="4" t="s">
        <v>304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86">
        <f t="shared" si="3"/>
        <v>174.02942666666667</v>
      </c>
    </row>
    <row r="60" spans="2:36" x14ac:dyDescent="0.3">
      <c r="B60" s="4" t="s">
        <v>305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86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316</v>
      </c>
      <c r="AH64" s="33" t="s">
        <v>316</v>
      </c>
      <c r="AI64" s="33" t="s">
        <v>316</v>
      </c>
      <c r="AJ64" s="84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85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86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86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86">
        <f t="shared" si="31"/>
        <v>6046.329333333334</v>
      </c>
    </row>
    <row r="69" spans="2:36" x14ac:dyDescent="0.3">
      <c r="B69" s="14" t="s">
        <v>105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86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86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86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86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86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86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86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86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86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86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86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86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86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86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86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86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86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86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86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86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86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86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86">
        <f t="shared" si="31"/>
        <v>2560.6906666666664</v>
      </c>
    </row>
    <row r="92" spans="2:36" x14ac:dyDescent="0.3">
      <c r="B92" s="14" t="s">
        <v>106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86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86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86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86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86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86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86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86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86">
        <f t="shared" si="31"/>
        <v>151.80016666666666</v>
      </c>
    </row>
    <row r="101" spans="2:36" x14ac:dyDescent="0.3">
      <c r="B101" s="14" t="s">
        <v>107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86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86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86">
        <f t="shared" si="31"/>
        <v>1914.3334999999995</v>
      </c>
    </row>
    <row r="104" spans="2:36" x14ac:dyDescent="0.3">
      <c r="B104" s="14" t="s">
        <v>93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86">
        <f t="shared" si="31"/>
        <v>951.99533333333352</v>
      </c>
    </row>
    <row r="105" spans="2:36" x14ac:dyDescent="0.3">
      <c r="B105" s="14" t="s">
        <v>98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86">
        <f t="shared" si="31"/>
        <v>1416.3025000000002</v>
      </c>
    </row>
    <row r="106" spans="2:36" x14ac:dyDescent="0.3">
      <c r="B106" s="14" t="s">
        <v>99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86">
        <f t="shared" si="31"/>
        <v>786.92149999999992</v>
      </c>
    </row>
    <row r="107" spans="2:36" x14ac:dyDescent="0.3">
      <c r="B107" s="14" t="s">
        <v>100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86">
        <f t="shared" si="31"/>
        <v>8558.3590000000004</v>
      </c>
    </row>
    <row r="108" spans="2:36" x14ac:dyDescent="0.3">
      <c r="B108" s="14" t="s">
        <v>101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86">
        <f t="shared" si="31"/>
        <v>3963.8513333333331</v>
      </c>
    </row>
    <row r="109" spans="2:36" x14ac:dyDescent="0.3">
      <c r="B109" s="14" t="s">
        <v>108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86">
        <f t="shared" si="31"/>
        <v>2963.1361666666662</v>
      </c>
    </row>
    <row r="110" spans="2:36" x14ac:dyDescent="0.3">
      <c r="B110" s="14" t="s">
        <v>114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86">
        <f t="shared" si="31"/>
        <v>4929.9291666666686</v>
      </c>
    </row>
    <row r="111" spans="2:36" x14ac:dyDescent="0.3">
      <c r="B111" s="14" t="s">
        <v>118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86">
        <f t="shared" si="31"/>
        <v>1726.287166666667</v>
      </c>
    </row>
    <row r="112" spans="2:36" x14ac:dyDescent="0.3">
      <c r="B112" s="14" t="s">
        <v>125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86">
        <f t="shared" si="31"/>
        <v>1063.3683333333331</v>
      </c>
    </row>
    <row r="113" spans="2:36" x14ac:dyDescent="0.3">
      <c r="B113" s="14" t="s">
        <v>126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86">
        <f t="shared" si="31"/>
        <v>54.748588333333331</v>
      </c>
    </row>
    <row r="114" spans="2:36" x14ac:dyDescent="0.3">
      <c r="B114" s="14" t="s">
        <v>304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86">
        <f t="shared" si="31"/>
        <v>132.13830999999999</v>
      </c>
    </row>
    <row r="115" spans="2:36" x14ac:dyDescent="0.3">
      <c r="B115" s="14" t="s">
        <v>305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86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84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85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86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86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86">
        <f t="shared" si="62"/>
        <v>6193.5845000000018</v>
      </c>
    </row>
    <row r="124" spans="2:36" x14ac:dyDescent="0.3">
      <c r="B124" s="14" t="s">
        <v>105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86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86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86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86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86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86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86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86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86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86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86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86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86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86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86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86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86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86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86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86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86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86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86">
        <f t="shared" si="62"/>
        <v>2229.2733333333331</v>
      </c>
    </row>
    <row r="147" spans="2:36" x14ac:dyDescent="0.3">
      <c r="B147" s="14" t="s">
        <v>106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86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86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86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86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86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86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86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86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86">
        <f t="shared" si="62"/>
        <v>303.36233333333337</v>
      </c>
    </row>
    <row r="156" spans="2:36" x14ac:dyDescent="0.3">
      <c r="B156" s="14" t="s">
        <v>107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86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86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86">
        <f t="shared" si="62"/>
        <v>3119.1505000000011</v>
      </c>
    </row>
    <row r="159" spans="2:36" x14ac:dyDescent="0.3">
      <c r="B159" s="14" t="s">
        <v>93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86">
        <f t="shared" si="62"/>
        <v>3081.2206655266655</v>
      </c>
    </row>
    <row r="160" spans="2:36" x14ac:dyDescent="0.3">
      <c r="B160" s="14" t="s">
        <v>98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86">
        <f t="shared" si="62"/>
        <v>1302.8183333333332</v>
      </c>
    </row>
    <row r="161" spans="2:36" x14ac:dyDescent="0.3">
      <c r="B161" s="14" t="s">
        <v>99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86">
        <f t="shared" si="62"/>
        <v>1209.8890000000001</v>
      </c>
    </row>
    <row r="162" spans="2:36" x14ac:dyDescent="0.3">
      <c r="B162" s="14" t="s">
        <v>100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86">
        <f t="shared" si="62"/>
        <v>11156.76816666667</v>
      </c>
    </row>
    <row r="163" spans="2:36" x14ac:dyDescent="0.3">
      <c r="B163" s="14" t="s">
        <v>101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86">
        <f t="shared" si="62"/>
        <v>2333.0745000000002</v>
      </c>
    </row>
    <row r="164" spans="2:36" x14ac:dyDescent="0.3">
      <c r="B164" s="14" t="s">
        <v>108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86">
        <f t="shared" si="62"/>
        <v>3428.2066666666674</v>
      </c>
    </row>
    <row r="165" spans="2:36" x14ac:dyDescent="0.3">
      <c r="B165" s="14" t="s">
        <v>114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86">
        <f t="shared" si="62"/>
        <v>9453.0694999999978</v>
      </c>
    </row>
    <row r="166" spans="2:36" x14ac:dyDescent="0.3">
      <c r="B166" s="14" t="s">
        <v>118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86">
        <f t="shared" si="62"/>
        <v>1101.2775000000001</v>
      </c>
    </row>
    <row r="167" spans="2:36" x14ac:dyDescent="0.3">
      <c r="B167" s="14" t="s">
        <v>125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86">
        <f t="shared" si="62"/>
        <v>1325.1191666666666</v>
      </c>
    </row>
    <row r="168" spans="2:36" x14ac:dyDescent="0.3">
      <c r="B168" s="14" t="s">
        <v>126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86">
        <f t="shared" si="62"/>
        <v>362.74762333333337</v>
      </c>
    </row>
    <row r="169" spans="2:36" x14ac:dyDescent="0.3">
      <c r="B169" s="14" t="s">
        <v>304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86">
        <f t="shared" si="62"/>
        <v>888.09347333333324</v>
      </c>
    </row>
    <row r="170" spans="2:36" x14ac:dyDescent="0.3">
      <c r="B170" s="14" t="s">
        <v>305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86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316</v>
      </c>
      <c r="AJ174" s="84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85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86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86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86">
        <f t="shared" si="92"/>
        <v>3578.1493333333333</v>
      </c>
    </row>
    <row r="179" spans="2:36" x14ac:dyDescent="0.3">
      <c r="B179" s="14" t="s">
        <v>105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86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86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86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86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86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86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86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86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86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86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86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86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86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86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86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86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86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86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86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86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86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86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86">
        <f t="shared" si="92"/>
        <v>609.73316666666676</v>
      </c>
    </row>
    <row r="202" spans="2:36" x14ac:dyDescent="0.3">
      <c r="B202" s="4" t="s">
        <v>106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86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86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86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86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86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86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86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86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86">
        <f t="shared" si="92"/>
        <v>40.299499999999988</v>
      </c>
    </row>
    <row r="211" spans="2:36" x14ac:dyDescent="0.3">
      <c r="B211" s="4" t="s">
        <v>107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86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86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86">
        <f t="shared" si="92"/>
        <v>685.07916666666665</v>
      </c>
    </row>
    <row r="214" spans="2:36" x14ac:dyDescent="0.3">
      <c r="B214" s="4" t="s">
        <v>93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86">
        <f t="shared" si="92"/>
        <v>383.85883333333334</v>
      </c>
    </row>
    <row r="215" spans="2:36" x14ac:dyDescent="0.3">
      <c r="B215" s="4" t="s">
        <v>98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86">
        <f t="shared" si="92"/>
        <v>226.58283333333335</v>
      </c>
    </row>
    <row r="216" spans="2:36" x14ac:dyDescent="0.3">
      <c r="B216" s="4" t="s">
        <v>99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86">
        <f t="shared" si="92"/>
        <v>73.546833333333339</v>
      </c>
    </row>
    <row r="217" spans="2:36" x14ac:dyDescent="0.3">
      <c r="B217" s="4" t="s">
        <v>100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86">
        <f t="shared" si="92"/>
        <v>3825.8844999999997</v>
      </c>
    </row>
    <row r="218" spans="2:36" x14ac:dyDescent="0.3">
      <c r="B218" s="4" t="s">
        <v>101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86">
        <f t="shared" si="92"/>
        <v>2948.3968333333328</v>
      </c>
    </row>
    <row r="219" spans="2:36" x14ac:dyDescent="0.3">
      <c r="B219" s="4" t="s">
        <v>108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86">
        <f t="shared" si="92"/>
        <v>739.55433333333315</v>
      </c>
    </row>
    <row r="220" spans="2:36" x14ac:dyDescent="0.3">
      <c r="B220" s="4" t="s">
        <v>114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86">
        <f t="shared" si="92"/>
        <v>6009.2623333333331</v>
      </c>
    </row>
    <row r="221" spans="2:36" x14ac:dyDescent="0.3">
      <c r="B221" s="4" t="s">
        <v>118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86">
        <f t="shared" si="92"/>
        <v>394.94866666666678</v>
      </c>
    </row>
    <row r="222" spans="2:36" x14ac:dyDescent="0.3">
      <c r="B222" s="4" t="s">
        <v>125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86">
        <f t="shared" si="92"/>
        <v>956.39333333333332</v>
      </c>
    </row>
    <row r="223" spans="2:36" x14ac:dyDescent="0.3">
      <c r="B223" s="4" t="s">
        <v>126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86">
        <f t="shared" si="92"/>
        <v>51.416659999999993</v>
      </c>
    </row>
    <row r="224" spans="2:36" x14ac:dyDescent="0.3">
      <c r="B224" s="14" t="s">
        <v>304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86">
        <f t="shared" si="92"/>
        <v>80.692053333333334</v>
      </c>
    </row>
    <row r="225" spans="2:36" x14ac:dyDescent="0.3">
      <c r="B225" s="14" t="s">
        <v>305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86">
        <f t="shared" si="92"/>
        <v>83.962204999999997</v>
      </c>
    </row>
    <row r="226" spans="2:36" x14ac:dyDescent="0.3">
      <c r="B226" s="14" t="s">
        <v>317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86">
        <f t="shared" si="92"/>
        <v>1697.5411666666669</v>
      </c>
    </row>
    <row r="227" spans="2:36" x14ac:dyDescent="0.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B228" s="39">
        <v>45778</v>
      </c>
    </row>
    <row r="230" spans="2:36" x14ac:dyDescent="0.3">
      <c r="B230" s="32" t="s">
        <v>3</v>
      </c>
      <c r="C230" s="4"/>
      <c r="D230" s="4"/>
      <c r="E230" s="33">
        <f>+B228</f>
        <v>45778</v>
      </c>
      <c r="F230" s="33">
        <f>+E230+1</f>
        <v>45779</v>
      </c>
      <c r="G230" s="33">
        <f t="shared" ref="G230" si="93">+F230+1</f>
        <v>45780</v>
      </c>
      <c r="H230" s="33">
        <f t="shared" ref="H230" si="94">+G230+1</f>
        <v>45781</v>
      </c>
      <c r="I230" s="33">
        <f t="shared" ref="I230" si="95">+H230+1</f>
        <v>45782</v>
      </c>
      <c r="J230" s="33">
        <f t="shared" ref="J230" si="96">+I230+1</f>
        <v>45783</v>
      </c>
      <c r="K230" s="33">
        <f t="shared" ref="K230" si="97">+J230+1</f>
        <v>45784</v>
      </c>
      <c r="L230" s="33">
        <f t="shared" ref="L230" si="98">+K230+1</f>
        <v>45785</v>
      </c>
      <c r="M230" s="33">
        <f t="shared" ref="M230" si="99">+L230+1</f>
        <v>45786</v>
      </c>
      <c r="N230" s="33">
        <f t="shared" ref="N230" si="100">+M230+1</f>
        <v>45787</v>
      </c>
      <c r="O230" s="33">
        <f t="shared" ref="O230" si="101">+N230+1</f>
        <v>45788</v>
      </c>
      <c r="P230" s="33">
        <f t="shared" ref="P230" si="102">+O230+1</f>
        <v>45789</v>
      </c>
      <c r="Q230" s="33">
        <f t="shared" ref="Q230" si="103">+P230+1</f>
        <v>45790</v>
      </c>
      <c r="R230" s="33">
        <f t="shared" ref="R230" si="104">+Q230+1</f>
        <v>45791</v>
      </c>
      <c r="S230" s="33">
        <f t="shared" ref="S230" si="105">+R230+1</f>
        <v>45792</v>
      </c>
      <c r="T230" s="33">
        <f t="shared" ref="T230" si="106">+S230+1</f>
        <v>45793</v>
      </c>
      <c r="U230" s="33">
        <f t="shared" ref="U230" si="107">+T230+1</f>
        <v>45794</v>
      </c>
      <c r="V230" s="33">
        <f t="shared" ref="V230" si="108">+U230+1</f>
        <v>45795</v>
      </c>
      <c r="W230" s="33">
        <f t="shared" ref="W230" si="109">+V230+1</f>
        <v>45796</v>
      </c>
      <c r="X230" s="33">
        <f t="shared" ref="X230" si="110">+W230+1</f>
        <v>45797</v>
      </c>
      <c r="Y230" s="33">
        <f t="shared" ref="Y230" si="111">+X230+1</f>
        <v>45798</v>
      </c>
      <c r="Z230" s="33">
        <f t="shared" ref="Z230" si="112">+Y230+1</f>
        <v>45799</v>
      </c>
      <c r="AA230" s="33">
        <f t="shared" ref="AA230" si="113">+Z230+1</f>
        <v>45800</v>
      </c>
      <c r="AB230" s="33">
        <f t="shared" ref="AB230" si="114">+AA230+1</f>
        <v>45801</v>
      </c>
      <c r="AC230" s="33">
        <f t="shared" ref="AC230" si="115">+AB230+1</f>
        <v>45802</v>
      </c>
      <c r="AD230" s="33">
        <f t="shared" ref="AD230" si="116">+AC230+1</f>
        <v>45803</v>
      </c>
      <c r="AE230" s="33">
        <f t="shared" ref="AE230" si="117">+AD230+1</f>
        <v>45804</v>
      </c>
      <c r="AF230" s="33">
        <f t="shared" ref="AF230" si="118">+AE230+1</f>
        <v>45805</v>
      </c>
      <c r="AG230" s="33">
        <f t="shared" ref="AG230" si="119">+AF230+1</f>
        <v>45806</v>
      </c>
      <c r="AH230" s="33">
        <f t="shared" ref="AH230:AI230" si="120">+AG230+1</f>
        <v>45807</v>
      </c>
      <c r="AI230" s="33">
        <f t="shared" si="120"/>
        <v>45808</v>
      </c>
      <c r="AJ230" s="84" t="s">
        <v>2</v>
      </c>
    </row>
    <row r="231" spans="2:36" x14ac:dyDescent="0.3">
      <c r="B231" s="12" t="s">
        <v>2</v>
      </c>
      <c r="C231" s="12"/>
      <c r="D231" s="12"/>
      <c r="E231" s="50">
        <f>SUM(E232:E282)</f>
        <v>2789.0276666666668</v>
      </c>
      <c r="F231" s="50">
        <f t="shared" ref="F231:AI231" si="121">SUM(F232:F282)</f>
        <v>964.86658499999987</v>
      </c>
      <c r="G231" s="50">
        <f t="shared" si="121"/>
        <v>1713.2130566666669</v>
      </c>
      <c r="H231" s="50">
        <f t="shared" si="121"/>
        <v>1831.6015033333338</v>
      </c>
      <c r="I231" s="50">
        <f t="shared" si="121"/>
        <v>2.6420000000000003</v>
      </c>
      <c r="J231" s="50">
        <f t="shared" si="121"/>
        <v>1135.2818333333335</v>
      </c>
      <c r="K231" s="50">
        <f t="shared" si="121"/>
        <v>1186.6351666666665</v>
      </c>
      <c r="L231" s="50">
        <f t="shared" si="121"/>
        <v>3819.4398333333324</v>
      </c>
      <c r="M231" s="50">
        <f t="shared" si="121"/>
        <v>4811.4160000000002</v>
      </c>
      <c r="N231" s="50">
        <f t="shared" si="121"/>
        <v>3100.7280399999995</v>
      </c>
      <c r="O231" s="50">
        <f t="shared" si="121"/>
        <v>3224.833333333333</v>
      </c>
      <c r="P231" s="50">
        <f t="shared" si="121"/>
        <v>815.245</v>
      </c>
      <c r="Q231" s="50">
        <f t="shared" si="121"/>
        <v>1797.9753333333333</v>
      </c>
      <c r="R231" s="50">
        <f t="shared" si="121"/>
        <v>104.94616666666667</v>
      </c>
      <c r="S231" s="50">
        <f t="shared" si="121"/>
        <v>16.278166666666682</v>
      </c>
      <c r="T231" s="50">
        <f t="shared" si="121"/>
        <v>1309.4505800000002</v>
      </c>
      <c r="U231" s="50">
        <f t="shared" si="121"/>
        <v>2034.8432550000002</v>
      </c>
      <c r="V231" s="50">
        <f t="shared" si="121"/>
        <v>2483.3331666666668</v>
      </c>
      <c r="W231" s="50">
        <f t="shared" si="121"/>
        <v>0</v>
      </c>
      <c r="X231" s="50">
        <f t="shared" si="121"/>
        <v>375.40833333333319</v>
      </c>
      <c r="Y231" s="50">
        <f t="shared" si="121"/>
        <v>706.12569500000041</v>
      </c>
      <c r="Z231" s="50">
        <f t="shared" si="121"/>
        <v>523.44999999999993</v>
      </c>
      <c r="AA231" s="50">
        <f t="shared" si="121"/>
        <v>83.233333333333292</v>
      </c>
      <c r="AB231" s="50">
        <f t="shared" si="121"/>
        <v>0</v>
      </c>
      <c r="AC231" s="50">
        <f t="shared" si="121"/>
        <v>425.19350000000009</v>
      </c>
      <c r="AD231" s="50">
        <f t="shared" si="121"/>
        <v>89.208166666666671</v>
      </c>
      <c r="AE231" s="50">
        <f t="shared" si="121"/>
        <v>3027.5433783333337</v>
      </c>
      <c r="AF231" s="50">
        <f t="shared" si="121"/>
        <v>2371.9238133333338</v>
      </c>
      <c r="AG231" s="50">
        <f t="shared" si="121"/>
        <v>436.01383333333348</v>
      </c>
      <c r="AH231" s="50">
        <f t="shared" si="121"/>
        <v>1332.1548333333333</v>
      </c>
      <c r="AI231" s="50">
        <f t="shared" si="121"/>
        <v>1729.9761283333332</v>
      </c>
      <c r="AJ231" s="85">
        <f>SUM(AJ232:AJ282)</f>
        <v>44241.987701666672</v>
      </c>
    </row>
    <row r="232" spans="2:36" x14ac:dyDescent="0.3">
      <c r="B232" s="14" t="s">
        <v>4</v>
      </c>
      <c r="C232" s="14"/>
      <c r="D232" s="14"/>
      <c r="E232" s="58">
        <v>61.75183333333333</v>
      </c>
      <c r="F232" s="61">
        <v>97.882000000000005</v>
      </c>
      <c r="G232" s="58">
        <v>66.386666666666656</v>
      </c>
      <c r="H232" s="61">
        <v>62.000500000000017</v>
      </c>
      <c r="I232" s="58">
        <v>0</v>
      </c>
      <c r="J232" s="61">
        <v>72.008833333333342</v>
      </c>
      <c r="K232" s="58">
        <v>76.082000000000022</v>
      </c>
      <c r="L232" s="61">
        <v>131.86850000000001</v>
      </c>
      <c r="M232" s="58">
        <v>330.3535</v>
      </c>
      <c r="N232" s="61">
        <v>259.85849999999999</v>
      </c>
      <c r="O232" s="58">
        <v>108.86866666666667</v>
      </c>
      <c r="P232" s="61">
        <v>19.503333333333334</v>
      </c>
      <c r="Q232" s="58">
        <v>25.596499999999995</v>
      </c>
      <c r="R232" s="61">
        <v>7.3023333333333333</v>
      </c>
      <c r="S232" s="58">
        <v>0</v>
      </c>
      <c r="T232" s="61">
        <v>0</v>
      </c>
      <c r="U232" s="58">
        <v>1.1999999999999981E-2</v>
      </c>
      <c r="V232" s="61">
        <v>147.70450000000002</v>
      </c>
      <c r="W232" s="58">
        <v>0</v>
      </c>
      <c r="X232" s="61">
        <v>47.375999999999991</v>
      </c>
      <c r="Y232" s="58">
        <v>59.341166666666666</v>
      </c>
      <c r="Z232" s="61">
        <v>14.452166666666663</v>
      </c>
      <c r="AA232" s="58">
        <v>0</v>
      </c>
      <c r="AB232" s="61">
        <v>0</v>
      </c>
      <c r="AC232" s="58">
        <v>6.6286666666666649</v>
      </c>
      <c r="AD232" s="61">
        <v>9.833333333333337E-2</v>
      </c>
      <c r="AE232" s="58">
        <v>158.4373333333333</v>
      </c>
      <c r="AF232" s="61">
        <v>120.41933333333334</v>
      </c>
      <c r="AG232" s="58">
        <v>0</v>
      </c>
      <c r="AH232" s="61">
        <v>108.62116666666668</v>
      </c>
      <c r="AI232" s="60">
        <v>63.872000000000007</v>
      </c>
      <c r="AJ232" s="86">
        <f t="shared" ref="AJ232:AJ282" si="122">SUM(E232:AI232)</f>
        <v>2046.4258333333335</v>
      </c>
    </row>
    <row r="233" spans="2:36" x14ac:dyDescent="0.3">
      <c r="B233" s="14" t="s">
        <v>5</v>
      </c>
      <c r="C233" s="14"/>
      <c r="D233" s="14"/>
      <c r="E233" s="58">
        <v>55.617166666666655</v>
      </c>
      <c r="F233" s="59">
        <v>43.571833333333323</v>
      </c>
      <c r="G233" s="58">
        <v>25.913333333333338</v>
      </c>
      <c r="H233" s="59">
        <v>56.336333333333336</v>
      </c>
      <c r="I233" s="58">
        <v>0</v>
      </c>
      <c r="J233" s="59">
        <v>65.170333333333346</v>
      </c>
      <c r="K233" s="58">
        <v>1.7200000000000011</v>
      </c>
      <c r="L233" s="59">
        <v>249.51866666666669</v>
      </c>
      <c r="M233" s="58">
        <v>113.67016666666669</v>
      </c>
      <c r="N233" s="59">
        <v>81.292333333333332</v>
      </c>
      <c r="O233" s="58">
        <v>71.253999999999991</v>
      </c>
      <c r="P233" s="59">
        <v>20.217666666666666</v>
      </c>
      <c r="Q233" s="58">
        <v>90.836500000000001</v>
      </c>
      <c r="R233" s="59">
        <v>2.1654999999999998</v>
      </c>
      <c r="S233" s="58">
        <v>0</v>
      </c>
      <c r="T233" s="59">
        <v>0</v>
      </c>
      <c r="U233" s="58">
        <v>0</v>
      </c>
      <c r="V233" s="59">
        <v>184.61466666666666</v>
      </c>
      <c r="W233" s="58">
        <v>0</v>
      </c>
      <c r="X233" s="59">
        <v>9.6161666666666683</v>
      </c>
      <c r="Y233" s="58">
        <v>44.264833333333343</v>
      </c>
      <c r="Z233" s="59">
        <v>16.288999999999998</v>
      </c>
      <c r="AA233" s="58">
        <v>0</v>
      </c>
      <c r="AB233" s="59">
        <v>0</v>
      </c>
      <c r="AC233" s="58">
        <v>12.570000000000004</v>
      </c>
      <c r="AD233" s="59">
        <v>2.0833333333333332E-2</v>
      </c>
      <c r="AE233" s="58">
        <v>49.728999999999992</v>
      </c>
      <c r="AF233" s="59">
        <v>130.48183333333336</v>
      </c>
      <c r="AG233" s="58">
        <v>0</v>
      </c>
      <c r="AH233" s="59">
        <v>42.786833333333334</v>
      </c>
      <c r="AI233" s="60">
        <v>17.148666666666667</v>
      </c>
      <c r="AJ233" s="86">
        <f t="shared" si="122"/>
        <v>1384.8056666666666</v>
      </c>
    </row>
    <row r="234" spans="2:36" x14ac:dyDescent="0.3">
      <c r="B234" s="14" t="s">
        <v>6</v>
      </c>
      <c r="C234" s="14"/>
      <c r="D234" s="14"/>
      <c r="E234" s="58">
        <v>59.441666666666677</v>
      </c>
      <c r="F234" s="59">
        <v>51.80983333333333</v>
      </c>
      <c r="G234" s="58">
        <v>25.855333333333327</v>
      </c>
      <c r="H234" s="59">
        <v>4.9963333333333333</v>
      </c>
      <c r="I234" s="58">
        <v>0</v>
      </c>
      <c r="J234" s="59">
        <v>119.70083333333334</v>
      </c>
      <c r="K234" s="58">
        <v>53.991499999999995</v>
      </c>
      <c r="L234" s="59">
        <v>309.85016666666661</v>
      </c>
      <c r="M234" s="58">
        <v>138.70566666666664</v>
      </c>
      <c r="N234" s="59">
        <v>150.97783333333334</v>
      </c>
      <c r="O234" s="58">
        <v>113.79116666666671</v>
      </c>
      <c r="P234" s="59">
        <v>26.581666666666671</v>
      </c>
      <c r="Q234" s="58">
        <v>144.40766666666667</v>
      </c>
      <c r="R234" s="59">
        <v>24.908499999999997</v>
      </c>
      <c r="S234" s="58">
        <v>16.278166666666682</v>
      </c>
      <c r="T234" s="59">
        <v>42.261666666666642</v>
      </c>
      <c r="U234" s="58">
        <v>2.2038333333333315</v>
      </c>
      <c r="V234" s="59">
        <v>106.27449999999999</v>
      </c>
      <c r="W234" s="58">
        <v>0</v>
      </c>
      <c r="X234" s="59">
        <v>5.908833333333332</v>
      </c>
      <c r="Y234" s="58">
        <v>19.266833333333331</v>
      </c>
      <c r="Z234" s="59">
        <v>33.153333333333322</v>
      </c>
      <c r="AA234" s="58">
        <v>0</v>
      </c>
      <c r="AB234" s="59">
        <v>0</v>
      </c>
      <c r="AC234" s="58">
        <v>0</v>
      </c>
      <c r="AD234" s="59">
        <v>7.5053333333333354</v>
      </c>
      <c r="AE234" s="58">
        <v>66.988333333333316</v>
      </c>
      <c r="AF234" s="59">
        <v>99.520999999999987</v>
      </c>
      <c r="AG234" s="58">
        <v>0</v>
      </c>
      <c r="AH234" s="59">
        <v>80.569333333333347</v>
      </c>
      <c r="AI234" s="60">
        <v>44.618666666666691</v>
      </c>
      <c r="AJ234" s="86">
        <f t="shared" si="122"/>
        <v>1749.568</v>
      </c>
    </row>
    <row r="235" spans="2:36" x14ac:dyDescent="0.3">
      <c r="B235" s="14" t="s">
        <v>105</v>
      </c>
      <c r="C235" s="14"/>
      <c r="D235" s="14"/>
      <c r="E235" s="58">
        <v>258.47550000000001</v>
      </c>
      <c r="F235" s="59">
        <v>49.548666666666662</v>
      </c>
      <c r="G235" s="58">
        <v>38.147166666666635</v>
      </c>
      <c r="H235" s="59">
        <v>26.778333333333332</v>
      </c>
      <c r="I235" s="58">
        <v>0</v>
      </c>
      <c r="J235" s="59">
        <v>61.191833333333285</v>
      </c>
      <c r="K235" s="58">
        <v>73.938000000000002</v>
      </c>
      <c r="L235" s="59">
        <v>436.78833333333318</v>
      </c>
      <c r="M235" s="58">
        <v>322.34566666666666</v>
      </c>
      <c r="N235" s="59">
        <v>449.25016666666659</v>
      </c>
      <c r="O235" s="58">
        <v>433.44650000000001</v>
      </c>
      <c r="P235" s="59">
        <v>172.47033333333331</v>
      </c>
      <c r="Q235" s="58">
        <v>234.49950000000001</v>
      </c>
      <c r="R235" s="59">
        <v>5.5841666666666665</v>
      </c>
      <c r="S235" s="58">
        <v>0</v>
      </c>
      <c r="T235" s="59">
        <v>0</v>
      </c>
      <c r="U235" s="58">
        <v>0.1561666666666672</v>
      </c>
      <c r="V235" s="59">
        <v>351.03533333333337</v>
      </c>
      <c r="W235" s="58">
        <v>0</v>
      </c>
      <c r="X235" s="59">
        <v>0.18766666666666665</v>
      </c>
      <c r="Y235" s="58">
        <v>13.984499999999999</v>
      </c>
      <c r="Z235" s="59">
        <v>53.848499999999994</v>
      </c>
      <c r="AA235" s="58">
        <v>0</v>
      </c>
      <c r="AB235" s="59">
        <v>0</v>
      </c>
      <c r="AC235" s="58">
        <v>9.7333333333333369E-2</v>
      </c>
      <c r="AD235" s="59">
        <v>15.560499999999999</v>
      </c>
      <c r="AE235" s="58">
        <v>115.31399999999998</v>
      </c>
      <c r="AF235" s="59">
        <v>106.74416666666669</v>
      </c>
      <c r="AG235" s="58">
        <v>0</v>
      </c>
      <c r="AH235" s="59">
        <v>178.71266666666671</v>
      </c>
      <c r="AI235" s="60">
        <v>157.5509999999999</v>
      </c>
      <c r="AJ235" s="86">
        <f t="shared" si="122"/>
        <v>3555.6559999999995</v>
      </c>
    </row>
    <row r="236" spans="2:36" x14ac:dyDescent="0.3">
      <c r="B236" s="14" t="s">
        <v>7</v>
      </c>
      <c r="C236" s="14"/>
      <c r="D236" s="14"/>
      <c r="E236" s="58">
        <v>88.975499999999997</v>
      </c>
      <c r="F236" s="59">
        <v>163.58750000000003</v>
      </c>
      <c r="G236" s="58">
        <v>146.49766666666667</v>
      </c>
      <c r="H236" s="59">
        <v>51.23233333333333</v>
      </c>
      <c r="I236" s="58">
        <v>0</v>
      </c>
      <c r="J236" s="59">
        <v>278.41550000000007</v>
      </c>
      <c r="K236" s="58">
        <v>91.612166666666681</v>
      </c>
      <c r="L236" s="59">
        <v>310.39233333333334</v>
      </c>
      <c r="M236" s="58">
        <v>314.37283333333335</v>
      </c>
      <c r="N236" s="59">
        <v>206.36533333333335</v>
      </c>
      <c r="O236" s="58">
        <v>174.17683333333329</v>
      </c>
      <c r="P236" s="59">
        <v>106.47633333333333</v>
      </c>
      <c r="Q236" s="58">
        <v>237.79766666666666</v>
      </c>
      <c r="R236" s="59">
        <v>3.3220000000000001</v>
      </c>
      <c r="S236" s="58">
        <v>0</v>
      </c>
      <c r="T236" s="59">
        <v>0</v>
      </c>
      <c r="U236" s="58">
        <v>1.0423333333333329</v>
      </c>
      <c r="V236" s="59">
        <v>278.00183333333342</v>
      </c>
      <c r="W236" s="58">
        <v>0</v>
      </c>
      <c r="X236" s="59">
        <v>1.7508333333333335</v>
      </c>
      <c r="Y236" s="58">
        <v>38.749499999999998</v>
      </c>
      <c r="Z236" s="59">
        <v>16.211833333333331</v>
      </c>
      <c r="AA236" s="58">
        <v>0</v>
      </c>
      <c r="AB236" s="59">
        <v>0</v>
      </c>
      <c r="AC236" s="58">
        <v>0</v>
      </c>
      <c r="AD236" s="59">
        <v>20.327333333333335</v>
      </c>
      <c r="AE236" s="58">
        <v>176.61366666666666</v>
      </c>
      <c r="AF236" s="59">
        <v>178.85016666666667</v>
      </c>
      <c r="AG236" s="58">
        <v>0</v>
      </c>
      <c r="AH236" s="59">
        <v>193.80250000000001</v>
      </c>
      <c r="AI236" s="60">
        <v>99.420833333333334</v>
      </c>
      <c r="AJ236" s="86">
        <f t="shared" si="122"/>
        <v>3177.9948333333327</v>
      </c>
    </row>
    <row r="237" spans="2:36" x14ac:dyDescent="0.3">
      <c r="B237" s="14" t="s">
        <v>8</v>
      </c>
      <c r="C237" s="14"/>
      <c r="D237" s="14"/>
      <c r="E237" s="58">
        <v>209.56716666666668</v>
      </c>
      <c r="F237" s="59">
        <v>30.497666666666667</v>
      </c>
      <c r="G237" s="58">
        <v>43.838500000000025</v>
      </c>
      <c r="H237" s="59">
        <v>30.897333333333329</v>
      </c>
      <c r="I237" s="58">
        <v>2.6420000000000003</v>
      </c>
      <c r="J237" s="59">
        <v>36.556333333333313</v>
      </c>
      <c r="K237" s="58">
        <v>498.74116666666646</v>
      </c>
      <c r="L237" s="59">
        <v>717.38516666666635</v>
      </c>
      <c r="M237" s="58">
        <v>585.66316666666683</v>
      </c>
      <c r="N237" s="59">
        <v>5.2156666666666665</v>
      </c>
      <c r="O237" s="58">
        <v>160.02050000000006</v>
      </c>
      <c r="P237" s="59">
        <v>14.971999999999996</v>
      </c>
      <c r="Q237" s="58">
        <v>16.969166666666673</v>
      </c>
      <c r="R237" s="59">
        <v>2.1153333333333331</v>
      </c>
      <c r="S237" s="58">
        <v>0</v>
      </c>
      <c r="T237" s="59">
        <v>223.03499999999997</v>
      </c>
      <c r="U237" s="58">
        <v>594.34000000000015</v>
      </c>
      <c r="V237" s="59">
        <v>178.07049999999995</v>
      </c>
      <c r="W237" s="58">
        <v>0</v>
      </c>
      <c r="X237" s="59">
        <v>0</v>
      </c>
      <c r="Y237" s="58">
        <v>11.948333333333332</v>
      </c>
      <c r="Z237" s="59">
        <v>21.907666666666678</v>
      </c>
      <c r="AA237" s="58">
        <v>83.233333333333292</v>
      </c>
      <c r="AB237" s="59">
        <v>0</v>
      </c>
      <c r="AC237" s="58">
        <v>47.603499999999976</v>
      </c>
      <c r="AD237" s="59">
        <v>0.72599999999999953</v>
      </c>
      <c r="AE237" s="58">
        <v>69.196499999999986</v>
      </c>
      <c r="AF237" s="59">
        <v>51.322166666666668</v>
      </c>
      <c r="AG237" s="58">
        <v>0</v>
      </c>
      <c r="AH237" s="59">
        <v>9.6518333333333359</v>
      </c>
      <c r="AI237" s="60">
        <v>44.006999999999991</v>
      </c>
      <c r="AJ237" s="86">
        <f t="shared" si="122"/>
        <v>3690.1229999999996</v>
      </c>
    </row>
    <row r="238" spans="2:36" x14ac:dyDescent="0.3">
      <c r="B238" s="14" t="s">
        <v>9</v>
      </c>
      <c r="C238" s="14"/>
      <c r="D238" s="14"/>
      <c r="E238" s="58">
        <v>40.621500000000012</v>
      </c>
      <c r="F238" s="59">
        <v>15.956166666666668</v>
      </c>
      <c r="G238" s="58">
        <v>17.118666666666662</v>
      </c>
      <c r="H238" s="59">
        <v>17.047833333333333</v>
      </c>
      <c r="I238" s="58">
        <v>0</v>
      </c>
      <c r="J238" s="59">
        <v>0.6563333333333331</v>
      </c>
      <c r="K238" s="58">
        <v>26.53316666666667</v>
      </c>
      <c r="L238" s="59">
        <v>145.82499999999999</v>
      </c>
      <c r="M238" s="58">
        <v>142.79233333333332</v>
      </c>
      <c r="N238" s="59">
        <v>19.281833333333335</v>
      </c>
      <c r="O238" s="58">
        <v>92.648333333333326</v>
      </c>
      <c r="P238" s="59">
        <v>14.800666666666663</v>
      </c>
      <c r="Q238" s="58">
        <v>69.808499999999995</v>
      </c>
      <c r="R238" s="59">
        <v>0</v>
      </c>
      <c r="S238" s="58">
        <v>0</v>
      </c>
      <c r="T238" s="59">
        <v>0</v>
      </c>
      <c r="U238" s="58">
        <v>6.892333333333335</v>
      </c>
      <c r="V238" s="59">
        <v>73.832666666666668</v>
      </c>
      <c r="W238" s="58">
        <v>0</v>
      </c>
      <c r="X238" s="59">
        <v>24.493166666666674</v>
      </c>
      <c r="Y238" s="58">
        <v>19.16333333333332</v>
      </c>
      <c r="Z238" s="59">
        <v>13.421333333333333</v>
      </c>
      <c r="AA238" s="58">
        <v>0</v>
      </c>
      <c r="AB238" s="59">
        <v>0</v>
      </c>
      <c r="AC238" s="58">
        <v>0.58749999999999991</v>
      </c>
      <c r="AD238" s="59">
        <v>0</v>
      </c>
      <c r="AE238" s="58">
        <v>312.88466666666665</v>
      </c>
      <c r="AF238" s="59">
        <v>570.35866666666675</v>
      </c>
      <c r="AG238" s="58">
        <v>0</v>
      </c>
      <c r="AH238" s="59">
        <v>38.413333333333334</v>
      </c>
      <c r="AI238" s="60">
        <v>66.938666666666705</v>
      </c>
      <c r="AJ238" s="86">
        <f t="shared" si="122"/>
        <v>1730.076</v>
      </c>
    </row>
    <row r="239" spans="2:36" x14ac:dyDescent="0.3">
      <c r="B239" s="14" t="s">
        <v>10</v>
      </c>
      <c r="C239" s="14"/>
      <c r="D239" s="14"/>
      <c r="E239" s="58">
        <v>8.8640000000000025</v>
      </c>
      <c r="F239" s="59">
        <v>15.712666666666667</v>
      </c>
      <c r="G239" s="58">
        <v>5.0603333333333342</v>
      </c>
      <c r="H239" s="59">
        <v>6.1173333333333328</v>
      </c>
      <c r="I239" s="58">
        <v>0</v>
      </c>
      <c r="J239" s="59">
        <v>0</v>
      </c>
      <c r="K239" s="58">
        <v>19.535833333333329</v>
      </c>
      <c r="L239" s="59">
        <v>185.66516666666664</v>
      </c>
      <c r="M239" s="58">
        <v>236.00566666666663</v>
      </c>
      <c r="N239" s="59">
        <v>14.677333333333332</v>
      </c>
      <c r="O239" s="58">
        <v>154.82733333333331</v>
      </c>
      <c r="P239" s="59">
        <v>0</v>
      </c>
      <c r="Q239" s="58">
        <v>67.194000000000003</v>
      </c>
      <c r="R239" s="59">
        <v>0</v>
      </c>
      <c r="S239" s="58">
        <v>0</v>
      </c>
      <c r="T239" s="59">
        <v>0</v>
      </c>
      <c r="U239" s="58">
        <v>1.0833333333333368E-2</v>
      </c>
      <c r="V239" s="59">
        <v>74.645166666666682</v>
      </c>
      <c r="W239" s="58">
        <v>0</v>
      </c>
      <c r="X239" s="59">
        <v>17.369333333333334</v>
      </c>
      <c r="Y239" s="58">
        <v>23.529499999999995</v>
      </c>
      <c r="Z239" s="59">
        <v>15.637833333333337</v>
      </c>
      <c r="AA239" s="58">
        <v>0</v>
      </c>
      <c r="AB239" s="59">
        <v>0</v>
      </c>
      <c r="AC239" s="58">
        <v>2.0283333333333333</v>
      </c>
      <c r="AD239" s="59">
        <v>0</v>
      </c>
      <c r="AE239" s="58">
        <v>199.32566666666671</v>
      </c>
      <c r="AF239" s="59">
        <v>33.81216666666667</v>
      </c>
      <c r="AG239" s="58">
        <v>0</v>
      </c>
      <c r="AH239" s="59">
        <v>0.78849999999999987</v>
      </c>
      <c r="AI239" s="60">
        <v>36.922499999999999</v>
      </c>
      <c r="AJ239" s="86">
        <f t="shared" si="122"/>
        <v>1117.7294999999997</v>
      </c>
    </row>
    <row r="240" spans="2:36" x14ac:dyDescent="0.3">
      <c r="B240" s="14" t="s">
        <v>11</v>
      </c>
      <c r="C240" s="14"/>
      <c r="D240" s="14"/>
      <c r="E240" s="58">
        <v>8.3943333333333321</v>
      </c>
      <c r="F240" s="59">
        <v>21.38</v>
      </c>
      <c r="G240" s="58">
        <v>8.526500000000004</v>
      </c>
      <c r="H240" s="59">
        <v>0.87416666666666654</v>
      </c>
      <c r="I240" s="58">
        <v>0</v>
      </c>
      <c r="J240" s="59">
        <v>0</v>
      </c>
      <c r="K240" s="58">
        <v>0.48483333333333428</v>
      </c>
      <c r="L240" s="59">
        <v>94.822500000000019</v>
      </c>
      <c r="M240" s="58">
        <v>203.10000000000002</v>
      </c>
      <c r="N240" s="59">
        <v>15.086833333333342</v>
      </c>
      <c r="O240" s="58">
        <v>177.69316666666663</v>
      </c>
      <c r="P240" s="59">
        <v>0</v>
      </c>
      <c r="Q240" s="58">
        <v>54.962666666666678</v>
      </c>
      <c r="R240" s="59">
        <v>0</v>
      </c>
      <c r="S240" s="58">
        <v>0</v>
      </c>
      <c r="T240" s="59">
        <v>0</v>
      </c>
      <c r="U240" s="58">
        <v>0</v>
      </c>
      <c r="V240" s="59">
        <v>78.384</v>
      </c>
      <c r="W240" s="58">
        <v>0</v>
      </c>
      <c r="X240" s="59">
        <v>14.837833333333332</v>
      </c>
      <c r="Y240" s="58">
        <v>28.958166666666664</v>
      </c>
      <c r="Z240" s="59">
        <v>14.383833333333328</v>
      </c>
      <c r="AA240" s="58">
        <v>0</v>
      </c>
      <c r="AB240" s="59">
        <v>0</v>
      </c>
      <c r="AC240" s="58">
        <v>3.8313333333333333</v>
      </c>
      <c r="AD240" s="59">
        <v>0</v>
      </c>
      <c r="AE240" s="58">
        <v>51.241666666666667</v>
      </c>
      <c r="AF240" s="59">
        <v>38.667999999999992</v>
      </c>
      <c r="AG240" s="58">
        <v>0</v>
      </c>
      <c r="AH240" s="59">
        <v>0.20433333333333331</v>
      </c>
      <c r="AI240" s="60">
        <v>20.645000000000003</v>
      </c>
      <c r="AJ240" s="86">
        <f t="shared" si="122"/>
        <v>836.47916666666674</v>
      </c>
    </row>
    <row r="241" spans="2:36" x14ac:dyDescent="0.3">
      <c r="B241" s="14" t="s">
        <v>12</v>
      </c>
      <c r="C241" s="14"/>
      <c r="D241" s="14"/>
      <c r="E241" s="58">
        <v>31.665499999999998</v>
      </c>
      <c r="F241" s="59">
        <v>8.448166666666669</v>
      </c>
      <c r="G241" s="58">
        <v>25.19616666666667</v>
      </c>
      <c r="H241" s="59">
        <v>26.119833333333332</v>
      </c>
      <c r="I241" s="58">
        <v>0</v>
      </c>
      <c r="J241" s="59">
        <v>0</v>
      </c>
      <c r="K241" s="58">
        <v>52.300166666666676</v>
      </c>
      <c r="L241" s="59">
        <v>199.21483333333333</v>
      </c>
      <c r="M241" s="58">
        <v>224.96199999999993</v>
      </c>
      <c r="N241" s="59">
        <v>20.390833333333333</v>
      </c>
      <c r="O241" s="58">
        <v>51.784500000000008</v>
      </c>
      <c r="P241" s="59">
        <v>0</v>
      </c>
      <c r="Q241" s="58">
        <v>99.358166666666648</v>
      </c>
      <c r="R241" s="59">
        <v>0</v>
      </c>
      <c r="S241" s="58">
        <v>0</v>
      </c>
      <c r="T241" s="59">
        <v>0</v>
      </c>
      <c r="U241" s="58">
        <v>1.3881666666666663</v>
      </c>
      <c r="V241" s="59">
        <v>51.00266666666667</v>
      </c>
      <c r="W241" s="58">
        <v>0</v>
      </c>
      <c r="X241" s="59">
        <v>37.996333333333325</v>
      </c>
      <c r="Y241" s="58">
        <v>25.277166666666666</v>
      </c>
      <c r="Z241" s="59">
        <v>8.9698333333333302</v>
      </c>
      <c r="AA241" s="58">
        <v>0</v>
      </c>
      <c r="AB241" s="59">
        <v>0</v>
      </c>
      <c r="AC241" s="58">
        <v>3.1663333333333341</v>
      </c>
      <c r="AD241" s="59">
        <v>2.5949999999999998</v>
      </c>
      <c r="AE241" s="58">
        <v>145.74116666666666</v>
      </c>
      <c r="AF241" s="59">
        <v>38.201166666666666</v>
      </c>
      <c r="AG241" s="58">
        <v>0</v>
      </c>
      <c r="AH241" s="59">
        <v>1.0105000000000002</v>
      </c>
      <c r="AI241" s="60">
        <v>44.224999999999987</v>
      </c>
      <c r="AJ241" s="86">
        <f t="shared" si="122"/>
        <v>1099.0134999999998</v>
      </c>
    </row>
    <row r="242" spans="2:36" x14ac:dyDescent="0.3">
      <c r="B242" s="4" t="s">
        <v>13</v>
      </c>
      <c r="C242" s="14"/>
      <c r="D242" s="14"/>
      <c r="E242" s="58">
        <v>35.153666666666666</v>
      </c>
      <c r="F242" s="59">
        <v>15.095666666666668</v>
      </c>
      <c r="G242" s="58">
        <v>1.4333333333333333E-2</v>
      </c>
      <c r="H242" s="59">
        <v>20.388166666666663</v>
      </c>
      <c r="I242" s="58">
        <v>0</v>
      </c>
      <c r="J242" s="59">
        <v>1.9763333333333328</v>
      </c>
      <c r="K242" s="58">
        <v>13.510666666666665</v>
      </c>
      <c r="L242" s="59">
        <v>38.204333333333331</v>
      </c>
      <c r="M242" s="58">
        <v>274.41133333333323</v>
      </c>
      <c r="N242" s="59">
        <v>0.50783333333333303</v>
      </c>
      <c r="O242" s="58">
        <v>7.0186666666666664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38.287000000000006</v>
      </c>
      <c r="V242" s="59">
        <v>97.370333333333306</v>
      </c>
      <c r="W242" s="58">
        <v>0</v>
      </c>
      <c r="X242" s="59">
        <v>29.648666666666664</v>
      </c>
      <c r="Y242" s="58">
        <v>7.1071666666666662</v>
      </c>
      <c r="Z242" s="59">
        <v>0.31033333333333329</v>
      </c>
      <c r="AA242" s="58">
        <v>0</v>
      </c>
      <c r="AB242" s="59">
        <v>0</v>
      </c>
      <c r="AC242" s="58">
        <v>7.333333333333332E-2</v>
      </c>
      <c r="AD242" s="59">
        <v>3.5000000000000142E-2</v>
      </c>
      <c r="AE242" s="58">
        <v>119.84050000000001</v>
      </c>
      <c r="AF242" s="59">
        <v>80.240666666666655</v>
      </c>
      <c r="AG242" s="58">
        <v>0</v>
      </c>
      <c r="AH242" s="59">
        <v>22.575999999999997</v>
      </c>
      <c r="AI242" s="60">
        <v>4.5353333333333348</v>
      </c>
      <c r="AJ242" s="86">
        <f t="shared" si="122"/>
        <v>806.30533333333335</v>
      </c>
    </row>
    <row r="243" spans="2:36" x14ac:dyDescent="0.3">
      <c r="B243" s="4" t="s">
        <v>14</v>
      </c>
      <c r="C243" s="14"/>
      <c r="D243" s="14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60">
        <v>0</v>
      </c>
      <c r="AJ243" s="86">
        <f t="shared" si="122"/>
        <v>0</v>
      </c>
    </row>
    <row r="244" spans="2:36" x14ac:dyDescent="0.3">
      <c r="B244" s="4" t="s">
        <v>15</v>
      </c>
      <c r="C244" s="14"/>
      <c r="D244" s="14"/>
      <c r="E244" s="58">
        <v>16.761333333333333</v>
      </c>
      <c r="F244" s="59">
        <v>1.9431666666666654</v>
      </c>
      <c r="G244" s="58">
        <v>58.454166666666652</v>
      </c>
      <c r="H244" s="59">
        <v>71.715333333333334</v>
      </c>
      <c r="I244" s="58">
        <v>0</v>
      </c>
      <c r="J244" s="59">
        <v>19.072666666666663</v>
      </c>
      <c r="K244" s="58">
        <v>0.14933333333333321</v>
      </c>
      <c r="L244" s="59">
        <v>3.3281666666666672</v>
      </c>
      <c r="M244" s="58">
        <v>263.87983333333341</v>
      </c>
      <c r="N244" s="59">
        <v>41.242500000000007</v>
      </c>
      <c r="O244" s="58">
        <v>12.783333333333333</v>
      </c>
      <c r="P244" s="59">
        <v>0</v>
      </c>
      <c r="Q244" s="58">
        <v>49.586833333333331</v>
      </c>
      <c r="R244" s="59">
        <v>0</v>
      </c>
      <c r="S244" s="58">
        <v>0</v>
      </c>
      <c r="T244" s="59">
        <v>0</v>
      </c>
      <c r="U244" s="58">
        <v>9.5298333333333325</v>
      </c>
      <c r="V244" s="59">
        <v>45.583333333333336</v>
      </c>
      <c r="W244" s="58">
        <v>0</v>
      </c>
      <c r="X244" s="59">
        <v>13.162333333333333</v>
      </c>
      <c r="Y244" s="58">
        <v>0</v>
      </c>
      <c r="Z244" s="59">
        <v>3.5370000000000004</v>
      </c>
      <c r="AA244" s="58">
        <v>0</v>
      </c>
      <c r="AB244" s="59">
        <v>0</v>
      </c>
      <c r="AC244" s="58">
        <v>3.9671666666666674</v>
      </c>
      <c r="AD244" s="59">
        <v>3.023000000000001</v>
      </c>
      <c r="AE244" s="58">
        <v>164.79333333333332</v>
      </c>
      <c r="AF244" s="59">
        <v>112.06833333333334</v>
      </c>
      <c r="AG244" s="58">
        <v>0</v>
      </c>
      <c r="AH244" s="59">
        <v>70.53066666666669</v>
      </c>
      <c r="AI244" s="60">
        <v>5.0453333333333354</v>
      </c>
      <c r="AJ244" s="86">
        <f t="shared" si="122"/>
        <v>970.15700000000027</v>
      </c>
    </row>
    <row r="245" spans="2:36" x14ac:dyDescent="0.3">
      <c r="B245" s="4" t="s">
        <v>16</v>
      </c>
      <c r="C245" s="14"/>
      <c r="D245" s="14"/>
      <c r="E245" s="58">
        <v>26.096833333333329</v>
      </c>
      <c r="F245" s="59">
        <v>7.2261666666666642</v>
      </c>
      <c r="G245" s="58">
        <v>77.021333333333345</v>
      </c>
      <c r="H245" s="59">
        <v>13.283499999999998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27.467166666666667</v>
      </c>
      <c r="O245" s="58">
        <v>4.0651666666666673</v>
      </c>
      <c r="P245" s="59">
        <v>0</v>
      </c>
      <c r="Q245" s="58">
        <v>0</v>
      </c>
      <c r="R245" s="59">
        <v>1.6758333333333333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10.115500000000001</v>
      </c>
      <c r="Z245" s="59">
        <v>0</v>
      </c>
      <c r="AA245" s="58">
        <v>0</v>
      </c>
      <c r="AB245" s="59">
        <v>0</v>
      </c>
      <c r="AC245" s="58">
        <v>3.6286666666666676</v>
      </c>
      <c r="AD245" s="59">
        <v>0</v>
      </c>
      <c r="AE245" s="58">
        <v>0</v>
      </c>
      <c r="AF245" s="59">
        <v>0</v>
      </c>
      <c r="AG245" s="58">
        <v>0</v>
      </c>
      <c r="AH245" s="59">
        <v>0.19483333333333341</v>
      </c>
      <c r="AI245" s="60">
        <v>0</v>
      </c>
      <c r="AJ245" s="86">
        <f t="shared" si="122"/>
        <v>170.77500000000001</v>
      </c>
    </row>
    <row r="246" spans="2:36" x14ac:dyDescent="0.3">
      <c r="B246" s="4" t="s">
        <v>17</v>
      </c>
      <c r="C246" s="14"/>
      <c r="D246" s="14"/>
      <c r="E246" s="58">
        <v>61.411999999999992</v>
      </c>
      <c r="F246" s="59">
        <v>11.862833333333331</v>
      </c>
      <c r="G246" s="58">
        <v>134.4756666666666</v>
      </c>
      <c r="H246" s="59">
        <v>24.183166666666665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33.627833333333342</v>
      </c>
      <c r="O246" s="58">
        <v>3.885666666666665</v>
      </c>
      <c r="P246" s="59">
        <v>0</v>
      </c>
      <c r="Q246" s="58">
        <v>0</v>
      </c>
      <c r="R246" s="59">
        <v>1.9434999999999998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0.43483333333333268</v>
      </c>
      <c r="Z246" s="59">
        <v>0</v>
      </c>
      <c r="AA246" s="58">
        <v>0</v>
      </c>
      <c r="AB246" s="59">
        <v>0</v>
      </c>
      <c r="AC246" s="58">
        <v>2.7179999999999991</v>
      </c>
      <c r="AD246" s="59">
        <v>0</v>
      </c>
      <c r="AE246" s="58">
        <v>0</v>
      </c>
      <c r="AF246" s="59">
        <v>0</v>
      </c>
      <c r="AG246" s="58">
        <v>0</v>
      </c>
      <c r="AH246" s="59">
        <v>1.7333333333333437E-2</v>
      </c>
      <c r="AI246" s="60">
        <v>11.306666666666665</v>
      </c>
      <c r="AJ246" s="86">
        <f t="shared" si="122"/>
        <v>285.86749999999995</v>
      </c>
    </row>
    <row r="247" spans="2:36" x14ac:dyDescent="0.3">
      <c r="B247" s="4" t="s">
        <v>18</v>
      </c>
      <c r="C247" s="14"/>
      <c r="D247" s="14"/>
      <c r="E247" s="58">
        <v>63.075833333333343</v>
      </c>
      <c r="F247" s="59">
        <v>54.298333333333339</v>
      </c>
      <c r="G247" s="58">
        <v>58.264500000000012</v>
      </c>
      <c r="H247" s="59">
        <v>43.728499999999997</v>
      </c>
      <c r="I247" s="58">
        <v>0</v>
      </c>
      <c r="J247" s="59">
        <v>154.93033333333332</v>
      </c>
      <c r="K247" s="58">
        <v>15.931333333333338</v>
      </c>
      <c r="L247" s="59">
        <v>1.0245</v>
      </c>
      <c r="M247" s="58">
        <v>242.66566666666668</v>
      </c>
      <c r="N247" s="59">
        <v>18.963500000000014</v>
      </c>
      <c r="O247" s="58">
        <v>2.9165000000000005</v>
      </c>
      <c r="P247" s="59">
        <v>0</v>
      </c>
      <c r="Q247" s="58">
        <v>66.992499999999978</v>
      </c>
      <c r="R247" s="59">
        <v>1.0221666666666669</v>
      </c>
      <c r="S247" s="58">
        <v>0</v>
      </c>
      <c r="T247" s="59">
        <v>0</v>
      </c>
      <c r="U247" s="58">
        <v>1.3901666666666666</v>
      </c>
      <c r="V247" s="59">
        <v>40.669499999999999</v>
      </c>
      <c r="W247" s="58">
        <v>0</v>
      </c>
      <c r="X247" s="59">
        <v>15.617833333333335</v>
      </c>
      <c r="Y247" s="58">
        <v>7.1639999999999988</v>
      </c>
      <c r="Z247" s="59">
        <v>2.5100000000000007</v>
      </c>
      <c r="AA247" s="58">
        <v>0</v>
      </c>
      <c r="AB247" s="59">
        <v>0</v>
      </c>
      <c r="AC247" s="58">
        <v>2.75E-2</v>
      </c>
      <c r="AD247" s="59">
        <v>1.1666666666666667E-2</v>
      </c>
      <c r="AE247" s="58">
        <v>183.61366666666666</v>
      </c>
      <c r="AF247" s="59">
        <v>21.587500000000002</v>
      </c>
      <c r="AG247" s="58">
        <v>0</v>
      </c>
      <c r="AH247" s="59">
        <v>126.40916666666669</v>
      </c>
      <c r="AI247" s="60">
        <v>0</v>
      </c>
      <c r="AJ247" s="86">
        <f t="shared" si="122"/>
        <v>1122.8146666666667</v>
      </c>
    </row>
    <row r="248" spans="2:36" x14ac:dyDescent="0.3">
      <c r="B248" s="4" t="s">
        <v>19</v>
      </c>
      <c r="C248" s="14"/>
      <c r="D248" s="14"/>
      <c r="E248" s="58">
        <v>4.5268333333333333</v>
      </c>
      <c r="F248" s="59">
        <v>21.180833333333332</v>
      </c>
      <c r="G248" s="58">
        <v>6.5133333333333319</v>
      </c>
      <c r="H248" s="59">
        <v>14.80616666666667</v>
      </c>
      <c r="I248" s="58">
        <v>0</v>
      </c>
      <c r="J248" s="59">
        <v>1.4728333333333323</v>
      </c>
      <c r="K248" s="58">
        <v>3.3333333333333327E-3</v>
      </c>
      <c r="L248" s="59">
        <v>2.3183333333333338</v>
      </c>
      <c r="M248" s="58">
        <v>83.947500000000005</v>
      </c>
      <c r="N248" s="59">
        <v>4.785333333333333</v>
      </c>
      <c r="O248" s="58">
        <v>10.755333333333333</v>
      </c>
      <c r="P248" s="59">
        <v>0</v>
      </c>
      <c r="Q248" s="58">
        <v>115.23933333333335</v>
      </c>
      <c r="R248" s="59">
        <v>3.9623333333333335</v>
      </c>
      <c r="S248" s="58">
        <v>0</v>
      </c>
      <c r="T248" s="59">
        <v>0</v>
      </c>
      <c r="U248" s="58">
        <v>6.5491666666666681</v>
      </c>
      <c r="V248" s="59">
        <v>6.1875</v>
      </c>
      <c r="W248" s="58">
        <v>0</v>
      </c>
      <c r="X248" s="59">
        <v>0.94099999999999984</v>
      </c>
      <c r="Y248" s="58">
        <v>1.2413333333333334</v>
      </c>
      <c r="Z248" s="59">
        <v>8.5401666666666678</v>
      </c>
      <c r="AA248" s="58">
        <v>0</v>
      </c>
      <c r="AB248" s="59">
        <v>0</v>
      </c>
      <c r="AC248" s="58">
        <v>0</v>
      </c>
      <c r="AD248" s="59">
        <v>1.8751666666666671</v>
      </c>
      <c r="AE248" s="58">
        <v>46.49366666666667</v>
      </c>
      <c r="AF248" s="59">
        <v>31.36783333333333</v>
      </c>
      <c r="AG248" s="58">
        <v>0</v>
      </c>
      <c r="AH248" s="59">
        <v>27.794333333333345</v>
      </c>
      <c r="AI248" s="60">
        <v>67.116500000000002</v>
      </c>
      <c r="AJ248" s="86">
        <f t="shared" si="122"/>
        <v>467.61816666666664</v>
      </c>
    </row>
    <row r="249" spans="2:36" x14ac:dyDescent="0.3">
      <c r="B249" s="4" t="s">
        <v>20</v>
      </c>
      <c r="C249" s="14"/>
      <c r="D249" s="14"/>
      <c r="E249" s="58">
        <v>15.820166666666667</v>
      </c>
      <c r="F249" s="59">
        <v>11.194833333333335</v>
      </c>
      <c r="G249" s="58">
        <v>15.388333333333332</v>
      </c>
      <c r="H249" s="59">
        <v>25.078833333333343</v>
      </c>
      <c r="I249" s="58">
        <v>0</v>
      </c>
      <c r="J249" s="59">
        <v>26.172666666666665</v>
      </c>
      <c r="K249" s="58">
        <v>6.1188333333333347</v>
      </c>
      <c r="L249" s="59">
        <v>3.6885000000000003</v>
      </c>
      <c r="M249" s="58">
        <v>88.719499999999996</v>
      </c>
      <c r="N249" s="59">
        <v>22.488333333333333</v>
      </c>
      <c r="O249" s="58">
        <v>9.1326666666666654</v>
      </c>
      <c r="P249" s="59">
        <v>1.691666666666666</v>
      </c>
      <c r="Q249" s="58">
        <v>5.4963333333333324</v>
      </c>
      <c r="R249" s="59">
        <v>0</v>
      </c>
      <c r="S249" s="58">
        <v>0</v>
      </c>
      <c r="T249" s="59">
        <v>0</v>
      </c>
      <c r="U249" s="58">
        <v>3.2711666666666668</v>
      </c>
      <c r="V249" s="59">
        <v>22.231833333333338</v>
      </c>
      <c r="W249" s="58">
        <v>0</v>
      </c>
      <c r="X249" s="59">
        <v>4.0724999999999998</v>
      </c>
      <c r="Y249" s="58">
        <v>7.0476666666666672</v>
      </c>
      <c r="Z249" s="59">
        <v>1.4391666666666665</v>
      </c>
      <c r="AA249" s="58">
        <v>0</v>
      </c>
      <c r="AB249" s="59">
        <v>0</v>
      </c>
      <c r="AC249" s="58">
        <v>0.70399999999999985</v>
      </c>
      <c r="AD249" s="59">
        <v>1.013333333333333</v>
      </c>
      <c r="AE249" s="58">
        <v>41.138833333333345</v>
      </c>
      <c r="AF249" s="59">
        <v>40.398166666666668</v>
      </c>
      <c r="AG249" s="58">
        <v>0</v>
      </c>
      <c r="AH249" s="59">
        <v>13.532999999999998</v>
      </c>
      <c r="AI249" s="60">
        <v>20.053500000000003</v>
      </c>
      <c r="AJ249" s="86">
        <f t="shared" si="122"/>
        <v>385.89383333333336</v>
      </c>
    </row>
    <row r="250" spans="2:36" x14ac:dyDescent="0.3">
      <c r="B250" s="4" t="s">
        <v>21</v>
      </c>
      <c r="C250" s="14"/>
      <c r="D250" s="14"/>
      <c r="E250" s="58">
        <v>3.6241666666666661</v>
      </c>
      <c r="F250" s="59">
        <v>2.450333333333333</v>
      </c>
      <c r="G250" s="58">
        <v>0</v>
      </c>
      <c r="H250" s="59">
        <v>21.042500000000004</v>
      </c>
      <c r="I250" s="58">
        <v>0</v>
      </c>
      <c r="J250" s="59">
        <v>20.540500000000019</v>
      </c>
      <c r="K250" s="58">
        <v>0.83116666666666683</v>
      </c>
      <c r="L250" s="59">
        <v>6.9781666666666657</v>
      </c>
      <c r="M250" s="58">
        <v>0</v>
      </c>
      <c r="N250" s="59">
        <v>0</v>
      </c>
      <c r="O250" s="58">
        <v>0</v>
      </c>
      <c r="P250" s="59">
        <v>0</v>
      </c>
      <c r="Q250" s="58">
        <v>0.71166666666666656</v>
      </c>
      <c r="R250" s="59">
        <v>0</v>
      </c>
      <c r="S250" s="58">
        <v>0</v>
      </c>
      <c r="T250" s="59">
        <v>0</v>
      </c>
      <c r="U250" s="58">
        <v>0.46933333333333332</v>
      </c>
      <c r="V250" s="59">
        <v>7.1765000000000008</v>
      </c>
      <c r="W250" s="58">
        <v>0</v>
      </c>
      <c r="X250" s="59">
        <v>0</v>
      </c>
      <c r="Y250" s="58">
        <v>9.927500000000002</v>
      </c>
      <c r="Z250" s="59">
        <v>3.8935000000000004</v>
      </c>
      <c r="AA250" s="58">
        <v>0</v>
      </c>
      <c r="AB250" s="59">
        <v>0</v>
      </c>
      <c r="AC250" s="58">
        <v>2.4333333333333346E-2</v>
      </c>
      <c r="AD250" s="59">
        <v>0.18666666666666673</v>
      </c>
      <c r="AE250" s="58">
        <v>79.649499999999975</v>
      </c>
      <c r="AF250" s="59">
        <v>5.1643333333333317</v>
      </c>
      <c r="AG250" s="58">
        <v>0</v>
      </c>
      <c r="AH250" s="59">
        <v>11.623166666666664</v>
      </c>
      <c r="AI250" s="60">
        <v>7.7333333333333462E-2</v>
      </c>
      <c r="AJ250" s="86">
        <f t="shared" si="122"/>
        <v>174.37066666666666</v>
      </c>
    </row>
    <row r="251" spans="2:36" x14ac:dyDescent="0.3">
      <c r="B251" s="4" t="s">
        <v>22</v>
      </c>
      <c r="C251" s="14"/>
      <c r="D251" s="14"/>
      <c r="E251" s="58">
        <v>1.6461666666666672</v>
      </c>
      <c r="F251" s="59">
        <v>1.2693333333333332</v>
      </c>
      <c r="G251" s="58">
        <v>3.8268333333333322</v>
      </c>
      <c r="H251" s="59">
        <v>10.925833333333332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3.8703333333333334</v>
      </c>
      <c r="O251" s="58">
        <v>1.0991666666666662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0.58150000000000013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0.78133333333333321</v>
      </c>
      <c r="AI251" s="60">
        <v>2.7695000000000007</v>
      </c>
      <c r="AJ251" s="86">
        <f t="shared" si="122"/>
        <v>26.77</v>
      </c>
    </row>
    <row r="252" spans="2:36" x14ac:dyDescent="0.3">
      <c r="B252" s="4" t="s">
        <v>23</v>
      </c>
      <c r="C252" s="14"/>
      <c r="D252" s="14"/>
      <c r="E252" s="58">
        <v>8.5711666666666684</v>
      </c>
      <c r="F252" s="59">
        <v>2.551166666666667</v>
      </c>
      <c r="G252" s="58">
        <v>26.24383333333332</v>
      </c>
      <c r="H252" s="59">
        <v>30.517999999999994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10.910666666666668</v>
      </c>
      <c r="O252" s="58">
        <v>8.5051666666666659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4.2249999999999996</v>
      </c>
      <c r="Z252" s="59">
        <v>0</v>
      </c>
      <c r="AA252" s="58">
        <v>0</v>
      </c>
      <c r="AB252" s="59">
        <v>0</v>
      </c>
      <c r="AC252" s="58">
        <v>0.6725000000000001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60">
        <v>3.5191666666666674</v>
      </c>
      <c r="AJ252" s="86">
        <f t="shared" si="122"/>
        <v>95.716666666666654</v>
      </c>
    </row>
    <row r="253" spans="2:36" x14ac:dyDescent="0.3">
      <c r="B253" s="4" t="s">
        <v>24</v>
      </c>
      <c r="C253" s="14"/>
      <c r="D253" s="14"/>
      <c r="E253" s="58">
        <v>77.051833333333335</v>
      </c>
      <c r="F253" s="59">
        <v>1.5086666666666666</v>
      </c>
      <c r="G253" s="58">
        <v>17.018333333333334</v>
      </c>
      <c r="H253" s="59">
        <v>28.720166666666664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5.2911666666666655</v>
      </c>
      <c r="O253" s="58">
        <v>1.5641666666666669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23.912833333333342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1.2301666666666664</v>
      </c>
      <c r="AI253" s="60">
        <v>3.5905000000000009</v>
      </c>
      <c r="AJ253" s="86">
        <f t="shared" si="122"/>
        <v>159.88783333333333</v>
      </c>
    </row>
    <row r="254" spans="2:36" x14ac:dyDescent="0.3">
      <c r="B254" s="4" t="s">
        <v>25</v>
      </c>
      <c r="C254" s="14"/>
      <c r="D254" s="14"/>
      <c r="E254" s="58">
        <v>16.276500000000002</v>
      </c>
      <c r="F254" s="59">
        <v>9.5408333333333317</v>
      </c>
      <c r="G254" s="58">
        <v>21.450333333333333</v>
      </c>
      <c r="H254" s="59">
        <v>5.4978333333333333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20.0595</v>
      </c>
      <c r="O254" s="58">
        <v>0</v>
      </c>
      <c r="P254" s="59">
        <v>2.23</v>
      </c>
      <c r="Q254" s="58">
        <v>0</v>
      </c>
      <c r="R254" s="59">
        <v>2.7403333333333331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6.2001666666666679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10.903166666666667</v>
      </c>
      <c r="AF254" s="59">
        <v>20.648666666666664</v>
      </c>
      <c r="AG254" s="58">
        <v>0</v>
      </c>
      <c r="AH254" s="59">
        <v>2.5928333333333331</v>
      </c>
      <c r="AI254" s="60">
        <v>44.704833333333333</v>
      </c>
      <c r="AJ254" s="86">
        <f t="shared" si="122"/>
        <v>162.845</v>
      </c>
    </row>
    <row r="255" spans="2:36" x14ac:dyDescent="0.3">
      <c r="B255" s="4" t="s">
        <v>26</v>
      </c>
      <c r="C255" s="14"/>
      <c r="D255" s="14"/>
      <c r="E255" s="58">
        <v>6.0774999999999988</v>
      </c>
      <c r="F255" s="59">
        <v>0.38200000000000012</v>
      </c>
      <c r="G255" s="58">
        <v>3.1669999999999998</v>
      </c>
      <c r="H255" s="59">
        <v>29.423500000000001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67.342833333333346</v>
      </c>
      <c r="O255" s="58">
        <v>3.1128333333333322</v>
      </c>
      <c r="P255" s="59">
        <v>1.323333333333333</v>
      </c>
      <c r="Q255" s="58">
        <v>0</v>
      </c>
      <c r="R255" s="59">
        <v>0</v>
      </c>
      <c r="S255" s="58">
        <v>0</v>
      </c>
      <c r="T255" s="59">
        <v>1.3499999999999979E-2</v>
      </c>
      <c r="U255" s="58">
        <v>5.4386666666666663</v>
      </c>
      <c r="V255" s="59">
        <v>0</v>
      </c>
      <c r="W255" s="58">
        <v>0</v>
      </c>
      <c r="X255" s="59">
        <v>0</v>
      </c>
      <c r="Y255" s="58">
        <v>5.7704999999999984</v>
      </c>
      <c r="Z255" s="59">
        <v>7.2326666666666686</v>
      </c>
      <c r="AA255" s="58">
        <v>0</v>
      </c>
      <c r="AB255" s="59">
        <v>0</v>
      </c>
      <c r="AC255" s="58">
        <v>13.061499999999999</v>
      </c>
      <c r="AD255" s="59">
        <v>0</v>
      </c>
      <c r="AE255" s="58">
        <v>0</v>
      </c>
      <c r="AF255" s="59">
        <v>0</v>
      </c>
      <c r="AG255" s="58">
        <v>23.822500000000002</v>
      </c>
      <c r="AH255" s="59">
        <v>19.346833333333336</v>
      </c>
      <c r="AI255" s="60">
        <v>48.619500000000002</v>
      </c>
      <c r="AJ255" s="86">
        <f t="shared" si="122"/>
        <v>234.13466666666665</v>
      </c>
    </row>
    <row r="256" spans="2:36" x14ac:dyDescent="0.3">
      <c r="B256" s="4" t="s">
        <v>27</v>
      </c>
      <c r="C256" s="14"/>
      <c r="D256" s="14"/>
      <c r="E256" s="58">
        <v>14.80666666666667</v>
      </c>
      <c r="F256" s="59">
        <v>2.2033333333333331</v>
      </c>
      <c r="G256" s="58">
        <v>14.836833333333345</v>
      </c>
      <c r="H256" s="59">
        <v>12.677666666666671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54.421166666666657</v>
      </c>
      <c r="O256" s="58">
        <v>23.931666666666658</v>
      </c>
      <c r="P256" s="59">
        <v>15.223166666666666</v>
      </c>
      <c r="Q256" s="58">
        <v>0</v>
      </c>
      <c r="R256" s="59">
        <v>2.3146666666666662</v>
      </c>
      <c r="S256" s="58">
        <v>0</v>
      </c>
      <c r="T256" s="59">
        <v>14.715166666666669</v>
      </c>
      <c r="U256" s="58">
        <v>24.51466666666667</v>
      </c>
      <c r="V256" s="59">
        <v>0</v>
      </c>
      <c r="W256" s="58">
        <v>0</v>
      </c>
      <c r="X256" s="59">
        <v>3.4999999999999996E-2</v>
      </c>
      <c r="Y256" s="58">
        <v>8.1694999999999993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2.1590000000000016</v>
      </c>
      <c r="AH256" s="59">
        <v>0</v>
      </c>
      <c r="AI256" s="60">
        <v>0</v>
      </c>
      <c r="AJ256" s="86">
        <f t="shared" si="122"/>
        <v>190.0085</v>
      </c>
    </row>
    <row r="257" spans="2:36" x14ac:dyDescent="0.3">
      <c r="B257" s="4" t="s">
        <v>28</v>
      </c>
      <c r="C257" s="14"/>
      <c r="D257" s="14"/>
      <c r="E257" s="58">
        <v>39.106833333333327</v>
      </c>
      <c r="F257" s="59">
        <v>4.1126666666666658</v>
      </c>
      <c r="G257" s="58">
        <v>13.528999999999998</v>
      </c>
      <c r="H257" s="59">
        <v>54.497666666666682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128.67750000000001</v>
      </c>
      <c r="O257" s="58">
        <v>43.568333333333335</v>
      </c>
      <c r="P257" s="59">
        <v>11.894000000000002</v>
      </c>
      <c r="Q257" s="58">
        <v>0</v>
      </c>
      <c r="R257" s="59">
        <v>0</v>
      </c>
      <c r="S257" s="58">
        <v>0</v>
      </c>
      <c r="T257" s="59">
        <v>37.013333333333328</v>
      </c>
      <c r="U257" s="58">
        <v>124.48599999999999</v>
      </c>
      <c r="V257" s="59">
        <v>0</v>
      </c>
      <c r="W257" s="58">
        <v>0</v>
      </c>
      <c r="X257" s="59">
        <v>12.880999999999998</v>
      </c>
      <c r="Y257" s="58">
        <v>9.9473333333333365</v>
      </c>
      <c r="Z257" s="59">
        <v>5.6215000000000002</v>
      </c>
      <c r="AA257" s="58">
        <v>0</v>
      </c>
      <c r="AB257" s="59">
        <v>0</v>
      </c>
      <c r="AC257" s="58">
        <v>14.705499999999999</v>
      </c>
      <c r="AD257" s="59">
        <v>0</v>
      </c>
      <c r="AE257" s="58">
        <v>0</v>
      </c>
      <c r="AF257" s="59">
        <v>0</v>
      </c>
      <c r="AG257" s="58">
        <v>25.454833333333344</v>
      </c>
      <c r="AH257" s="59">
        <v>0</v>
      </c>
      <c r="AI257" s="60">
        <v>48.717833333333331</v>
      </c>
      <c r="AJ257" s="86">
        <f t="shared" si="122"/>
        <v>574.21333333333337</v>
      </c>
    </row>
    <row r="258" spans="2:36" x14ac:dyDescent="0.3">
      <c r="B258" s="4" t="s">
        <v>106</v>
      </c>
      <c r="C258" s="14"/>
      <c r="D258" s="14"/>
      <c r="E258" s="58">
        <v>49.92966666666667</v>
      </c>
      <c r="F258" s="59">
        <v>0.59133333333333338</v>
      </c>
      <c r="G258" s="58">
        <v>23.033666666666669</v>
      </c>
      <c r="H258" s="59">
        <v>9.139999999999997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85.100666666666683</v>
      </c>
      <c r="O258" s="58">
        <v>63.640999999999984</v>
      </c>
      <c r="P258" s="59">
        <v>1.7131666666666669</v>
      </c>
      <c r="Q258" s="58">
        <v>0</v>
      </c>
      <c r="R258" s="59">
        <v>0.47199999999999998</v>
      </c>
      <c r="S258" s="58">
        <v>0</v>
      </c>
      <c r="T258" s="59">
        <v>45.620666666666679</v>
      </c>
      <c r="U258" s="58">
        <v>74.015166666666673</v>
      </c>
      <c r="V258" s="59">
        <v>0</v>
      </c>
      <c r="W258" s="58">
        <v>0</v>
      </c>
      <c r="X258" s="59">
        <v>3.7951666666666659</v>
      </c>
      <c r="Y258" s="58">
        <v>4.1000000000000005</v>
      </c>
      <c r="Z258" s="59">
        <v>12.613833333333339</v>
      </c>
      <c r="AA258" s="58">
        <v>0</v>
      </c>
      <c r="AB258" s="59">
        <v>0</v>
      </c>
      <c r="AC258" s="58">
        <v>5.8321666666666667</v>
      </c>
      <c r="AD258" s="59">
        <v>0</v>
      </c>
      <c r="AE258" s="58">
        <v>0</v>
      </c>
      <c r="AF258" s="59">
        <v>0</v>
      </c>
      <c r="AG258" s="58">
        <v>110.25233333333333</v>
      </c>
      <c r="AH258" s="59">
        <v>0</v>
      </c>
      <c r="AI258" s="60">
        <v>9.9313333333333365</v>
      </c>
      <c r="AJ258" s="86">
        <f t="shared" si="122"/>
        <v>499.78216666666674</v>
      </c>
    </row>
    <row r="259" spans="2:36" x14ac:dyDescent="0.3">
      <c r="B259" s="4" t="s">
        <v>29</v>
      </c>
      <c r="C259" s="14"/>
      <c r="D259" s="14"/>
      <c r="E259" s="58">
        <v>68.142333333333326</v>
      </c>
      <c r="F259" s="59">
        <v>0.95233333333333359</v>
      </c>
      <c r="G259" s="58">
        <v>30.409500000000001</v>
      </c>
      <c r="H259" s="59">
        <v>2.7048333333333336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101.09900000000003</v>
      </c>
      <c r="O259" s="58">
        <v>88.731999999999985</v>
      </c>
      <c r="P259" s="59">
        <v>4.0798333333333332</v>
      </c>
      <c r="Q259" s="58">
        <v>0</v>
      </c>
      <c r="R259" s="59">
        <v>0.3131666666666667</v>
      </c>
      <c r="S259" s="58">
        <v>0</v>
      </c>
      <c r="T259" s="59">
        <v>58.439666666666682</v>
      </c>
      <c r="U259" s="58">
        <v>92.257499999999979</v>
      </c>
      <c r="V259" s="59">
        <v>0</v>
      </c>
      <c r="W259" s="58">
        <v>0</v>
      </c>
      <c r="X259" s="59">
        <v>8.3846666666666678</v>
      </c>
      <c r="Y259" s="58">
        <v>5.2765000000000004</v>
      </c>
      <c r="Z259" s="59">
        <v>52.020333333333333</v>
      </c>
      <c r="AA259" s="58">
        <v>0</v>
      </c>
      <c r="AB259" s="59">
        <v>0</v>
      </c>
      <c r="AC259" s="58">
        <v>14.726666666666663</v>
      </c>
      <c r="AD259" s="59">
        <v>0</v>
      </c>
      <c r="AE259" s="58">
        <v>0</v>
      </c>
      <c r="AF259" s="59">
        <v>0</v>
      </c>
      <c r="AG259" s="58">
        <v>25.594499999999996</v>
      </c>
      <c r="AH259" s="59">
        <v>0</v>
      </c>
      <c r="AI259" s="60">
        <v>15.038666666666671</v>
      </c>
      <c r="AJ259" s="86">
        <f t="shared" si="122"/>
        <v>568.17150000000015</v>
      </c>
    </row>
    <row r="260" spans="2:36" x14ac:dyDescent="0.3">
      <c r="B260" s="4" t="s">
        <v>30</v>
      </c>
      <c r="C260" s="14"/>
      <c r="D260" s="14"/>
      <c r="E260" s="58">
        <v>88.127833333333328</v>
      </c>
      <c r="F260" s="59">
        <v>2.3661666666666665</v>
      </c>
      <c r="G260" s="58">
        <v>16.6265</v>
      </c>
      <c r="H260" s="59">
        <v>140.30366666666669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123.61566666666667</v>
      </c>
      <c r="O260" s="58">
        <v>128.14683333333335</v>
      </c>
      <c r="P260" s="59">
        <v>22.195666666666661</v>
      </c>
      <c r="Q260" s="58">
        <v>0</v>
      </c>
      <c r="R260" s="59">
        <v>0.79566666666666663</v>
      </c>
      <c r="S260" s="58">
        <v>0</v>
      </c>
      <c r="T260" s="59">
        <v>141.30116666666663</v>
      </c>
      <c r="U260" s="58">
        <v>125.37716666666668</v>
      </c>
      <c r="V260" s="59">
        <v>0</v>
      </c>
      <c r="W260" s="58">
        <v>0</v>
      </c>
      <c r="X260" s="59">
        <v>30.100999999999999</v>
      </c>
      <c r="Y260" s="58">
        <v>6.8733333333333224</v>
      </c>
      <c r="Z260" s="59">
        <v>7.3785000000000061</v>
      </c>
      <c r="AA260" s="58">
        <v>0</v>
      </c>
      <c r="AB260" s="59">
        <v>0</v>
      </c>
      <c r="AC260" s="58">
        <v>23.717000000000002</v>
      </c>
      <c r="AD260" s="59">
        <v>0</v>
      </c>
      <c r="AE260" s="58">
        <v>0</v>
      </c>
      <c r="AF260" s="59">
        <v>0</v>
      </c>
      <c r="AG260" s="58">
        <v>54.767333333333355</v>
      </c>
      <c r="AH260" s="59">
        <v>0.22633333333333283</v>
      </c>
      <c r="AI260" s="60">
        <v>13.615000000000004</v>
      </c>
      <c r="AJ260" s="86">
        <f t="shared" si="122"/>
        <v>925.53483333333327</v>
      </c>
    </row>
    <row r="261" spans="2:36" x14ac:dyDescent="0.3">
      <c r="B261" s="4" t="s">
        <v>31</v>
      </c>
      <c r="C261" s="14"/>
      <c r="D261" s="14"/>
      <c r="E261" s="58">
        <v>37.906666666666673</v>
      </c>
      <c r="F261" s="59">
        <v>4.1550000000000011</v>
      </c>
      <c r="G261" s="58">
        <v>25.523333333333344</v>
      </c>
      <c r="H261" s="59">
        <v>56.55</v>
      </c>
      <c r="I261" s="58">
        <v>0</v>
      </c>
      <c r="J261" s="59">
        <v>21.25</v>
      </c>
      <c r="K261" s="58">
        <v>16.349999999999991</v>
      </c>
      <c r="L261" s="59">
        <v>48.816666666666663</v>
      </c>
      <c r="M261" s="58">
        <v>77.99666666666667</v>
      </c>
      <c r="N261" s="59">
        <v>25.866666666666664</v>
      </c>
      <c r="O261" s="58">
        <v>55.27166666666664</v>
      </c>
      <c r="P261" s="59">
        <v>15.095000000000017</v>
      </c>
      <c r="Q261" s="58">
        <v>16.679999999999996</v>
      </c>
      <c r="R261" s="59">
        <v>2.648333333333333</v>
      </c>
      <c r="S261" s="58">
        <v>0</v>
      </c>
      <c r="T261" s="59">
        <v>125.66333333333333</v>
      </c>
      <c r="U261" s="58">
        <v>29.913333333333355</v>
      </c>
      <c r="V261" s="59">
        <v>20.140000000000008</v>
      </c>
      <c r="W261" s="58">
        <v>0</v>
      </c>
      <c r="X261" s="59">
        <v>4.5900000000000025</v>
      </c>
      <c r="Y261" s="58">
        <v>9.4466666666666672</v>
      </c>
      <c r="Z261" s="59">
        <v>9.5266666666666726</v>
      </c>
      <c r="AA261" s="58">
        <v>0</v>
      </c>
      <c r="AB261" s="59">
        <v>0</v>
      </c>
      <c r="AC261" s="58">
        <v>12.266666666666669</v>
      </c>
      <c r="AD261" s="59">
        <v>0.46333333333333315</v>
      </c>
      <c r="AE261" s="58">
        <v>55.748333333333349</v>
      </c>
      <c r="AF261" s="59">
        <v>24.990000000000002</v>
      </c>
      <c r="AG261" s="58">
        <v>41.535000000000004</v>
      </c>
      <c r="AH261" s="59">
        <v>23.694999999999993</v>
      </c>
      <c r="AI261" s="60">
        <v>88.395000000000024</v>
      </c>
      <c r="AJ261" s="86">
        <f t="shared" si="122"/>
        <v>850.48333333333335</v>
      </c>
    </row>
    <row r="262" spans="2:36" x14ac:dyDescent="0.3">
      <c r="B262" s="4" t="s">
        <v>32</v>
      </c>
      <c r="C262" s="14"/>
      <c r="D262" s="14"/>
      <c r="E262" s="58">
        <v>25.052833333333332</v>
      </c>
      <c r="F262" s="59">
        <v>7.2333333333333343</v>
      </c>
      <c r="G262" s="58">
        <v>18.420333333333332</v>
      </c>
      <c r="H262" s="59">
        <v>110.81683333333336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22.748833333333334</v>
      </c>
      <c r="O262" s="58">
        <v>27.842999999999996</v>
      </c>
      <c r="P262" s="59">
        <v>11.410500000000004</v>
      </c>
      <c r="Q262" s="58">
        <v>0</v>
      </c>
      <c r="R262" s="59">
        <v>0.30099999999999999</v>
      </c>
      <c r="S262" s="58">
        <v>0</v>
      </c>
      <c r="T262" s="59">
        <v>57.020500000000013</v>
      </c>
      <c r="U262" s="58">
        <v>29.305500000000009</v>
      </c>
      <c r="V262" s="59">
        <v>0</v>
      </c>
      <c r="W262" s="58">
        <v>0</v>
      </c>
      <c r="X262" s="59">
        <v>13.0215</v>
      </c>
      <c r="Y262" s="58">
        <v>3.8781666666666665</v>
      </c>
      <c r="Z262" s="59">
        <v>0</v>
      </c>
      <c r="AA262" s="58">
        <v>0</v>
      </c>
      <c r="AB262" s="59">
        <v>0</v>
      </c>
      <c r="AC262" s="58">
        <v>11.956166666666665</v>
      </c>
      <c r="AD262" s="59">
        <v>0</v>
      </c>
      <c r="AE262" s="58">
        <v>0</v>
      </c>
      <c r="AF262" s="59">
        <v>0</v>
      </c>
      <c r="AG262" s="58">
        <v>28.260166666666667</v>
      </c>
      <c r="AH262" s="59">
        <v>0.12233333333333363</v>
      </c>
      <c r="AI262" s="60">
        <v>6.6868333333333352</v>
      </c>
      <c r="AJ262" s="86">
        <f t="shared" si="122"/>
        <v>374.07783333333339</v>
      </c>
    </row>
    <row r="263" spans="2:36" x14ac:dyDescent="0.3">
      <c r="B263" s="4" t="s">
        <v>33</v>
      </c>
      <c r="C263" s="14"/>
      <c r="D263" s="14"/>
      <c r="E263" s="58">
        <v>16.423333333333336</v>
      </c>
      <c r="F263" s="59">
        <v>0.55966666666666665</v>
      </c>
      <c r="G263" s="58">
        <v>4.827</v>
      </c>
      <c r="H263" s="59">
        <v>74.297333333333356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57.416500000000013</v>
      </c>
      <c r="O263" s="58">
        <v>2.4308333333333332</v>
      </c>
      <c r="P263" s="59">
        <v>3.0375000000000001</v>
      </c>
      <c r="Q263" s="58">
        <v>0</v>
      </c>
      <c r="R263" s="59">
        <v>0.31199999999999994</v>
      </c>
      <c r="S263" s="58">
        <v>0</v>
      </c>
      <c r="T263" s="59">
        <v>0.35766666666666563</v>
      </c>
      <c r="U263" s="58">
        <v>19.069000000000003</v>
      </c>
      <c r="V263" s="59">
        <v>0</v>
      </c>
      <c r="W263" s="58">
        <v>0</v>
      </c>
      <c r="X263" s="59">
        <v>0</v>
      </c>
      <c r="Y263" s="58">
        <v>2.2853333333333326</v>
      </c>
      <c r="Z263" s="59">
        <v>0.8825000000000004</v>
      </c>
      <c r="AA263" s="58">
        <v>0</v>
      </c>
      <c r="AB263" s="59">
        <v>0</v>
      </c>
      <c r="AC263" s="58">
        <v>6.6998333333333342</v>
      </c>
      <c r="AD263" s="59">
        <v>0</v>
      </c>
      <c r="AE263" s="58">
        <v>0</v>
      </c>
      <c r="AF263" s="59">
        <v>0</v>
      </c>
      <c r="AG263" s="58">
        <v>16.177999999999994</v>
      </c>
      <c r="AH263" s="59">
        <v>34.199166666666656</v>
      </c>
      <c r="AI263" s="60">
        <v>47.72849999999999</v>
      </c>
      <c r="AJ263" s="86">
        <f t="shared" si="122"/>
        <v>286.70416666666665</v>
      </c>
    </row>
    <row r="264" spans="2:36" x14ac:dyDescent="0.3">
      <c r="B264" s="4" t="s">
        <v>34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60">
        <v>0</v>
      </c>
      <c r="AJ264" s="86">
        <f t="shared" si="122"/>
        <v>0</v>
      </c>
    </row>
    <row r="265" spans="2:36" x14ac:dyDescent="0.3">
      <c r="B265" s="4" t="s">
        <v>35</v>
      </c>
      <c r="C265" s="4"/>
      <c r="D265" s="4"/>
      <c r="E265" s="58">
        <v>58.681499999999993</v>
      </c>
      <c r="F265" s="59">
        <v>2.0289999999999999</v>
      </c>
      <c r="G265" s="58">
        <v>26.950500000000002</v>
      </c>
      <c r="H265" s="59">
        <v>8.6291666666666664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43.453000000000003</v>
      </c>
      <c r="O265" s="58">
        <v>19.389333333333333</v>
      </c>
      <c r="P265" s="59">
        <v>0.794333333333333</v>
      </c>
      <c r="Q265" s="58">
        <v>0</v>
      </c>
      <c r="R265" s="59">
        <v>2.7510000000000003</v>
      </c>
      <c r="S265" s="58">
        <v>0</v>
      </c>
      <c r="T265" s="59">
        <v>98.531499999999994</v>
      </c>
      <c r="U265" s="58">
        <v>37.143666666666682</v>
      </c>
      <c r="V265" s="59">
        <v>0</v>
      </c>
      <c r="W265" s="58">
        <v>0</v>
      </c>
      <c r="X265" s="59">
        <v>0</v>
      </c>
      <c r="Y265" s="58">
        <v>0.16183333333333333</v>
      </c>
      <c r="Z265" s="59">
        <v>0.96249999999999991</v>
      </c>
      <c r="AA265" s="58">
        <v>0</v>
      </c>
      <c r="AB265" s="59">
        <v>0</v>
      </c>
      <c r="AC265" s="58">
        <v>105.57750000000001</v>
      </c>
      <c r="AD265" s="59">
        <v>0</v>
      </c>
      <c r="AE265" s="58">
        <v>0</v>
      </c>
      <c r="AF265" s="59">
        <v>0</v>
      </c>
      <c r="AG265" s="58">
        <v>7.8263333333333325</v>
      </c>
      <c r="AH265" s="59">
        <v>2.9290000000000003</v>
      </c>
      <c r="AI265" s="60">
        <v>5.3216666666666663</v>
      </c>
      <c r="AJ265" s="86">
        <f t="shared" si="122"/>
        <v>421.1318333333333</v>
      </c>
    </row>
    <row r="266" spans="2:36" x14ac:dyDescent="0.3">
      <c r="B266" s="4" t="s">
        <v>36</v>
      </c>
      <c r="C266" s="4"/>
      <c r="D266" s="4"/>
      <c r="E266" s="58">
        <v>29.401166666666665</v>
      </c>
      <c r="F266" s="59">
        <v>0.95249999999999957</v>
      </c>
      <c r="G266" s="58">
        <v>5.1213333333333315</v>
      </c>
      <c r="H266" s="59">
        <v>5.0621666666666663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6.4886666666666653</v>
      </c>
      <c r="O266" s="58">
        <v>2.1488333333333332</v>
      </c>
      <c r="P266" s="59">
        <v>1.1853333333333336</v>
      </c>
      <c r="Q266" s="58">
        <v>0</v>
      </c>
      <c r="R266" s="59">
        <v>0.11916666666666677</v>
      </c>
      <c r="S266" s="58">
        <v>0</v>
      </c>
      <c r="T266" s="59">
        <v>40.118833333333328</v>
      </c>
      <c r="U266" s="58">
        <v>63.270833333333321</v>
      </c>
      <c r="V266" s="59">
        <v>0</v>
      </c>
      <c r="W266" s="58">
        <v>0</v>
      </c>
      <c r="X266" s="59">
        <v>0</v>
      </c>
      <c r="Y266" s="58">
        <v>2.8355000000000006</v>
      </c>
      <c r="Z266" s="59">
        <v>0.58616666666666661</v>
      </c>
      <c r="AA266" s="58">
        <v>0</v>
      </c>
      <c r="AB266" s="59">
        <v>0</v>
      </c>
      <c r="AC266" s="58">
        <v>0.24049999999999977</v>
      </c>
      <c r="AD266" s="59">
        <v>0</v>
      </c>
      <c r="AE266" s="58">
        <v>0</v>
      </c>
      <c r="AF266" s="59">
        <v>0</v>
      </c>
      <c r="AG266" s="58">
        <v>1.9613333333333332</v>
      </c>
      <c r="AH266" s="59">
        <v>0.39633333333333332</v>
      </c>
      <c r="AI266" s="60">
        <v>3.3446666666666665</v>
      </c>
      <c r="AJ266" s="86">
        <f t="shared" si="122"/>
        <v>163.23333333333326</v>
      </c>
    </row>
    <row r="267" spans="2:36" x14ac:dyDescent="0.3">
      <c r="B267" s="4" t="s">
        <v>107</v>
      </c>
      <c r="C267" s="4"/>
      <c r="D267" s="4"/>
      <c r="E267" s="58">
        <v>30.608666666666664</v>
      </c>
      <c r="F267" s="59">
        <v>0.26216666666666666</v>
      </c>
      <c r="G267" s="58">
        <v>11.526333333333332</v>
      </c>
      <c r="H267" s="59">
        <v>3.7244999999999995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8.8663333333333316</v>
      </c>
      <c r="O267" s="58">
        <v>3.5059999999999989</v>
      </c>
      <c r="P267" s="59">
        <v>0.88216666666666677</v>
      </c>
      <c r="Q267" s="58">
        <v>0</v>
      </c>
      <c r="R267" s="59">
        <v>0</v>
      </c>
      <c r="S267" s="58">
        <v>0</v>
      </c>
      <c r="T267" s="59">
        <v>56.430999999999997</v>
      </c>
      <c r="U267" s="58">
        <v>48.802166666666665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8.0666666666666789E-2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60">
        <v>4.0336666666666661</v>
      </c>
      <c r="AJ267" s="86">
        <f t="shared" si="122"/>
        <v>168.72366666666667</v>
      </c>
    </row>
    <row r="268" spans="2:36" x14ac:dyDescent="0.3">
      <c r="B268" s="4" t="s">
        <v>86</v>
      </c>
      <c r="C268" s="4"/>
      <c r="D268" s="4"/>
      <c r="E268" s="58">
        <v>10.035666666666666</v>
      </c>
      <c r="F268" s="59">
        <v>0.61233333333333295</v>
      </c>
      <c r="G268" s="58">
        <v>5.6790000000000003</v>
      </c>
      <c r="H268" s="59">
        <v>11.579666666666668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9.8874999999999993</v>
      </c>
      <c r="O268" s="58">
        <v>2.2298333333333331</v>
      </c>
      <c r="P268" s="59">
        <v>1.1403333333333334</v>
      </c>
      <c r="Q268" s="58">
        <v>1.2096666666666669</v>
      </c>
      <c r="R268" s="59">
        <v>2.5500000000000002E-2</v>
      </c>
      <c r="S268" s="58">
        <v>0</v>
      </c>
      <c r="T268" s="59">
        <v>5.657</v>
      </c>
      <c r="U268" s="58">
        <v>6.0791666666666666</v>
      </c>
      <c r="V268" s="59">
        <v>0</v>
      </c>
      <c r="W268" s="58">
        <v>0</v>
      </c>
      <c r="X268" s="59">
        <v>0</v>
      </c>
      <c r="Y268" s="58">
        <v>1.5586666666666662</v>
      </c>
      <c r="Z268" s="59">
        <v>0</v>
      </c>
      <c r="AA268" s="58">
        <v>0</v>
      </c>
      <c r="AB268" s="59">
        <v>0</v>
      </c>
      <c r="AC268" s="58">
        <v>16.581</v>
      </c>
      <c r="AD268" s="59">
        <v>0</v>
      </c>
      <c r="AE268" s="58">
        <v>0</v>
      </c>
      <c r="AF268" s="59">
        <v>0</v>
      </c>
      <c r="AG268" s="58">
        <v>0</v>
      </c>
      <c r="AH268" s="59">
        <v>2.4721666666666677</v>
      </c>
      <c r="AI268" s="60">
        <v>0.43683333333333341</v>
      </c>
      <c r="AJ268" s="86">
        <f t="shared" si="122"/>
        <v>75.184333333333342</v>
      </c>
    </row>
    <row r="269" spans="2:36" x14ac:dyDescent="0.3">
      <c r="B269" s="4" t="s">
        <v>87</v>
      </c>
      <c r="E269" s="58">
        <v>53.371333333333347</v>
      </c>
      <c r="F269" s="59">
        <v>1.3336666666666666</v>
      </c>
      <c r="G269" s="58">
        <v>10.885166666666668</v>
      </c>
      <c r="H269" s="59">
        <v>106.39116666666666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66.89133333333335</v>
      </c>
      <c r="O269" s="58">
        <v>2.5459999999999998</v>
      </c>
      <c r="P269" s="59">
        <v>8.1384999999999987</v>
      </c>
      <c r="Q269" s="58">
        <v>4.2213333333333338</v>
      </c>
      <c r="R269" s="59">
        <v>1.5760000000000001</v>
      </c>
      <c r="S269" s="58">
        <v>0</v>
      </c>
      <c r="T269" s="59">
        <v>0</v>
      </c>
      <c r="U269" s="58">
        <v>19.179333333333336</v>
      </c>
      <c r="V269" s="59">
        <v>0</v>
      </c>
      <c r="W269" s="58">
        <v>0</v>
      </c>
      <c r="X269" s="59">
        <v>0</v>
      </c>
      <c r="Y269" s="58">
        <v>11.941999999999998</v>
      </c>
      <c r="Z269" s="59">
        <v>0.51466666666666672</v>
      </c>
      <c r="AA269" s="58">
        <v>0</v>
      </c>
      <c r="AB269" s="59">
        <v>0</v>
      </c>
      <c r="AC269" s="58">
        <v>7.7448333333333341</v>
      </c>
      <c r="AD269" s="59">
        <v>0</v>
      </c>
      <c r="AE269" s="58">
        <v>0</v>
      </c>
      <c r="AF269" s="59">
        <v>0</v>
      </c>
      <c r="AG269" s="58">
        <v>0</v>
      </c>
      <c r="AH269" s="59">
        <v>28.552666666666653</v>
      </c>
      <c r="AI269" s="60">
        <v>39.794666666666679</v>
      </c>
      <c r="AJ269" s="86">
        <f t="shared" si="122"/>
        <v>363.08266666666668</v>
      </c>
    </row>
    <row r="270" spans="2:36" x14ac:dyDescent="0.3">
      <c r="B270" s="4" t="s">
        <v>93</v>
      </c>
      <c r="E270" s="58">
        <v>30.202333333333339</v>
      </c>
      <c r="F270" s="59">
        <v>0.80666666666666664</v>
      </c>
      <c r="G270" s="58">
        <v>10.611166666666669</v>
      </c>
      <c r="H270" s="59">
        <v>56.927500000000016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75.675166666666669</v>
      </c>
      <c r="O270" s="58">
        <v>8.662333333333331</v>
      </c>
      <c r="P270" s="59">
        <v>7.4215000000000009</v>
      </c>
      <c r="Q270" s="58">
        <v>5.6983333333333324</v>
      </c>
      <c r="R270" s="59">
        <v>1.9941666666666662</v>
      </c>
      <c r="S270" s="58">
        <v>0</v>
      </c>
      <c r="T270" s="59">
        <v>6.6421666666666752</v>
      </c>
      <c r="U270" s="58">
        <v>29.102666666666664</v>
      </c>
      <c r="V270" s="59">
        <v>0</v>
      </c>
      <c r="W270" s="58">
        <v>0</v>
      </c>
      <c r="X270" s="59">
        <v>0</v>
      </c>
      <c r="Y270" s="58">
        <v>4.9733333333333309</v>
      </c>
      <c r="Z270" s="59">
        <v>0</v>
      </c>
      <c r="AA270" s="58">
        <v>0</v>
      </c>
      <c r="AB270" s="59">
        <v>0</v>
      </c>
      <c r="AC270" s="58">
        <v>11.430833333333332</v>
      </c>
      <c r="AD270" s="59">
        <v>0</v>
      </c>
      <c r="AE270" s="58">
        <v>0</v>
      </c>
      <c r="AF270" s="59">
        <v>0</v>
      </c>
      <c r="AG270" s="58">
        <v>1.9670000000000083</v>
      </c>
      <c r="AH270" s="59">
        <v>12.018000000000002</v>
      </c>
      <c r="AI270" s="60">
        <v>22.40283333333333</v>
      </c>
      <c r="AJ270" s="86">
        <f t="shared" si="122"/>
        <v>286.53600000000006</v>
      </c>
    </row>
    <row r="271" spans="2:36" x14ac:dyDescent="0.3">
      <c r="B271" s="4" t="s">
        <v>98</v>
      </c>
      <c r="C271" s="4"/>
      <c r="D271" s="4"/>
      <c r="E271" s="58">
        <v>20.648499999999999</v>
      </c>
      <c r="F271" s="59">
        <v>0.65733333333333355</v>
      </c>
      <c r="G271" s="58">
        <v>4.2075000000000014</v>
      </c>
      <c r="H271" s="59">
        <v>24.956666666666667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12.001833333333332</v>
      </c>
      <c r="O271" s="58">
        <v>34.82416666666667</v>
      </c>
      <c r="P271" s="59">
        <v>1.1711666666666665</v>
      </c>
      <c r="Q271" s="58">
        <v>0</v>
      </c>
      <c r="R271" s="59">
        <v>3.6999999999999998E-2</v>
      </c>
      <c r="S271" s="58">
        <v>0</v>
      </c>
      <c r="T271" s="59">
        <v>105.40016666666666</v>
      </c>
      <c r="U271" s="58">
        <v>78.499666666666684</v>
      </c>
      <c r="V271" s="59">
        <v>0</v>
      </c>
      <c r="W271" s="58">
        <v>0</v>
      </c>
      <c r="X271" s="59">
        <v>0</v>
      </c>
      <c r="Y271" s="58">
        <v>3.4551666666666652</v>
      </c>
      <c r="Z271" s="59">
        <v>0</v>
      </c>
      <c r="AA271" s="58">
        <v>0</v>
      </c>
      <c r="AB271" s="59">
        <v>0</v>
      </c>
      <c r="AC271" s="58">
        <v>13.632666666666662</v>
      </c>
      <c r="AD271" s="59">
        <v>0</v>
      </c>
      <c r="AE271" s="58">
        <v>0</v>
      </c>
      <c r="AF271" s="59">
        <v>0</v>
      </c>
      <c r="AG271" s="58">
        <v>63.95416666666668</v>
      </c>
      <c r="AH271" s="59">
        <v>0</v>
      </c>
      <c r="AI271" s="60">
        <v>61.59066666666665</v>
      </c>
      <c r="AJ271" s="86">
        <f t="shared" si="122"/>
        <v>425.03666666666669</v>
      </c>
    </row>
    <row r="272" spans="2:36" x14ac:dyDescent="0.3">
      <c r="B272" s="4" t="s">
        <v>99</v>
      </c>
      <c r="C272" s="6"/>
      <c r="D272" s="6"/>
      <c r="E272" s="58">
        <v>31.36966666666666</v>
      </c>
      <c r="F272" s="59">
        <v>0.51099999999999945</v>
      </c>
      <c r="G272" s="58">
        <v>29.227500000000003</v>
      </c>
      <c r="H272" s="59">
        <v>9.302999999999999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67.535333333333327</v>
      </c>
      <c r="O272" s="58">
        <v>47.512166666666651</v>
      </c>
      <c r="P272" s="59">
        <v>8.5811666666666628</v>
      </c>
      <c r="Q272" s="58">
        <v>0</v>
      </c>
      <c r="R272" s="59">
        <v>0.20649999999999979</v>
      </c>
      <c r="S272" s="58">
        <v>0</v>
      </c>
      <c r="T272" s="59">
        <v>126.72466666666669</v>
      </c>
      <c r="U272" s="58">
        <v>100.55549999999999</v>
      </c>
      <c r="V272" s="59">
        <v>0</v>
      </c>
      <c r="W272" s="58">
        <v>0</v>
      </c>
      <c r="X272" s="59">
        <v>0</v>
      </c>
      <c r="Y272" s="58">
        <v>3.3089999999999993</v>
      </c>
      <c r="Z272" s="59">
        <v>13.140000000000009</v>
      </c>
      <c r="AA272" s="58">
        <v>0</v>
      </c>
      <c r="AB272" s="59">
        <v>0</v>
      </c>
      <c r="AC272" s="58">
        <v>7.7961666666666707</v>
      </c>
      <c r="AD272" s="59">
        <v>0</v>
      </c>
      <c r="AE272" s="58">
        <v>0</v>
      </c>
      <c r="AF272" s="59">
        <v>0</v>
      </c>
      <c r="AG272" s="58">
        <v>12.052000000000003</v>
      </c>
      <c r="AH272" s="59">
        <v>2.1473333333333331</v>
      </c>
      <c r="AI272" s="60">
        <v>4.6403333333333308</v>
      </c>
      <c r="AJ272" s="86">
        <f t="shared" si="122"/>
        <v>464.61133333333339</v>
      </c>
    </row>
    <row r="273" spans="2:36" x14ac:dyDescent="0.3">
      <c r="B273" s="4" t="s">
        <v>100</v>
      </c>
      <c r="C273" s="14"/>
      <c r="D273" s="14"/>
      <c r="E273" s="58">
        <v>80.625000000000028</v>
      </c>
      <c r="F273" s="59">
        <v>49.128499999999995</v>
      </c>
      <c r="G273" s="58">
        <v>18.654166666666651</v>
      </c>
      <c r="H273" s="59">
        <v>39.113000000000014</v>
      </c>
      <c r="I273" s="58">
        <v>0</v>
      </c>
      <c r="J273" s="59">
        <v>0.32366666666666621</v>
      </c>
      <c r="K273" s="58">
        <v>0</v>
      </c>
      <c r="L273" s="59">
        <v>126.80850000000002</v>
      </c>
      <c r="M273" s="58">
        <v>132.79233333333329</v>
      </c>
      <c r="N273" s="59">
        <v>120.31483333333337</v>
      </c>
      <c r="O273" s="58">
        <v>85.655166666666702</v>
      </c>
      <c r="P273" s="59">
        <v>3.6573333333333391</v>
      </c>
      <c r="Q273" s="58">
        <v>17.157666666666668</v>
      </c>
      <c r="R273" s="59">
        <v>0</v>
      </c>
      <c r="S273" s="58">
        <v>0</v>
      </c>
      <c r="T273" s="59">
        <v>0</v>
      </c>
      <c r="U273" s="58">
        <v>22.637166666666669</v>
      </c>
      <c r="V273" s="59">
        <v>86.583166666666656</v>
      </c>
      <c r="W273" s="58">
        <v>0</v>
      </c>
      <c r="X273" s="59">
        <v>8.3058333333333376</v>
      </c>
      <c r="Y273" s="58">
        <v>12.09083333333334</v>
      </c>
      <c r="Z273" s="59">
        <v>9.3893333333333366</v>
      </c>
      <c r="AA273" s="58">
        <v>0</v>
      </c>
      <c r="AB273" s="59">
        <v>0</v>
      </c>
      <c r="AC273" s="58">
        <v>7.21333333333334</v>
      </c>
      <c r="AD273" s="59">
        <v>0.13683333333333342</v>
      </c>
      <c r="AE273" s="58">
        <v>105.14783333333337</v>
      </c>
      <c r="AF273" s="59">
        <v>63.066333333333318</v>
      </c>
      <c r="AG273" s="58">
        <v>0</v>
      </c>
      <c r="AH273" s="59">
        <v>19.234000000000009</v>
      </c>
      <c r="AI273" s="60">
        <v>22.296499999999995</v>
      </c>
      <c r="AJ273" s="86">
        <f t="shared" si="122"/>
        <v>1030.3313333333333</v>
      </c>
    </row>
    <row r="274" spans="2:36" x14ac:dyDescent="0.3">
      <c r="B274" s="4" t="s">
        <v>101</v>
      </c>
      <c r="C274" s="14"/>
      <c r="D274" s="14"/>
      <c r="E274" s="58">
        <v>230.79583333333338</v>
      </c>
      <c r="F274" s="59">
        <v>137.55616666666671</v>
      </c>
      <c r="G274" s="58">
        <v>119.15516666666667</v>
      </c>
      <c r="H274" s="59">
        <v>79.105166666666662</v>
      </c>
      <c r="I274" s="58">
        <v>0</v>
      </c>
      <c r="J274" s="59">
        <v>74.778333333333336</v>
      </c>
      <c r="K274" s="58">
        <v>40.75416666666667</v>
      </c>
      <c r="L274" s="59">
        <v>274.12899999999996</v>
      </c>
      <c r="M274" s="58">
        <v>304.86433333333343</v>
      </c>
      <c r="N274" s="59">
        <v>114.53850000000001</v>
      </c>
      <c r="O274" s="58">
        <v>376.60666666666674</v>
      </c>
      <c r="P274" s="59">
        <v>96.039999999999992</v>
      </c>
      <c r="Q274" s="58">
        <v>144.93183333333334</v>
      </c>
      <c r="R274" s="59">
        <v>11.508499999999998</v>
      </c>
      <c r="S274" s="58">
        <v>0</v>
      </c>
      <c r="T274" s="59">
        <v>4.7758333333333347</v>
      </c>
      <c r="U274" s="58">
        <v>59.072000000000003</v>
      </c>
      <c r="V274" s="59">
        <v>322.85133333333317</v>
      </c>
      <c r="W274" s="58">
        <v>0</v>
      </c>
      <c r="X274" s="59">
        <v>46.354000000000013</v>
      </c>
      <c r="Y274" s="58">
        <v>99.46</v>
      </c>
      <c r="Z274" s="59">
        <v>49.180666666666653</v>
      </c>
      <c r="AA274" s="58">
        <v>0</v>
      </c>
      <c r="AB274" s="59">
        <v>0</v>
      </c>
      <c r="AC274" s="58">
        <v>4.3831666666666669</v>
      </c>
      <c r="AD274" s="59">
        <v>8.0269999999999992</v>
      </c>
      <c r="AE274" s="58">
        <v>182.58766666666668</v>
      </c>
      <c r="AF274" s="59">
        <v>0.20450000000000051</v>
      </c>
      <c r="AG274" s="58">
        <v>0</v>
      </c>
      <c r="AH274" s="59">
        <v>41.850666666666662</v>
      </c>
      <c r="AI274" s="60">
        <v>13.610333333333331</v>
      </c>
      <c r="AJ274" s="86">
        <f t="shared" si="122"/>
        <v>2837.1208333333334</v>
      </c>
    </row>
    <row r="275" spans="2:36" x14ac:dyDescent="0.3">
      <c r="B275" s="4" t="s">
        <v>108</v>
      </c>
      <c r="C275" s="14"/>
      <c r="D275" s="14"/>
      <c r="E275" s="58">
        <v>31.988333333333337</v>
      </c>
      <c r="F275" s="59">
        <v>1.4371666666666667</v>
      </c>
      <c r="G275" s="58">
        <v>13.522166666666664</v>
      </c>
      <c r="H275" s="59">
        <v>24.178166666666669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97.367500000000007</v>
      </c>
      <c r="O275" s="58">
        <v>44.489333333333335</v>
      </c>
      <c r="P275" s="59">
        <v>6.6895000000000007</v>
      </c>
      <c r="Q275" s="58">
        <v>0</v>
      </c>
      <c r="R275" s="59">
        <v>0</v>
      </c>
      <c r="S275" s="58">
        <v>0</v>
      </c>
      <c r="T275" s="59">
        <v>28.915500000000002</v>
      </c>
      <c r="U275" s="58">
        <v>138.28500000000003</v>
      </c>
      <c r="V275" s="59">
        <v>0</v>
      </c>
      <c r="W275" s="58">
        <v>0</v>
      </c>
      <c r="X275" s="59">
        <v>12.378499999999999</v>
      </c>
      <c r="Y275" s="58">
        <v>4.432333333333335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17.757666666666676</v>
      </c>
      <c r="AH275" s="59">
        <v>0</v>
      </c>
      <c r="AI275" s="60">
        <v>13.191499999999998</v>
      </c>
      <c r="AJ275" s="86">
        <f t="shared" si="122"/>
        <v>434.63266666666675</v>
      </c>
    </row>
    <row r="276" spans="2:36" x14ac:dyDescent="0.3">
      <c r="B276" s="4" t="s">
        <v>114</v>
      </c>
      <c r="C276" s="14"/>
      <c r="D276" s="14"/>
      <c r="E276" s="58">
        <v>225.82816666666673</v>
      </c>
      <c r="F276" s="59">
        <v>79.843499999999992</v>
      </c>
      <c r="G276" s="58">
        <v>93.4345</v>
      </c>
      <c r="H276" s="59">
        <v>8.7609999999999992</v>
      </c>
      <c r="I276" s="58">
        <v>0</v>
      </c>
      <c r="J276" s="59">
        <v>181.06449999999995</v>
      </c>
      <c r="K276" s="58">
        <v>132.84233333333333</v>
      </c>
      <c r="L276" s="59">
        <v>460.26666666666665</v>
      </c>
      <c r="M276" s="58">
        <v>727.26566666666656</v>
      </c>
      <c r="N276" s="59">
        <v>0</v>
      </c>
      <c r="O276" s="58">
        <v>267.71433333333334</v>
      </c>
      <c r="P276" s="59">
        <v>108.45299999999997</v>
      </c>
      <c r="Q276" s="58">
        <v>318.72916666666663</v>
      </c>
      <c r="R276" s="59">
        <v>1.3356666666666663</v>
      </c>
      <c r="S276" s="58">
        <v>0</v>
      </c>
      <c r="T276" s="59">
        <v>0</v>
      </c>
      <c r="U276" s="58">
        <v>141.31000000000009</v>
      </c>
      <c r="V276" s="59">
        <v>276.58783333333338</v>
      </c>
      <c r="W276" s="58">
        <v>0</v>
      </c>
      <c r="X276" s="59">
        <v>0.40116666666666689</v>
      </c>
      <c r="Y276" s="58">
        <v>31.047666666666665</v>
      </c>
      <c r="Z276" s="59">
        <v>55.091833333333334</v>
      </c>
      <c r="AA276" s="58">
        <v>0</v>
      </c>
      <c r="AB276" s="59">
        <v>0</v>
      </c>
      <c r="AC276" s="58">
        <v>5.1501666666666663</v>
      </c>
      <c r="AD276" s="59">
        <v>27.602833333333329</v>
      </c>
      <c r="AE276" s="58">
        <v>341.6825</v>
      </c>
      <c r="AF276" s="59">
        <v>157.43266666666665</v>
      </c>
      <c r="AG276" s="58">
        <v>0</v>
      </c>
      <c r="AH276" s="59">
        <v>172.39899999999994</v>
      </c>
      <c r="AI276" s="60">
        <v>147.02133333333336</v>
      </c>
      <c r="AJ276" s="86">
        <f t="shared" si="122"/>
        <v>3961.2655000000004</v>
      </c>
    </row>
    <row r="277" spans="2:36" x14ac:dyDescent="0.3">
      <c r="B277" s="4" t="s">
        <v>118</v>
      </c>
      <c r="C277" s="14"/>
      <c r="D277" s="14"/>
      <c r="E277" s="58">
        <v>0</v>
      </c>
      <c r="F277" s="59">
        <v>0.86116666666666664</v>
      </c>
      <c r="G277" s="58">
        <v>10.442333333333334</v>
      </c>
      <c r="H277" s="59">
        <v>103.55066666666667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11.247666666666667</v>
      </c>
      <c r="Y277" s="58">
        <v>1.4416666666666664</v>
      </c>
      <c r="Z277" s="59">
        <v>17.566000000000003</v>
      </c>
      <c r="AA277" s="58">
        <v>0</v>
      </c>
      <c r="AB277" s="59">
        <v>0</v>
      </c>
      <c r="AC277" s="58">
        <v>18.310999999999996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60">
        <v>0</v>
      </c>
      <c r="AJ277" s="86">
        <f t="shared" si="122"/>
        <v>163.4205</v>
      </c>
    </row>
    <row r="278" spans="2:36" x14ac:dyDescent="0.3">
      <c r="B278" s="4" t="s">
        <v>125</v>
      </c>
      <c r="C278" s="14"/>
      <c r="D278" s="14"/>
      <c r="E278" s="58">
        <v>7.5183333333333335</v>
      </c>
      <c r="F278" s="59">
        <v>0.41150000000000009</v>
      </c>
      <c r="G278" s="58">
        <v>2.9229999999999996</v>
      </c>
      <c r="H278" s="59">
        <v>31.762999999999998</v>
      </c>
      <c r="I278" s="58">
        <v>0</v>
      </c>
      <c r="J278" s="59">
        <v>0</v>
      </c>
      <c r="K278" s="58">
        <v>65.20516666666667</v>
      </c>
      <c r="L278" s="59">
        <v>72.546333333333337</v>
      </c>
      <c r="M278" s="58">
        <v>2.9021666666666679</v>
      </c>
      <c r="N278" s="59">
        <v>206.24583333333334</v>
      </c>
      <c r="O278" s="58">
        <v>69.38666666666667</v>
      </c>
      <c r="P278" s="59">
        <v>27.590166666666669</v>
      </c>
      <c r="Q278" s="58">
        <v>9.8903333333333343</v>
      </c>
      <c r="R278" s="59">
        <v>3.6421666666666663</v>
      </c>
      <c r="S278" s="58">
        <v>0</v>
      </c>
      <c r="T278" s="59">
        <v>88.476500000000001</v>
      </c>
      <c r="U278" s="58">
        <v>100.59483333333331</v>
      </c>
      <c r="V278" s="59">
        <v>34.386000000000003</v>
      </c>
      <c r="W278" s="58">
        <v>0</v>
      </c>
      <c r="X278" s="59">
        <v>0.93433333333333324</v>
      </c>
      <c r="Y278" s="58">
        <v>14.48</v>
      </c>
      <c r="Z278" s="59">
        <v>53.237333333333346</v>
      </c>
      <c r="AA278" s="58">
        <v>0</v>
      </c>
      <c r="AB278" s="59">
        <v>0</v>
      </c>
      <c r="AC278" s="58">
        <v>28.173500000000004</v>
      </c>
      <c r="AD278" s="59">
        <v>0</v>
      </c>
      <c r="AE278" s="58">
        <v>114.19000000000001</v>
      </c>
      <c r="AF278" s="59">
        <v>37.993500000000012</v>
      </c>
      <c r="AG278" s="58">
        <v>2.4716666666666653</v>
      </c>
      <c r="AH278" s="59">
        <v>36.717333333333329</v>
      </c>
      <c r="AI278" s="60">
        <v>9.9346666666666685</v>
      </c>
      <c r="AJ278" s="86">
        <f t="shared" si="122"/>
        <v>1021.6143333333335</v>
      </c>
    </row>
    <row r="279" spans="2:36" x14ac:dyDescent="0.3">
      <c r="B279" s="4" t="s">
        <v>126</v>
      </c>
      <c r="C279" s="14"/>
      <c r="D279" s="14"/>
      <c r="E279" s="58">
        <v>24.538749999999997</v>
      </c>
      <c r="F279" s="59">
        <v>0.23533500000000007</v>
      </c>
      <c r="G279" s="58">
        <v>16.84633333333333</v>
      </c>
      <c r="H279" s="59">
        <v>0.31460166666666667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3.4050000000000061E-3</v>
      </c>
      <c r="O279" s="58">
        <v>0</v>
      </c>
      <c r="P279" s="59">
        <v>1.0236816666666666</v>
      </c>
      <c r="Q279" s="58">
        <v>0</v>
      </c>
      <c r="R279" s="59">
        <v>0.88258333333333328</v>
      </c>
      <c r="S279" s="58">
        <v>0</v>
      </c>
      <c r="T279" s="59">
        <v>2.3357466666666662</v>
      </c>
      <c r="U279" s="58">
        <v>0.39192166666666678</v>
      </c>
      <c r="V279" s="59">
        <v>0</v>
      </c>
      <c r="W279" s="58">
        <v>0</v>
      </c>
      <c r="X279" s="59">
        <v>0</v>
      </c>
      <c r="Y279" s="58">
        <v>0.46969833333333344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1.6183733333333334</v>
      </c>
      <c r="AI279" s="60">
        <v>14.065511666666666</v>
      </c>
      <c r="AJ279" s="86">
        <f t="shared" si="122"/>
        <v>62.725941666666664</v>
      </c>
    </row>
    <row r="280" spans="2:36" x14ac:dyDescent="0.3">
      <c r="B280" s="14" t="s">
        <v>304</v>
      </c>
      <c r="C280" s="14"/>
      <c r="D280" s="14"/>
      <c r="E280" s="58">
        <v>24.552499999999998</v>
      </c>
      <c r="F280" s="59">
        <v>2.488506666666666</v>
      </c>
      <c r="G280" s="58">
        <v>19.648486666666663</v>
      </c>
      <c r="H280" s="59">
        <v>1.489273333333333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0.16597666666666663</v>
      </c>
      <c r="O280" s="58">
        <v>0</v>
      </c>
      <c r="P280" s="59">
        <v>0.77035666666666647</v>
      </c>
      <c r="Q280" s="58">
        <v>0</v>
      </c>
      <c r="R280" s="59">
        <v>0.91666666666666652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1.6385333333333332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28.219763333333329</v>
      </c>
      <c r="AF280" s="59">
        <v>0.70783333333333331</v>
      </c>
      <c r="AG280" s="58">
        <v>0</v>
      </c>
      <c r="AH280" s="59">
        <v>0.93550666666666671</v>
      </c>
      <c r="AI280" s="60">
        <v>21.076299999999993</v>
      </c>
      <c r="AJ280" s="86">
        <f t="shared" si="122"/>
        <v>102.60970333333331</v>
      </c>
    </row>
    <row r="281" spans="2:36" x14ac:dyDescent="0.3">
      <c r="B281" s="14" t="s">
        <v>305</v>
      </c>
      <c r="C281" s="14"/>
      <c r="D281" s="14"/>
      <c r="E281" s="58">
        <v>28.846416666666666</v>
      </c>
      <c r="F281" s="59">
        <v>1.2637433333333334</v>
      </c>
      <c r="G281" s="58">
        <v>24.560403333333333</v>
      </c>
      <c r="H281" s="59">
        <v>1.0241283333333333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5.1991666666666672E-2</v>
      </c>
      <c r="O281" s="58">
        <v>0</v>
      </c>
      <c r="P281" s="59">
        <v>1.1141283333333332</v>
      </c>
      <c r="Q281" s="58">
        <v>0</v>
      </c>
      <c r="R281" s="59">
        <v>0.91341666666666665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0.80612999999999979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34.419448333333335</v>
      </c>
      <c r="AF281" s="59">
        <v>0.54814666666666678</v>
      </c>
      <c r="AG281" s="58">
        <v>0</v>
      </c>
      <c r="AH281" s="59">
        <v>1.4484533333333329</v>
      </c>
      <c r="AI281" s="60">
        <v>24.550650000000008</v>
      </c>
      <c r="AJ281" s="86">
        <f t="shared" si="122"/>
        <v>119.54705666666668</v>
      </c>
    </row>
    <row r="282" spans="2:36" x14ac:dyDescent="0.3">
      <c r="B282" s="14" t="s">
        <v>317</v>
      </c>
      <c r="C282" s="14"/>
      <c r="D282" s="14"/>
      <c r="E282" s="58">
        <v>371.05116666666669</v>
      </c>
      <c r="F282" s="59">
        <v>23.403833333333338</v>
      </c>
      <c r="G282" s="58">
        <v>318.23350000000005</v>
      </c>
      <c r="H282" s="59">
        <v>233.02883333333332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193.34116666666671</v>
      </c>
      <c r="O282" s="58">
        <v>223.2475</v>
      </c>
      <c r="P282" s="59">
        <v>75.676500000000004</v>
      </c>
      <c r="Q282" s="58">
        <v>0</v>
      </c>
      <c r="R282" s="59">
        <v>15.138999999999999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93.835166666666666</v>
      </c>
      <c r="Z282" s="59">
        <v>0</v>
      </c>
      <c r="AA282" s="58">
        <v>0</v>
      </c>
      <c r="AB282" s="59">
        <v>0</v>
      </c>
      <c r="AC282" s="58">
        <v>7.5841666666666665</v>
      </c>
      <c r="AD282" s="59">
        <v>0</v>
      </c>
      <c r="AE282" s="58">
        <v>173.64316666666664</v>
      </c>
      <c r="AF282" s="59">
        <v>407.12666666666684</v>
      </c>
      <c r="AG282" s="58">
        <v>0</v>
      </c>
      <c r="AH282" s="59">
        <v>2.5000000000000946E-3</v>
      </c>
      <c r="AI282" s="60">
        <v>285.86333333333329</v>
      </c>
      <c r="AJ282" s="86">
        <f t="shared" si="122"/>
        <v>2421.1765000000005</v>
      </c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>
        <v>45809</v>
      </c>
    </row>
    <row r="286" spans="2:36" x14ac:dyDescent="0.3">
      <c r="B286" s="32" t="s">
        <v>3</v>
      </c>
      <c r="C286" s="4"/>
      <c r="D286" s="4"/>
      <c r="E286" s="33">
        <f>+B284</f>
        <v>45809</v>
      </c>
      <c r="F286" s="33">
        <f>+E286+1</f>
        <v>45810</v>
      </c>
      <c r="G286" s="33">
        <f t="shared" ref="G286" si="123">+F286+1</f>
        <v>45811</v>
      </c>
      <c r="H286" s="33">
        <f t="shared" ref="H286" si="124">+G286+1</f>
        <v>45812</v>
      </c>
      <c r="I286" s="33">
        <f t="shared" ref="I286" si="125">+H286+1</f>
        <v>45813</v>
      </c>
      <c r="J286" s="33">
        <f t="shared" ref="J286" si="126">+I286+1</f>
        <v>45814</v>
      </c>
      <c r="K286" s="33">
        <f t="shared" ref="K286" si="127">+J286+1</f>
        <v>45815</v>
      </c>
      <c r="L286" s="33">
        <f t="shared" ref="L286" si="128">+K286+1</f>
        <v>45816</v>
      </c>
      <c r="M286" s="33">
        <f t="shared" ref="M286" si="129">+L286+1</f>
        <v>45817</v>
      </c>
      <c r="N286" s="33">
        <f t="shared" ref="N286" si="130">+M286+1</f>
        <v>45818</v>
      </c>
      <c r="O286" s="33">
        <f t="shared" ref="O286" si="131">+N286+1</f>
        <v>45819</v>
      </c>
      <c r="P286" s="33">
        <f t="shared" ref="P286" si="132">+O286+1</f>
        <v>45820</v>
      </c>
      <c r="Q286" s="33">
        <f t="shared" ref="Q286" si="133">+P286+1</f>
        <v>45821</v>
      </c>
      <c r="R286" s="33">
        <f t="shared" ref="R286" si="134">+Q286+1</f>
        <v>45822</v>
      </c>
      <c r="S286" s="33">
        <f t="shared" ref="S286" si="135">+R286+1</f>
        <v>45823</v>
      </c>
      <c r="T286" s="33">
        <f t="shared" ref="T286" si="136">+S286+1</f>
        <v>45824</v>
      </c>
      <c r="U286" s="33">
        <f t="shared" ref="U286" si="137">+T286+1</f>
        <v>45825</v>
      </c>
      <c r="V286" s="33">
        <f t="shared" ref="V286" si="138">+U286+1</f>
        <v>45826</v>
      </c>
      <c r="W286" s="33">
        <f t="shared" ref="W286" si="139">+V286+1</f>
        <v>45827</v>
      </c>
      <c r="X286" s="33">
        <f t="shared" ref="X286" si="140">+W286+1</f>
        <v>45828</v>
      </c>
      <c r="Y286" s="33">
        <f t="shared" ref="Y286" si="141">+X286+1</f>
        <v>45829</v>
      </c>
      <c r="Z286" s="33">
        <f t="shared" ref="Z286" si="142">+Y286+1</f>
        <v>45830</v>
      </c>
      <c r="AA286" s="33">
        <f t="shared" ref="AA286" si="143">+Z286+1</f>
        <v>45831</v>
      </c>
      <c r="AB286" s="33">
        <f t="shared" ref="AB286" si="144">+AA286+1</f>
        <v>45832</v>
      </c>
      <c r="AC286" s="33">
        <f t="shared" ref="AC286" si="145">+AB286+1</f>
        <v>45833</v>
      </c>
      <c r="AD286" s="33">
        <f t="shared" ref="AD286" si="146">+AC286+1</f>
        <v>45834</v>
      </c>
      <c r="AE286" s="33">
        <f t="shared" ref="AE286" si="147">+AD286+1</f>
        <v>45835</v>
      </c>
      <c r="AF286" s="33">
        <f t="shared" ref="AF286" si="148">+AE286+1</f>
        <v>45836</v>
      </c>
      <c r="AG286" s="33">
        <f t="shared" ref="AG286" si="149">+AF286+1</f>
        <v>45837</v>
      </c>
      <c r="AH286" s="33">
        <f t="shared" ref="AH286" si="150">+AG286+1</f>
        <v>45838</v>
      </c>
      <c r="AI286" s="33" t="s">
        <v>316</v>
      </c>
      <c r="AJ286" s="84" t="s">
        <v>2</v>
      </c>
    </row>
    <row r="287" spans="2:36" x14ac:dyDescent="0.3">
      <c r="B287" s="12" t="s">
        <v>2</v>
      </c>
      <c r="C287" s="12"/>
      <c r="D287" s="12"/>
      <c r="E287" s="50">
        <f>SUM(E288:E338)</f>
        <v>1696.6188333333337</v>
      </c>
      <c r="F287" s="50">
        <f t="shared" ref="F287:AI287" si="151">SUM(F288:F338)</f>
        <v>900.24416666666639</v>
      </c>
      <c r="G287" s="50">
        <f t="shared" si="151"/>
        <v>167.33570000000003</v>
      </c>
      <c r="H287" s="50">
        <f t="shared" si="151"/>
        <v>2131.1073833333335</v>
      </c>
      <c r="I287" s="50">
        <f t="shared" si="151"/>
        <v>2116.3162833333331</v>
      </c>
      <c r="J287" s="50">
        <f t="shared" si="151"/>
        <v>604.4133333333333</v>
      </c>
      <c r="K287" s="50">
        <f t="shared" si="151"/>
        <v>969.3771333333334</v>
      </c>
      <c r="L287" s="50">
        <f t="shared" si="151"/>
        <v>470.20600000000007</v>
      </c>
      <c r="M287" s="50">
        <f t="shared" si="151"/>
        <v>1090.8336666666662</v>
      </c>
      <c r="N287" s="50">
        <f t="shared" si="151"/>
        <v>925.9048333333335</v>
      </c>
      <c r="O287" s="50">
        <f t="shared" si="151"/>
        <v>1949.5769833333336</v>
      </c>
      <c r="P287" s="50">
        <f t="shared" si="151"/>
        <v>1493.6104833333329</v>
      </c>
      <c r="Q287" s="50">
        <f t="shared" si="151"/>
        <v>1146.3720666666668</v>
      </c>
      <c r="R287" s="50">
        <f t="shared" si="151"/>
        <v>465.18449999999984</v>
      </c>
      <c r="S287" s="50">
        <f t="shared" si="151"/>
        <v>2065.2269333333338</v>
      </c>
      <c r="T287" s="50">
        <f t="shared" si="151"/>
        <v>1530.6722333333337</v>
      </c>
      <c r="U287" s="50">
        <f t="shared" si="151"/>
        <v>4242.1196000000009</v>
      </c>
      <c r="V287" s="50">
        <f t="shared" si="151"/>
        <v>4186.5086833333344</v>
      </c>
      <c r="W287" s="50">
        <f t="shared" si="151"/>
        <v>3344.570166666666</v>
      </c>
      <c r="X287" s="50">
        <f t="shared" si="151"/>
        <v>3341.1853616666676</v>
      </c>
      <c r="Y287" s="50">
        <f t="shared" si="151"/>
        <v>5497.7182083333346</v>
      </c>
      <c r="Z287" s="50">
        <f t="shared" si="151"/>
        <v>6885.0410000000011</v>
      </c>
      <c r="AA287" s="50">
        <f t="shared" si="151"/>
        <v>4098.2306666666673</v>
      </c>
      <c r="AB287" s="50">
        <f t="shared" si="151"/>
        <v>2225.7751666666672</v>
      </c>
      <c r="AC287" s="50">
        <f t="shared" si="151"/>
        <v>1115.3788333333332</v>
      </c>
      <c r="AD287" s="50">
        <f t="shared" si="151"/>
        <v>4881.2639333333336</v>
      </c>
      <c r="AE287" s="50">
        <f t="shared" si="151"/>
        <v>3245.0207833333338</v>
      </c>
      <c r="AF287" s="50">
        <f t="shared" si="151"/>
        <v>642.1032666666664</v>
      </c>
      <c r="AG287" s="50">
        <f t="shared" si="151"/>
        <v>4053.8605683333321</v>
      </c>
      <c r="AH287" s="50">
        <f t="shared" si="151"/>
        <v>2011.9815000000001</v>
      </c>
      <c r="AI287" s="50">
        <f t="shared" si="151"/>
        <v>0</v>
      </c>
      <c r="AJ287" s="85">
        <f>SUM(AJ288:AJ338)</f>
        <v>69493.75827166668</v>
      </c>
    </row>
    <row r="288" spans="2:36" x14ac:dyDescent="0.3">
      <c r="B288" s="14" t="s">
        <v>4</v>
      </c>
      <c r="C288" s="14"/>
      <c r="D288" s="14"/>
      <c r="E288" s="58">
        <v>20.637499999999996</v>
      </c>
      <c r="F288" s="61">
        <v>67.87433333333334</v>
      </c>
      <c r="G288" s="58">
        <v>2.3363333333333336</v>
      </c>
      <c r="H288" s="61">
        <v>218.90600000000001</v>
      </c>
      <c r="I288" s="58">
        <v>121.30533333333331</v>
      </c>
      <c r="J288" s="61">
        <v>19.160166666666658</v>
      </c>
      <c r="K288" s="58">
        <v>90.326333333333352</v>
      </c>
      <c r="L288" s="61">
        <v>13.914000000000005</v>
      </c>
      <c r="M288" s="58">
        <v>55.94816666666668</v>
      </c>
      <c r="N288" s="61">
        <v>41.833666666666673</v>
      </c>
      <c r="O288" s="58">
        <v>83.103999999999999</v>
      </c>
      <c r="P288" s="61">
        <v>74.395666666666656</v>
      </c>
      <c r="Q288" s="58">
        <v>0</v>
      </c>
      <c r="R288" s="61">
        <v>0.10516666666666667</v>
      </c>
      <c r="S288" s="58">
        <v>73.328833333333321</v>
      </c>
      <c r="T288" s="61">
        <v>42.541333333333327</v>
      </c>
      <c r="U288" s="58">
        <v>287.38850000000002</v>
      </c>
      <c r="V288" s="61">
        <v>211.99466666666666</v>
      </c>
      <c r="W288" s="58">
        <v>238.63216666666668</v>
      </c>
      <c r="X288" s="61">
        <v>220.24950000000004</v>
      </c>
      <c r="Y288" s="58">
        <v>82.605499999999992</v>
      </c>
      <c r="Z288" s="61">
        <v>149.54966666666672</v>
      </c>
      <c r="AA288" s="58">
        <v>339.23383333333334</v>
      </c>
      <c r="AB288" s="61">
        <v>170.27549999999997</v>
      </c>
      <c r="AC288" s="58">
        <v>29.342666666666666</v>
      </c>
      <c r="AD288" s="61">
        <v>180.77366666666671</v>
      </c>
      <c r="AE288" s="58">
        <v>45.598333333333329</v>
      </c>
      <c r="AF288" s="61">
        <v>40.880166666666675</v>
      </c>
      <c r="AG288" s="58">
        <v>85.355999999999995</v>
      </c>
      <c r="AH288" s="61">
        <v>91.863666666666674</v>
      </c>
      <c r="AI288" s="60"/>
      <c r="AJ288" s="86">
        <f t="shared" ref="AJ288:AJ338" si="152">SUM(E288:AI288)</f>
        <v>3099.4606666666664</v>
      </c>
    </row>
    <row r="289" spans="2:36" x14ac:dyDescent="0.3">
      <c r="B289" s="14" t="s">
        <v>5</v>
      </c>
      <c r="C289" s="14"/>
      <c r="D289" s="14"/>
      <c r="E289" s="58">
        <v>58.057333333333347</v>
      </c>
      <c r="F289" s="59">
        <v>85.71866666666665</v>
      </c>
      <c r="G289" s="58">
        <v>0</v>
      </c>
      <c r="H289" s="59">
        <v>142.17299999999997</v>
      </c>
      <c r="I289" s="58">
        <v>96.657333333333341</v>
      </c>
      <c r="J289" s="59">
        <v>64.899666666666675</v>
      </c>
      <c r="K289" s="58">
        <v>24.049333333333337</v>
      </c>
      <c r="L289" s="59">
        <v>10.593000000000002</v>
      </c>
      <c r="M289" s="58">
        <v>27.321166666666663</v>
      </c>
      <c r="N289" s="59">
        <v>40.395666666666656</v>
      </c>
      <c r="O289" s="58">
        <v>62.981833333333327</v>
      </c>
      <c r="P289" s="59">
        <v>50.384333333333323</v>
      </c>
      <c r="Q289" s="58">
        <v>0</v>
      </c>
      <c r="R289" s="59">
        <v>30.839666666666673</v>
      </c>
      <c r="S289" s="58">
        <v>4.5638333333333279</v>
      </c>
      <c r="T289" s="59">
        <v>143.36916666666664</v>
      </c>
      <c r="U289" s="58">
        <v>492.39933333333329</v>
      </c>
      <c r="V289" s="59">
        <v>493.71066666666667</v>
      </c>
      <c r="W289" s="58">
        <v>201.80633333333333</v>
      </c>
      <c r="X289" s="59">
        <v>227.94149999999999</v>
      </c>
      <c r="Y289" s="58">
        <v>187.69649999999999</v>
      </c>
      <c r="Z289" s="59">
        <v>187.2043333333333</v>
      </c>
      <c r="AA289" s="58">
        <v>0</v>
      </c>
      <c r="AB289" s="59">
        <v>206.58483333333339</v>
      </c>
      <c r="AC289" s="58">
        <v>149.1395</v>
      </c>
      <c r="AD289" s="59">
        <v>427.94349999999997</v>
      </c>
      <c r="AE289" s="58">
        <v>125.61850000000001</v>
      </c>
      <c r="AF289" s="59">
        <v>35.448333333333338</v>
      </c>
      <c r="AG289" s="58">
        <v>102.75916666666667</v>
      </c>
      <c r="AH289" s="59">
        <v>110.7613333333333</v>
      </c>
      <c r="AI289" s="60"/>
      <c r="AJ289" s="86">
        <f t="shared" si="152"/>
        <v>3791.0178333333324</v>
      </c>
    </row>
    <row r="290" spans="2:36" x14ac:dyDescent="0.3">
      <c r="B290" s="14" t="s">
        <v>6</v>
      </c>
      <c r="C290" s="14"/>
      <c r="D290" s="14"/>
      <c r="E290" s="58">
        <v>7.6076666666666704</v>
      </c>
      <c r="F290" s="59">
        <v>65.91549999999998</v>
      </c>
      <c r="G290" s="58">
        <v>0</v>
      </c>
      <c r="H290" s="59">
        <v>80.79516666666666</v>
      </c>
      <c r="I290" s="58">
        <v>98.754166666666691</v>
      </c>
      <c r="J290" s="59">
        <v>66.765500000000017</v>
      </c>
      <c r="K290" s="58">
        <v>165.96950000000004</v>
      </c>
      <c r="L290" s="59">
        <v>102.633</v>
      </c>
      <c r="M290" s="58">
        <v>72.419833333333315</v>
      </c>
      <c r="N290" s="59">
        <v>45.440500000000007</v>
      </c>
      <c r="O290" s="58">
        <v>51.76599999999997</v>
      </c>
      <c r="P290" s="59">
        <v>65.439499999999981</v>
      </c>
      <c r="Q290" s="58">
        <v>42.77866666666668</v>
      </c>
      <c r="R290" s="59">
        <v>118.68449999999999</v>
      </c>
      <c r="S290" s="58">
        <v>35.713166666666666</v>
      </c>
      <c r="T290" s="59">
        <v>45.474666666666657</v>
      </c>
      <c r="U290" s="58">
        <v>309.09133333333318</v>
      </c>
      <c r="V290" s="59">
        <v>316.15083333333342</v>
      </c>
      <c r="W290" s="58">
        <v>182.66399999999993</v>
      </c>
      <c r="X290" s="59">
        <v>170.55649999999997</v>
      </c>
      <c r="Y290" s="58">
        <v>205.0536666666666</v>
      </c>
      <c r="Z290" s="59">
        <v>171.77866666666662</v>
      </c>
      <c r="AA290" s="58">
        <v>128.93666666666667</v>
      </c>
      <c r="AB290" s="59">
        <v>154.06249999999994</v>
      </c>
      <c r="AC290" s="58">
        <v>112.04300000000002</v>
      </c>
      <c r="AD290" s="59">
        <v>0</v>
      </c>
      <c r="AE290" s="58">
        <v>118.55666666666666</v>
      </c>
      <c r="AF290" s="59">
        <v>96.468999999999966</v>
      </c>
      <c r="AG290" s="58">
        <v>0</v>
      </c>
      <c r="AH290" s="59">
        <v>48.613333333333316</v>
      </c>
      <c r="AI290" s="60"/>
      <c r="AJ290" s="86">
        <f t="shared" si="152"/>
        <v>3080.1334999999995</v>
      </c>
    </row>
    <row r="291" spans="2:36" x14ac:dyDescent="0.3">
      <c r="B291" s="14" t="s">
        <v>105</v>
      </c>
      <c r="C291" s="14"/>
      <c r="D291" s="14"/>
      <c r="E291" s="58">
        <v>0.38416666666666677</v>
      </c>
      <c r="F291" s="59">
        <v>106.06299999999992</v>
      </c>
      <c r="G291" s="58">
        <v>0.10799999999999998</v>
      </c>
      <c r="H291" s="59">
        <v>274.21083333333337</v>
      </c>
      <c r="I291" s="58">
        <v>112.11349999999995</v>
      </c>
      <c r="J291" s="59">
        <v>89.830666666666616</v>
      </c>
      <c r="K291" s="58">
        <v>1.2341666666666671</v>
      </c>
      <c r="L291" s="59">
        <v>0.59450000000000025</v>
      </c>
      <c r="M291" s="58">
        <v>94.050333333333313</v>
      </c>
      <c r="N291" s="59">
        <v>151.64216666666664</v>
      </c>
      <c r="O291" s="58">
        <v>112.02900000000001</v>
      </c>
      <c r="P291" s="59">
        <v>104.97549999999993</v>
      </c>
      <c r="Q291" s="58">
        <v>0</v>
      </c>
      <c r="R291" s="59">
        <v>1.8333333333333333E-2</v>
      </c>
      <c r="S291" s="58">
        <v>70.381166666666672</v>
      </c>
      <c r="T291" s="59">
        <v>9.9436666666666689</v>
      </c>
      <c r="U291" s="58">
        <v>205.56866666666673</v>
      </c>
      <c r="V291" s="59">
        <v>221.23399999999995</v>
      </c>
      <c r="W291" s="58">
        <v>230.8193333333333</v>
      </c>
      <c r="X291" s="59">
        <v>207.79516666666666</v>
      </c>
      <c r="Y291" s="58">
        <v>323.13883333333337</v>
      </c>
      <c r="Z291" s="59">
        <v>300.15300000000002</v>
      </c>
      <c r="AA291" s="58">
        <v>322.85283333333336</v>
      </c>
      <c r="AB291" s="59">
        <v>203.47516666666667</v>
      </c>
      <c r="AC291" s="58">
        <v>195.19766666666669</v>
      </c>
      <c r="AD291" s="59">
        <v>348.31850000000003</v>
      </c>
      <c r="AE291" s="58">
        <v>293.38483333333329</v>
      </c>
      <c r="AF291" s="59">
        <v>132.71983333333324</v>
      </c>
      <c r="AG291" s="58">
        <v>120.14083333333333</v>
      </c>
      <c r="AH291" s="59">
        <v>135.57166666666666</v>
      </c>
      <c r="AI291" s="60"/>
      <c r="AJ291" s="86">
        <f t="shared" si="152"/>
        <v>4367.9493333333321</v>
      </c>
    </row>
    <row r="292" spans="2:36" x14ac:dyDescent="0.3">
      <c r="B292" s="14" t="s">
        <v>7</v>
      </c>
      <c r="C292" s="14"/>
      <c r="D292" s="14"/>
      <c r="E292" s="58">
        <v>2.6138333333333339</v>
      </c>
      <c r="F292" s="59">
        <v>109.75516666666667</v>
      </c>
      <c r="G292" s="58">
        <v>0</v>
      </c>
      <c r="H292" s="59">
        <v>199.99399999999997</v>
      </c>
      <c r="I292" s="58">
        <v>168.80833333333334</v>
      </c>
      <c r="J292" s="59">
        <v>72.741166666666658</v>
      </c>
      <c r="K292" s="58">
        <v>324.94200000000001</v>
      </c>
      <c r="L292" s="59">
        <v>177.65600000000003</v>
      </c>
      <c r="M292" s="58">
        <v>114.32999999999998</v>
      </c>
      <c r="N292" s="59">
        <v>156.21899999999997</v>
      </c>
      <c r="O292" s="58">
        <v>224.06200000000004</v>
      </c>
      <c r="P292" s="59">
        <v>102.74583333333334</v>
      </c>
      <c r="Q292" s="58">
        <v>0</v>
      </c>
      <c r="R292" s="59">
        <v>21.525333333333332</v>
      </c>
      <c r="S292" s="58">
        <v>3.1123333333333347</v>
      </c>
      <c r="T292" s="59">
        <v>68.823333333333338</v>
      </c>
      <c r="U292" s="58">
        <v>505.10983333333343</v>
      </c>
      <c r="V292" s="59">
        <v>538.15416666666658</v>
      </c>
      <c r="W292" s="58">
        <v>297.44299999999987</v>
      </c>
      <c r="X292" s="59">
        <v>334.39516666666668</v>
      </c>
      <c r="Y292" s="58">
        <v>344.79066666666671</v>
      </c>
      <c r="Z292" s="59">
        <v>270.09483333333333</v>
      </c>
      <c r="AA292" s="58">
        <v>257.06583333333339</v>
      </c>
      <c r="AB292" s="59">
        <v>225.30600000000001</v>
      </c>
      <c r="AC292" s="58">
        <v>230.85566666666665</v>
      </c>
      <c r="AD292" s="59">
        <v>594.25983333333329</v>
      </c>
      <c r="AE292" s="58">
        <v>153.8965</v>
      </c>
      <c r="AF292" s="59">
        <v>58.547333333333341</v>
      </c>
      <c r="AG292" s="58">
        <v>67.272499999999994</v>
      </c>
      <c r="AH292" s="59">
        <v>172.72999999999996</v>
      </c>
      <c r="AI292" s="60"/>
      <c r="AJ292" s="86">
        <f t="shared" si="152"/>
        <v>5797.2496666666648</v>
      </c>
    </row>
    <row r="293" spans="2:36" x14ac:dyDescent="0.3">
      <c r="B293" s="14" t="s">
        <v>8</v>
      </c>
      <c r="C293" s="14"/>
      <c r="D293" s="14"/>
      <c r="E293" s="58">
        <v>71.223166666666685</v>
      </c>
      <c r="F293" s="59">
        <v>207.08866666666665</v>
      </c>
      <c r="G293" s="58">
        <v>128.02520000000001</v>
      </c>
      <c r="H293" s="59">
        <v>472.54055</v>
      </c>
      <c r="I293" s="58">
        <v>421.69328333333311</v>
      </c>
      <c r="J293" s="59">
        <v>54.659333333333308</v>
      </c>
      <c r="K293" s="58">
        <v>209.85129999999998</v>
      </c>
      <c r="L293" s="59">
        <v>24.984666666666662</v>
      </c>
      <c r="M293" s="58">
        <v>11.127166666666664</v>
      </c>
      <c r="N293" s="59">
        <v>43.897833333333331</v>
      </c>
      <c r="O293" s="58">
        <v>287.79498333333322</v>
      </c>
      <c r="P293" s="59">
        <v>267.66431666666648</v>
      </c>
      <c r="Q293" s="58">
        <v>1103.5934000000002</v>
      </c>
      <c r="R293" s="59">
        <v>22.849833333333329</v>
      </c>
      <c r="S293" s="58">
        <v>103.0005</v>
      </c>
      <c r="T293" s="59">
        <v>357.3848999999999</v>
      </c>
      <c r="U293" s="58">
        <v>406.63260000000002</v>
      </c>
      <c r="V293" s="59">
        <v>439.92118333333343</v>
      </c>
      <c r="W293" s="58">
        <v>441.9473333333334</v>
      </c>
      <c r="X293" s="59">
        <v>0.87216666666666443</v>
      </c>
      <c r="Y293" s="58">
        <v>39.156000000000013</v>
      </c>
      <c r="Z293" s="59">
        <v>74.255166666666682</v>
      </c>
      <c r="AA293" s="58">
        <v>97.870833333333351</v>
      </c>
      <c r="AB293" s="59">
        <v>319.79383333333328</v>
      </c>
      <c r="AC293" s="58">
        <v>0</v>
      </c>
      <c r="AD293" s="59">
        <v>677.61426666666659</v>
      </c>
      <c r="AE293" s="58">
        <v>390.53128333333331</v>
      </c>
      <c r="AF293" s="59">
        <v>53.761766666666659</v>
      </c>
      <c r="AG293" s="58">
        <v>238.61099999999993</v>
      </c>
      <c r="AH293" s="59">
        <v>21.836000000000002</v>
      </c>
      <c r="AI293" s="60"/>
      <c r="AJ293" s="86">
        <f t="shared" si="152"/>
        <v>6990.1825333333345</v>
      </c>
    </row>
    <row r="294" spans="2:36" x14ac:dyDescent="0.3">
      <c r="B294" s="14" t="s">
        <v>9</v>
      </c>
      <c r="C294" s="14"/>
      <c r="D294" s="14"/>
      <c r="E294" s="58">
        <v>66.092499999999987</v>
      </c>
      <c r="F294" s="59">
        <v>2.9931666666666676</v>
      </c>
      <c r="G294" s="58">
        <v>1.2808333333333333</v>
      </c>
      <c r="H294" s="59">
        <v>38.06900000000001</v>
      </c>
      <c r="I294" s="58">
        <v>20.959499999999998</v>
      </c>
      <c r="J294" s="59">
        <v>35.270000000000003</v>
      </c>
      <c r="K294" s="58">
        <v>0.1819999999999998</v>
      </c>
      <c r="L294" s="59">
        <v>0</v>
      </c>
      <c r="M294" s="58">
        <v>36.742333333333335</v>
      </c>
      <c r="N294" s="59">
        <v>24.480000000000004</v>
      </c>
      <c r="O294" s="58">
        <v>20.176666666666666</v>
      </c>
      <c r="P294" s="59">
        <v>6.4095000000000013</v>
      </c>
      <c r="Q294" s="58">
        <v>0</v>
      </c>
      <c r="R294" s="59">
        <v>0</v>
      </c>
      <c r="S294" s="58">
        <v>9.6621666666666659</v>
      </c>
      <c r="T294" s="59">
        <v>96.886666666666713</v>
      </c>
      <c r="U294" s="58">
        <v>82.009333333333331</v>
      </c>
      <c r="V294" s="59">
        <v>56.768666666666689</v>
      </c>
      <c r="W294" s="58">
        <v>114.31916666666667</v>
      </c>
      <c r="X294" s="59">
        <v>95.494166666666658</v>
      </c>
      <c r="Y294" s="58">
        <v>382.92066666666676</v>
      </c>
      <c r="Z294" s="59">
        <v>607.22683333333327</v>
      </c>
      <c r="AA294" s="58">
        <v>201.66050000000001</v>
      </c>
      <c r="AB294" s="59">
        <v>47.525000000000006</v>
      </c>
      <c r="AC294" s="58">
        <v>14.262333333333322</v>
      </c>
      <c r="AD294" s="59">
        <v>181.36750000000001</v>
      </c>
      <c r="AE294" s="58">
        <v>83.608666666666679</v>
      </c>
      <c r="AF294" s="59">
        <v>0.70416666666666805</v>
      </c>
      <c r="AG294" s="58">
        <v>150.86483333333334</v>
      </c>
      <c r="AH294" s="59">
        <v>4.2271666666666654</v>
      </c>
      <c r="AI294" s="60"/>
      <c r="AJ294" s="86">
        <f t="shared" si="152"/>
        <v>2382.1633333333334</v>
      </c>
    </row>
    <row r="295" spans="2:36" x14ac:dyDescent="0.3">
      <c r="B295" s="14" t="s">
        <v>10</v>
      </c>
      <c r="C295" s="14"/>
      <c r="D295" s="14"/>
      <c r="E295" s="58">
        <v>75.001666666666722</v>
      </c>
      <c r="F295" s="59">
        <v>5.6518333333333333</v>
      </c>
      <c r="G295" s="58">
        <v>1.3609999999999998</v>
      </c>
      <c r="H295" s="59">
        <v>18.084166666666665</v>
      </c>
      <c r="I295" s="58">
        <v>0</v>
      </c>
      <c r="J295" s="59">
        <v>18.226999999999997</v>
      </c>
      <c r="K295" s="58">
        <v>0</v>
      </c>
      <c r="L295" s="59">
        <v>0</v>
      </c>
      <c r="M295" s="58">
        <v>34.101333333333336</v>
      </c>
      <c r="N295" s="59">
        <v>8.5559999999999992</v>
      </c>
      <c r="O295" s="58">
        <v>58.075166666666668</v>
      </c>
      <c r="P295" s="59">
        <v>27.027666666666661</v>
      </c>
      <c r="Q295" s="58">
        <v>0</v>
      </c>
      <c r="R295" s="59">
        <v>0.25633333333333336</v>
      </c>
      <c r="S295" s="58">
        <v>6.2798333333333334</v>
      </c>
      <c r="T295" s="59">
        <v>104.6031666666667</v>
      </c>
      <c r="U295" s="58">
        <v>142.62133333333333</v>
      </c>
      <c r="V295" s="59">
        <v>83.063000000000017</v>
      </c>
      <c r="W295" s="58">
        <v>63.727999999999987</v>
      </c>
      <c r="X295" s="59">
        <v>82.664499999999975</v>
      </c>
      <c r="Y295" s="58">
        <v>329.17333333333335</v>
      </c>
      <c r="Z295" s="59">
        <v>459.80966666666677</v>
      </c>
      <c r="AA295" s="58">
        <v>141.76266666666669</v>
      </c>
      <c r="AB295" s="59">
        <v>70.134166666666644</v>
      </c>
      <c r="AC295" s="58">
        <v>49.514499999999998</v>
      </c>
      <c r="AD295" s="59">
        <v>300.82516666666663</v>
      </c>
      <c r="AE295" s="58">
        <v>245.08583333333331</v>
      </c>
      <c r="AF295" s="59">
        <v>6.2835000000000019</v>
      </c>
      <c r="AG295" s="58">
        <v>124.95316666666669</v>
      </c>
      <c r="AH295" s="59">
        <v>4.138999999999994</v>
      </c>
      <c r="AI295" s="60"/>
      <c r="AJ295" s="86">
        <f t="shared" si="152"/>
        <v>2460.9830000000002</v>
      </c>
    </row>
    <row r="296" spans="2:36" x14ac:dyDescent="0.3">
      <c r="B296" s="14" t="s">
        <v>11</v>
      </c>
      <c r="C296" s="14"/>
      <c r="D296" s="14"/>
      <c r="E296" s="58">
        <v>62.90716666666664</v>
      </c>
      <c r="F296" s="59">
        <v>6.4093333333333353</v>
      </c>
      <c r="G296" s="58">
        <v>1.4624999999999999</v>
      </c>
      <c r="H296" s="59">
        <v>16.493166666666674</v>
      </c>
      <c r="I296" s="58">
        <v>0</v>
      </c>
      <c r="J296" s="59">
        <v>18.687333333333342</v>
      </c>
      <c r="K296" s="58">
        <v>0</v>
      </c>
      <c r="L296" s="59">
        <v>4.166666666666631E-2</v>
      </c>
      <c r="M296" s="58">
        <v>48.775166666666642</v>
      </c>
      <c r="N296" s="59">
        <v>19.189500000000002</v>
      </c>
      <c r="O296" s="58">
        <v>220.83850000000001</v>
      </c>
      <c r="P296" s="59">
        <v>44.870000000000005</v>
      </c>
      <c r="Q296" s="58">
        <v>0</v>
      </c>
      <c r="R296" s="59">
        <v>0.8806666666666666</v>
      </c>
      <c r="S296" s="58">
        <v>3.4973333333333336</v>
      </c>
      <c r="T296" s="59">
        <v>79.679666666666719</v>
      </c>
      <c r="U296" s="58">
        <v>41.932833333333328</v>
      </c>
      <c r="V296" s="59">
        <v>59.137000000000022</v>
      </c>
      <c r="W296" s="58">
        <v>68.419166666666683</v>
      </c>
      <c r="X296" s="59">
        <v>42.620000000000012</v>
      </c>
      <c r="Y296" s="58">
        <v>343.58266666666668</v>
      </c>
      <c r="Z296" s="59">
        <v>374.91783333333319</v>
      </c>
      <c r="AA296" s="58">
        <v>67.42683333333332</v>
      </c>
      <c r="AB296" s="59">
        <v>64.680666666666667</v>
      </c>
      <c r="AC296" s="58">
        <v>32.574166666666663</v>
      </c>
      <c r="AD296" s="59">
        <v>180.24866666666668</v>
      </c>
      <c r="AE296" s="58">
        <v>233.44616666666676</v>
      </c>
      <c r="AF296" s="59">
        <v>2.402499999999999</v>
      </c>
      <c r="AG296" s="58">
        <v>151.76983333333339</v>
      </c>
      <c r="AH296" s="59">
        <v>15.592333333333332</v>
      </c>
      <c r="AI296" s="60"/>
      <c r="AJ296" s="86">
        <f t="shared" si="152"/>
        <v>2202.4826666666672</v>
      </c>
    </row>
    <row r="297" spans="2:36" x14ac:dyDescent="0.3">
      <c r="B297" s="14" t="s">
        <v>12</v>
      </c>
      <c r="C297" s="14"/>
      <c r="D297" s="14"/>
      <c r="E297" s="58">
        <v>54.86500000000003</v>
      </c>
      <c r="F297" s="59">
        <v>12.377333333333333</v>
      </c>
      <c r="G297" s="58">
        <v>2.2244999999999999</v>
      </c>
      <c r="H297" s="59">
        <v>16.750333333333334</v>
      </c>
      <c r="I297" s="58">
        <v>0</v>
      </c>
      <c r="J297" s="59">
        <v>16.921166666666664</v>
      </c>
      <c r="K297" s="58">
        <v>0</v>
      </c>
      <c r="L297" s="59">
        <v>0</v>
      </c>
      <c r="M297" s="58">
        <v>45.445333333333338</v>
      </c>
      <c r="N297" s="59">
        <v>11.066499999999998</v>
      </c>
      <c r="O297" s="58">
        <v>26.949666666666666</v>
      </c>
      <c r="P297" s="59">
        <v>0.80133333333333334</v>
      </c>
      <c r="Q297" s="58">
        <v>0</v>
      </c>
      <c r="R297" s="59">
        <v>0.22983333333333331</v>
      </c>
      <c r="S297" s="58">
        <v>8.3990000000000009</v>
      </c>
      <c r="T297" s="59">
        <v>5.7558333333333334</v>
      </c>
      <c r="U297" s="58">
        <v>176.47333333333336</v>
      </c>
      <c r="V297" s="59">
        <v>118.39133333333332</v>
      </c>
      <c r="W297" s="58">
        <v>100.337</v>
      </c>
      <c r="X297" s="59">
        <v>121.07183333333333</v>
      </c>
      <c r="Y297" s="58">
        <v>357.50833333333333</v>
      </c>
      <c r="Z297" s="59">
        <v>519.15266666666662</v>
      </c>
      <c r="AA297" s="58">
        <v>221.59866666666665</v>
      </c>
      <c r="AB297" s="59">
        <v>36.112666666666662</v>
      </c>
      <c r="AC297" s="58">
        <v>61.113333333333337</v>
      </c>
      <c r="AD297" s="59">
        <v>159.4973333333333</v>
      </c>
      <c r="AE297" s="58">
        <v>344.75833333333338</v>
      </c>
      <c r="AF297" s="59">
        <v>1.1838333333333335</v>
      </c>
      <c r="AG297" s="58">
        <v>58.620333333333335</v>
      </c>
      <c r="AH297" s="59">
        <v>2.0064999999999991</v>
      </c>
      <c r="AI297" s="60"/>
      <c r="AJ297" s="86">
        <f t="shared" si="152"/>
        <v>2479.6113333333333</v>
      </c>
    </row>
    <row r="298" spans="2:36" x14ac:dyDescent="0.3">
      <c r="B298" s="4" t="s">
        <v>13</v>
      </c>
      <c r="C298" s="14"/>
      <c r="D298" s="14"/>
      <c r="E298" s="58">
        <v>0</v>
      </c>
      <c r="F298" s="59">
        <v>0.23916666666666667</v>
      </c>
      <c r="G298" s="58">
        <v>3.3333333333333332E-4</v>
      </c>
      <c r="H298" s="59">
        <v>1.6026666666666662</v>
      </c>
      <c r="I298" s="58">
        <v>0</v>
      </c>
      <c r="J298" s="59">
        <v>4.4999999999999964</v>
      </c>
      <c r="K298" s="58">
        <v>0</v>
      </c>
      <c r="L298" s="59">
        <v>5.0150000000000015</v>
      </c>
      <c r="M298" s="58">
        <v>139.16800000000003</v>
      </c>
      <c r="N298" s="59">
        <v>0</v>
      </c>
      <c r="O298" s="58">
        <v>0</v>
      </c>
      <c r="P298" s="59">
        <v>2.938666666666669</v>
      </c>
      <c r="Q298" s="58">
        <v>0</v>
      </c>
      <c r="R298" s="59">
        <v>0</v>
      </c>
      <c r="S298" s="58">
        <v>4.9175000000000022</v>
      </c>
      <c r="T298" s="59">
        <v>1.6954999999999993</v>
      </c>
      <c r="U298" s="58">
        <v>303.3775</v>
      </c>
      <c r="V298" s="59">
        <v>184.88250000000005</v>
      </c>
      <c r="W298" s="58">
        <v>0</v>
      </c>
      <c r="X298" s="59">
        <v>78.547833333333344</v>
      </c>
      <c r="Y298" s="58">
        <v>223.88499999999996</v>
      </c>
      <c r="Z298" s="59">
        <v>717.50433333333331</v>
      </c>
      <c r="AA298" s="58">
        <v>106.6786666666667</v>
      </c>
      <c r="AB298" s="59">
        <v>7.7566666666666668</v>
      </c>
      <c r="AC298" s="58">
        <v>2.1918333333333333</v>
      </c>
      <c r="AD298" s="59">
        <v>450.61099999999999</v>
      </c>
      <c r="AE298" s="58">
        <v>143.34499999999997</v>
      </c>
      <c r="AF298" s="59">
        <v>0.47516666666666663</v>
      </c>
      <c r="AG298" s="58">
        <v>285.70283333333333</v>
      </c>
      <c r="AH298" s="59">
        <v>50.186000000000007</v>
      </c>
      <c r="AI298" s="60"/>
      <c r="AJ298" s="86">
        <f t="shared" si="152"/>
        <v>2715.2211666666662</v>
      </c>
    </row>
    <row r="299" spans="2:36" x14ac:dyDescent="0.3">
      <c r="B299" s="4" t="s">
        <v>14</v>
      </c>
      <c r="C299" s="14"/>
      <c r="D299" s="14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60"/>
      <c r="AJ299" s="86">
        <f t="shared" si="152"/>
        <v>0</v>
      </c>
    </row>
    <row r="300" spans="2:36" x14ac:dyDescent="0.3">
      <c r="B300" s="4" t="s">
        <v>15</v>
      </c>
      <c r="C300" s="14"/>
      <c r="D300" s="14"/>
      <c r="E300" s="58">
        <v>6.0603333333333342</v>
      </c>
      <c r="F300" s="59">
        <v>2.0425000000000004</v>
      </c>
      <c r="G300" s="58">
        <v>1.8999999999999996E-2</v>
      </c>
      <c r="H300" s="59">
        <v>7.9210000000000003</v>
      </c>
      <c r="I300" s="58">
        <v>19.703499999999998</v>
      </c>
      <c r="J300" s="59">
        <v>4.5111666666666661</v>
      </c>
      <c r="K300" s="58">
        <v>0</v>
      </c>
      <c r="L300" s="59">
        <v>1.2123333333333326</v>
      </c>
      <c r="M300" s="58">
        <v>29.348666666666684</v>
      </c>
      <c r="N300" s="59">
        <v>3.7183333333333333</v>
      </c>
      <c r="O300" s="58">
        <v>2.8333333333333263E-2</v>
      </c>
      <c r="P300" s="59">
        <v>19.334666666666674</v>
      </c>
      <c r="Q300" s="58">
        <v>0</v>
      </c>
      <c r="R300" s="59">
        <v>0.36700000000000005</v>
      </c>
      <c r="S300" s="58">
        <v>8.2680000000000007</v>
      </c>
      <c r="T300" s="59">
        <v>0</v>
      </c>
      <c r="U300" s="58">
        <v>53.76166666666667</v>
      </c>
      <c r="V300" s="59">
        <v>76.669333333333356</v>
      </c>
      <c r="W300" s="58">
        <v>116.05850000000001</v>
      </c>
      <c r="X300" s="59">
        <v>124.63616666666668</v>
      </c>
      <c r="Y300" s="58">
        <v>348.77716666666657</v>
      </c>
      <c r="Z300" s="59">
        <v>402.28100000000006</v>
      </c>
      <c r="AA300" s="58">
        <v>261.65649999999999</v>
      </c>
      <c r="AB300" s="59">
        <v>46.751333333333335</v>
      </c>
      <c r="AC300" s="58">
        <v>5.5614999999999997</v>
      </c>
      <c r="AD300" s="59">
        <v>129.69466666666665</v>
      </c>
      <c r="AE300" s="58">
        <v>39.032666666666671</v>
      </c>
      <c r="AF300" s="59">
        <v>59.102166666666655</v>
      </c>
      <c r="AG300" s="58">
        <v>0</v>
      </c>
      <c r="AH300" s="59">
        <v>3.0994999999999999</v>
      </c>
      <c r="AI300" s="60"/>
      <c r="AJ300" s="86">
        <f t="shared" si="152"/>
        <v>1769.6170000000002</v>
      </c>
    </row>
    <row r="301" spans="2:36" x14ac:dyDescent="0.3">
      <c r="B301" s="4" t="s">
        <v>16</v>
      </c>
      <c r="C301" s="14"/>
      <c r="D301" s="14"/>
      <c r="E301" s="58">
        <v>1.9601666666666666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0.1723333333333335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1.9166666666666676E-2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125.62366666666665</v>
      </c>
      <c r="Y301" s="58">
        <v>243.36216666666664</v>
      </c>
      <c r="Z301" s="59">
        <v>222.3683333333334</v>
      </c>
      <c r="AA301" s="58">
        <v>169.93033333333332</v>
      </c>
      <c r="AB301" s="59">
        <v>35.908666666666655</v>
      </c>
      <c r="AC301" s="58">
        <v>0.73116666666666663</v>
      </c>
      <c r="AD301" s="59">
        <v>0</v>
      </c>
      <c r="AE301" s="58">
        <v>0</v>
      </c>
      <c r="AF301" s="59">
        <v>0</v>
      </c>
      <c r="AG301" s="58">
        <v>83.234166666666667</v>
      </c>
      <c r="AH301" s="59">
        <v>0</v>
      </c>
      <c r="AI301" s="60"/>
      <c r="AJ301" s="86">
        <f t="shared" si="152"/>
        <v>883.31016666666676</v>
      </c>
    </row>
    <row r="302" spans="2:36" x14ac:dyDescent="0.3">
      <c r="B302" s="4" t="s">
        <v>17</v>
      </c>
      <c r="C302" s="14"/>
      <c r="D302" s="14"/>
      <c r="E302" s="58">
        <v>4.0256666666666669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1.7136666666666667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0.35833333333333339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104.01133333333334</v>
      </c>
      <c r="Y302" s="58">
        <v>315.38616666666667</v>
      </c>
      <c r="Z302" s="59">
        <v>370.04500000000007</v>
      </c>
      <c r="AA302" s="58">
        <v>185.6421666666667</v>
      </c>
      <c r="AB302" s="59">
        <v>43.911166666666681</v>
      </c>
      <c r="AC302" s="58">
        <v>0.55733333333333335</v>
      </c>
      <c r="AD302" s="59">
        <v>0.83866666666666678</v>
      </c>
      <c r="AE302" s="58">
        <v>0</v>
      </c>
      <c r="AF302" s="59">
        <v>0</v>
      </c>
      <c r="AG302" s="58">
        <v>241.08283333333335</v>
      </c>
      <c r="AH302" s="59">
        <v>0</v>
      </c>
      <c r="AI302" s="60"/>
      <c r="AJ302" s="86">
        <f t="shared" si="152"/>
        <v>1267.5723333333337</v>
      </c>
    </row>
    <row r="303" spans="2:36" x14ac:dyDescent="0.3">
      <c r="B303" s="4" t="s">
        <v>18</v>
      </c>
      <c r="C303" s="14"/>
      <c r="D303" s="14"/>
      <c r="E303" s="58">
        <v>0.10350000000000005</v>
      </c>
      <c r="F303" s="59">
        <v>17.726999999999997</v>
      </c>
      <c r="G303" s="58">
        <v>3.1666666666666676E-2</v>
      </c>
      <c r="H303" s="59">
        <v>263.91416666666663</v>
      </c>
      <c r="I303" s="58">
        <v>400.98950000000002</v>
      </c>
      <c r="J303" s="59">
        <v>29.11066666666667</v>
      </c>
      <c r="K303" s="58">
        <v>0</v>
      </c>
      <c r="L303" s="59">
        <v>0</v>
      </c>
      <c r="M303" s="58">
        <v>4.2386666666666661</v>
      </c>
      <c r="N303" s="59">
        <v>0.26800000000000007</v>
      </c>
      <c r="O303" s="58">
        <v>0</v>
      </c>
      <c r="P303" s="59">
        <v>1.2988333333333346</v>
      </c>
      <c r="Q303" s="58">
        <v>0</v>
      </c>
      <c r="R303" s="59">
        <v>6.666666666666668E-2</v>
      </c>
      <c r="S303" s="58">
        <v>12.9895</v>
      </c>
      <c r="T303" s="59">
        <v>89.843166666666662</v>
      </c>
      <c r="U303" s="58">
        <v>37.258166666666682</v>
      </c>
      <c r="V303" s="59">
        <v>112.99366666666668</v>
      </c>
      <c r="W303" s="58">
        <v>10.486333333333333</v>
      </c>
      <c r="X303" s="59">
        <v>145.52683333333337</v>
      </c>
      <c r="Y303" s="58">
        <v>339.5981666666666</v>
      </c>
      <c r="Z303" s="59">
        <v>379.52966666666663</v>
      </c>
      <c r="AA303" s="58">
        <v>419.46233333333345</v>
      </c>
      <c r="AB303" s="59">
        <v>0</v>
      </c>
      <c r="AC303" s="58">
        <v>5.6075000000000008</v>
      </c>
      <c r="AD303" s="59">
        <v>135.15549999999996</v>
      </c>
      <c r="AE303" s="58">
        <v>135.48150000000001</v>
      </c>
      <c r="AF303" s="59">
        <v>18.689166666666665</v>
      </c>
      <c r="AG303" s="58">
        <v>223.49833333333333</v>
      </c>
      <c r="AH303" s="59">
        <v>244.47466666666665</v>
      </c>
      <c r="AI303" s="60"/>
      <c r="AJ303" s="86">
        <f t="shared" si="152"/>
        <v>3028.3431666666665</v>
      </c>
    </row>
    <row r="304" spans="2:36" x14ac:dyDescent="0.3">
      <c r="B304" s="4" t="s">
        <v>19</v>
      </c>
      <c r="C304" s="14"/>
      <c r="D304" s="14"/>
      <c r="E304" s="58">
        <v>0</v>
      </c>
      <c r="F304" s="59">
        <v>1.6999999999999977E-2</v>
      </c>
      <c r="G304" s="58">
        <v>0</v>
      </c>
      <c r="H304" s="59">
        <v>1.5228333333333333</v>
      </c>
      <c r="I304" s="58">
        <v>5.2593333333333332</v>
      </c>
      <c r="J304" s="59">
        <v>0.71483333333333332</v>
      </c>
      <c r="K304" s="58">
        <v>0</v>
      </c>
      <c r="L304" s="59">
        <v>0.2456666666666667</v>
      </c>
      <c r="M304" s="58">
        <v>45.111000000000004</v>
      </c>
      <c r="N304" s="59">
        <v>2.1668333333333329</v>
      </c>
      <c r="O304" s="58">
        <v>185.9831666666667</v>
      </c>
      <c r="P304" s="59">
        <v>142.05283333333333</v>
      </c>
      <c r="Q304" s="58">
        <v>0</v>
      </c>
      <c r="R304" s="59">
        <v>0</v>
      </c>
      <c r="S304" s="58">
        <v>2.3378333333333328</v>
      </c>
      <c r="T304" s="59">
        <v>112.24466666666669</v>
      </c>
      <c r="U304" s="58">
        <v>120.75766666666667</v>
      </c>
      <c r="V304" s="59">
        <v>84.348666666666674</v>
      </c>
      <c r="W304" s="58">
        <v>0</v>
      </c>
      <c r="X304" s="59">
        <v>197.37033333333335</v>
      </c>
      <c r="Y304" s="58">
        <v>191.74233333333339</v>
      </c>
      <c r="Z304" s="59">
        <v>234.43416666666673</v>
      </c>
      <c r="AA304" s="58">
        <v>206.73083333333332</v>
      </c>
      <c r="AB304" s="59">
        <v>4.9868333333333315</v>
      </c>
      <c r="AC304" s="58">
        <v>0.54249999999999998</v>
      </c>
      <c r="AD304" s="59">
        <v>243.22200000000004</v>
      </c>
      <c r="AE304" s="58">
        <v>42.744333333333337</v>
      </c>
      <c r="AF304" s="59">
        <v>0</v>
      </c>
      <c r="AG304" s="58">
        <v>28.467000000000006</v>
      </c>
      <c r="AH304" s="59">
        <v>97.457333333333352</v>
      </c>
      <c r="AI304" s="60"/>
      <c r="AJ304" s="86">
        <f t="shared" si="152"/>
        <v>1950.46</v>
      </c>
    </row>
    <row r="305" spans="2:36" x14ac:dyDescent="0.3">
      <c r="B305" s="4" t="s">
        <v>20</v>
      </c>
      <c r="C305" s="14"/>
      <c r="D305" s="14"/>
      <c r="E305" s="58">
        <v>0</v>
      </c>
      <c r="F305" s="59">
        <v>1.6509999999999998</v>
      </c>
      <c r="G305" s="58">
        <v>0.34916666666666674</v>
      </c>
      <c r="H305" s="59">
        <v>7.9086666666666696</v>
      </c>
      <c r="I305" s="58">
        <v>2.923166666666666</v>
      </c>
      <c r="J305" s="59">
        <v>6.6666666666666729E-4</v>
      </c>
      <c r="K305" s="58">
        <v>0</v>
      </c>
      <c r="L305" s="59">
        <v>0.59550000000000003</v>
      </c>
      <c r="M305" s="58">
        <v>18.580166666666667</v>
      </c>
      <c r="N305" s="59">
        <v>11.814499999999997</v>
      </c>
      <c r="O305" s="58">
        <v>115.48483333333336</v>
      </c>
      <c r="P305" s="59">
        <v>51.86249999999999</v>
      </c>
      <c r="Q305" s="58">
        <v>0</v>
      </c>
      <c r="R305" s="59">
        <v>0.4251666666666668</v>
      </c>
      <c r="S305" s="58">
        <v>8.6313333333333322</v>
      </c>
      <c r="T305" s="59">
        <v>29.813833333333328</v>
      </c>
      <c r="U305" s="58">
        <v>0.77899999999999958</v>
      </c>
      <c r="V305" s="59">
        <v>44.48</v>
      </c>
      <c r="W305" s="58">
        <v>24.775999999999996</v>
      </c>
      <c r="X305" s="59">
        <v>31.512</v>
      </c>
      <c r="Y305" s="58">
        <v>101.30533333333334</v>
      </c>
      <c r="Z305" s="59">
        <v>137.63900000000001</v>
      </c>
      <c r="AA305" s="58">
        <v>159.95149999999998</v>
      </c>
      <c r="AB305" s="59">
        <v>0.23066666666666669</v>
      </c>
      <c r="AC305" s="58">
        <v>10.7585</v>
      </c>
      <c r="AD305" s="59">
        <v>52.064999999999998</v>
      </c>
      <c r="AE305" s="58">
        <v>12.208333333333334</v>
      </c>
      <c r="AF305" s="59">
        <v>7.3578333333333337</v>
      </c>
      <c r="AG305" s="58">
        <v>69.69816666666668</v>
      </c>
      <c r="AH305" s="59">
        <v>47.764166666666661</v>
      </c>
      <c r="AI305" s="60"/>
      <c r="AJ305" s="86">
        <f t="shared" si="152"/>
        <v>950.56600000000026</v>
      </c>
    </row>
    <row r="306" spans="2:36" x14ac:dyDescent="0.3">
      <c r="B306" s="4" t="s">
        <v>21</v>
      </c>
      <c r="C306" s="14"/>
      <c r="D306" s="14"/>
      <c r="E306" s="58">
        <v>1.3568333333333333</v>
      </c>
      <c r="F306" s="59">
        <v>0.18966666666666665</v>
      </c>
      <c r="G306" s="58">
        <v>0</v>
      </c>
      <c r="H306" s="59">
        <v>0</v>
      </c>
      <c r="I306" s="58">
        <v>0</v>
      </c>
      <c r="J306" s="59">
        <v>1.6666666666666682E-4</v>
      </c>
      <c r="K306" s="58">
        <v>0</v>
      </c>
      <c r="L306" s="59">
        <v>0</v>
      </c>
      <c r="M306" s="58">
        <v>11.331333333333333</v>
      </c>
      <c r="N306" s="59">
        <v>0.14300000000000002</v>
      </c>
      <c r="O306" s="58">
        <v>10.79616666666667</v>
      </c>
      <c r="P306" s="59">
        <v>80.151666666666699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38.064</v>
      </c>
      <c r="AH306" s="59">
        <v>12.815666666666667</v>
      </c>
      <c r="AI306" s="60"/>
      <c r="AJ306" s="86">
        <f t="shared" si="152"/>
        <v>154.84850000000003</v>
      </c>
    </row>
    <row r="307" spans="2:36" x14ac:dyDescent="0.3">
      <c r="B307" s="4" t="s">
        <v>22</v>
      </c>
      <c r="C307" s="14"/>
      <c r="D307" s="14"/>
      <c r="E307" s="58">
        <v>0.56833333333333336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0.24250000000000002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3.6666666666666597E-3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0.66999999999999993</v>
      </c>
      <c r="Y307" s="58">
        <v>2.5970000000000004</v>
      </c>
      <c r="Z307" s="59">
        <v>22.741333333333337</v>
      </c>
      <c r="AA307" s="58">
        <v>20.393166666666666</v>
      </c>
      <c r="AB307" s="59">
        <v>9.5014999999999965</v>
      </c>
      <c r="AC307" s="58">
        <v>1.0489999999999999</v>
      </c>
      <c r="AD307" s="59">
        <v>2.2633333333333336</v>
      </c>
      <c r="AE307" s="58">
        <v>0</v>
      </c>
      <c r="AF307" s="59">
        <v>0</v>
      </c>
      <c r="AG307" s="58">
        <v>20.347666666666669</v>
      </c>
      <c r="AH307" s="59">
        <v>0</v>
      </c>
      <c r="AI307" s="60"/>
      <c r="AJ307" s="86">
        <f t="shared" si="152"/>
        <v>80.377499999999998</v>
      </c>
    </row>
    <row r="308" spans="2:36" x14ac:dyDescent="0.3">
      <c r="B308" s="4" t="s">
        <v>23</v>
      </c>
      <c r="C308" s="14"/>
      <c r="D308" s="14"/>
      <c r="E308" s="58">
        <v>2.1179999999999999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0.52500000000000024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0.37800000000000006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43.785666666666664</v>
      </c>
      <c r="Y308" s="58">
        <v>124.47183333333334</v>
      </c>
      <c r="Z308" s="59">
        <v>154.70433333333332</v>
      </c>
      <c r="AA308" s="58">
        <v>150.5891666666667</v>
      </c>
      <c r="AB308" s="59">
        <v>54.19700000000001</v>
      </c>
      <c r="AC308" s="58">
        <v>5.7733333333333334</v>
      </c>
      <c r="AD308" s="59">
        <v>45.189666666666675</v>
      </c>
      <c r="AE308" s="58">
        <v>0</v>
      </c>
      <c r="AF308" s="59">
        <v>0</v>
      </c>
      <c r="AG308" s="58">
        <v>18.665833333333332</v>
      </c>
      <c r="AH308" s="59">
        <v>0</v>
      </c>
      <c r="AI308" s="60"/>
      <c r="AJ308" s="86">
        <f t="shared" si="152"/>
        <v>600.39783333333344</v>
      </c>
    </row>
    <row r="309" spans="2:36" x14ac:dyDescent="0.3">
      <c r="B309" s="4" t="s">
        <v>24</v>
      </c>
      <c r="C309" s="14"/>
      <c r="D309" s="14"/>
      <c r="E309" s="58">
        <v>1.6333333333333339E-2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72.591000000000008</v>
      </c>
      <c r="Y309" s="58">
        <v>49.26016666666667</v>
      </c>
      <c r="Z309" s="59">
        <v>125.94350000000003</v>
      </c>
      <c r="AA309" s="58">
        <v>102.63866666666668</v>
      </c>
      <c r="AB309" s="59">
        <v>43.741666666666667</v>
      </c>
      <c r="AC309" s="58">
        <v>6.7849999999999984</v>
      </c>
      <c r="AD309" s="59">
        <v>55.642833333333343</v>
      </c>
      <c r="AE309" s="58">
        <v>0</v>
      </c>
      <c r="AF309" s="59">
        <v>0</v>
      </c>
      <c r="AG309" s="58">
        <v>55.390833333333333</v>
      </c>
      <c r="AH309" s="59">
        <v>0</v>
      </c>
      <c r="AI309" s="60"/>
      <c r="AJ309" s="86">
        <f t="shared" si="152"/>
        <v>512.0100000000001</v>
      </c>
    </row>
    <row r="310" spans="2:36" x14ac:dyDescent="0.3">
      <c r="B310" s="4" t="s">
        <v>25</v>
      </c>
      <c r="C310" s="14"/>
      <c r="D310" s="14"/>
      <c r="E310" s="58">
        <v>4.9166666666666636E-2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10.297666666666665</v>
      </c>
      <c r="L310" s="59">
        <v>37.8125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0.6323333333333333</v>
      </c>
      <c r="S310" s="58">
        <v>17.01283333333334</v>
      </c>
      <c r="T310" s="59">
        <v>0</v>
      </c>
      <c r="U310" s="58">
        <v>0</v>
      </c>
      <c r="V310" s="59">
        <v>0</v>
      </c>
      <c r="W310" s="58">
        <v>0</v>
      </c>
      <c r="X310" s="59">
        <v>62.737333333333332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13.23233333333333</v>
      </c>
      <c r="AH310" s="59">
        <v>0</v>
      </c>
      <c r="AI310" s="60"/>
      <c r="AJ310" s="86">
        <f t="shared" si="152"/>
        <v>141.77416666666664</v>
      </c>
    </row>
    <row r="311" spans="2:36" x14ac:dyDescent="0.3">
      <c r="B311" s="4" t="s">
        <v>26</v>
      </c>
      <c r="C311" s="14"/>
      <c r="D311" s="14"/>
      <c r="E311" s="58">
        <v>28.105833333333344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0.88999999999999968</v>
      </c>
      <c r="M311" s="58">
        <v>0</v>
      </c>
      <c r="N311" s="59">
        <v>0</v>
      </c>
      <c r="O311" s="58">
        <v>7.714500000000001</v>
      </c>
      <c r="P311" s="59">
        <v>3.9666666666666676E-2</v>
      </c>
      <c r="Q311" s="58">
        <v>0</v>
      </c>
      <c r="R311" s="59">
        <v>3.7814999999999999</v>
      </c>
      <c r="S311" s="58">
        <v>4.450166666666667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5.5823333333333345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25.954166666666666</v>
      </c>
      <c r="AH311" s="59">
        <v>0</v>
      </c>
      <c r="AI311" s="60"/>
      <c r="AJ311" s="86">
        <f t="shared" si="152"/>
        <v>76.518166666666687</v>
      </c>
    </row>
    <row r="312" spans="2:36" x14ac:dyDescent="0.3">
      <c r="B312" s="4" t="s">
        <v>27</v>
      </c>
      <c r="C312" s="14"/>
      <c r="D312" s="14"/>
      <c r="E312" s="58">
        <v>6.622833333333336</v>
      </c>
      <c r="F312" s="59">
        <v>0</v>
      </c>
      <c r="G312" s="58">
        <v>0</v>
      </c>
      <c r="H312" s="59">
        <v>0</v>
      </c>
      <c r="I312" s="58">
        <v>0</v>
      </c>
      <c r="J312" s="59">
        <v>0</v>
      </c>
      <c r="K312" s="58">
        <v>0</v>
      </c>
      <c r="L312" s="59">
        <v>0</v>
      </c>
      <c r="M312" s="58">
        <v>0</v>
      </c>
      <c r="N312" s="59">
        <v>0</v>
      </c>
      <c r="O312" s="58">
        <v>0</v>
      </c>
      <c r="P312" s="59">
        <v>0</v>
      </c>
      <c r="Q312" s="58">
        <v>0</v>
      </c>
      <c r="R312" s="59">
        <v>0.61566666666666658</v>
      </c>
      <c r="S312" s="58">
        <v>54.976666666666688</v>
      </c>
      <c r="T312" s="59">
        <v>0</v>
      </c>
      <c r="U312" s="58">
        <v>0</v>
      </c>
      <c r="V312" s="59">
        <v>0</v>
      </c>
      <c r="W312" s="58">
        <v>0</v>
      </c>
      <c r="X312" s="59">
        <v>0</v>
      </c>
      <c r="Y312" s="58">
        <v>9.0631666666666675</v>
      </c>
      <c r="Z312" s="59">
        <v>0</v>
      </c>
      <c r="AA312" s="58">
        <v>0</v>
      </c>
      <c r="AB312" s="59">
        <v>0</v>
      </c>
      <c r="AC312" s="58">
        <v>0</v>
      </c>
      <c r="AD312" s="59">
        <v>0</v>
      </c>
      <c r="AE312" s="58">
        <v>0</v>
      </c>
      <c r="AF312" s="59">
        <v>0</v>
      </c>
      <c r="AG312" s="58">
        <v>96.012999999999991</v>
      </c>
      <c r="AH312" s="59">
        <v>0</v>
      </c>
      <c r="AI312" s="60"/>
      <c r="AJ312" s="86">
        <f t="shared" si="152"/>
        <v>167.29133333333334</v>
      </c>
    </row>
    <row r="313" spans="2:36" x14ac:dyDescent="0.3">
      <c r="B313" s="4" t="s">
        <v>28</v>
      </c>
      <c r="C313" s="14"/>
      <c r="D313" s="14"/>
      <c r="E313" s="58">
        <v>55.110166666666657</v>
      </c>
      <c r="F313" s="59">
        <v>0</v>
      </c>
      <c r="G313" s="58">
        <v>0</v>
      </c>
      <c r="H313" s="59">
        <v>0</v>
      </c>
      <c r="I313" s="58">
        <v>0</v>
      </c>
      <c r="J313" s="59">
        <v>0</v>
      </c>
      <c r="K313" s="58">
        <v>0</v>
      </c>
      <c r="L313" s="59">
        <v>0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9.6999999999999993</v>
      </c>
      <c r="S313" s="58">
        <v>31.662333333333329</v>
      </c>
      <c r="T313" s="59">
        <v>0</v>
      </c>
      <c r="U313" s="58">
        <v>0</v>
      </c>
      <c r="V313" s="59">
        <v>0</v>
      </c>
      <c r="W313" s="58">
        <v>0</v>
      </c>
      <c r="X313" s="59">
        <v>0</v>
      </c>
      <c r="Y313" s="58">
        <v>6.215166666666665</v>
      </c>
      <c r="Z313" s="59">
        <v>0</v>
      </c>
      <c r="AA313" s="58">
        <v>0</v>
      </c>
      <c r="AB313" s="59">
        <v>0</v>
      </c>
      <c r="AC313" s="58">
        <v>0</v>
      </c>
      <c r="AD313" s="59">
        <v>0</v>
      </c>
      <c r="AE313" s="58">
        <v>0</v>
      </c>
      <c r="AF313" s="59">
        <v>0</v>
      </c>
      <c r="AG313" s="58">
        <v>55.903333333333336</v>
      </c>
      <c r="AH313" s="59">
        <v>0</v>
      </c>
      <c r="AI313" s="60"/>
      <c r="AJ313" s="86">
        <f t="shared" si="152"/>
        <v>158.59100000000001</v>
      </c>
    </row>
    <row r="314" spans="2:36" x14ac:dyDescent="0.3">
      <c r="B314" s="4" t="s">
        <v>106</v>
      </c>
      <c r="C314" s="14"/>
      <c r="D314" s="14"/>
      <c r="E314" s="58">
        <v>14.983166666666662</v>
      </c>
      <c r="F314" s="59">
        <v>0</v>
      </c>
      <c r="G314" s="58">
        <v>0</v>
      </c>
      <c r="H314" s="59">
        <v>0</v>
      </c>
      <c r="I314" s="58">
        <v>0</v>
      </c>
      <c r="J314" s="59">
        <v>0</v>
      </c>
      <c r="K314" s="58">
        <v>0</v>
      </c>
      <c r="L314" s="59">
        <v>0</v>
      </c>
      <c r="M314" s="58">
        <v>0</v>
      </c>
      <c r="N314" s="59">
        <v>0</v>
      </c>
      <c r="O314" s="58">
        <v>0</v>
      </c>
      <c r="P314" s="59">
        <v>0</v>
      </c>
      <c r="Q314" s="58">
        <v>0</v>
      </c>
      <c r="R314" s="59">
        <v>3.1231666666666635</v>
      </c>
      <c r="S314" s="58">
        <v>145.80600000000001</v>
      </c>
      <c r="T314" s="59">
        <v>0</v>
      </c>
      <c r="U314" s="58">
        <v>0</v>
      </c>
      <c r="V314" s="59">
        <v>0</v>
      </c>
      <c r="W314" s="58">
        <v>0</v>
      </c>
      <c r="X314" s="59">
        <v>0</v>
      </c>
      <c r="Y314" s="58">
        <v>14.004499999999997</v>
      </c>
      <c r="Z314" s="59">
        <v>0</v>
      </c>
      <c r="AA314" s="58">
        <v>0</v>
      </c>
      <c r="AB314" s="59">
        <v>0</v>
      </c>
      <c r="AC314" s="58">
        <v>0</v>
      </c>
      <c r="AD314" s="59">
        <v>0</v>
      </c>
      <c r="AE314" s="58">
        <v>0</v>
      </c>
      <c r="AF314" s="59">
        <v>0</v>
      </c>
      <c r="AG314" s="58">
        <v>38.305166666666672</v>
      </c>
      <c r="AH314" s="59">
        <v>0</v>
      </c>
      <c r="AI314" s="60"/>
      <c r="AJ314" s="86">
        <f t="shared" si="152"/>
        <v>216.22200000000001</v>
      </c>
    </row>
    <row r="315" spans="2:36" x14ac:dyDescent="0.3">
      <c r="B315" s="4" t="s">
        <v>29</v>
      </c>
      <c r="C315" s="14"/>
      <c r="D315" s="14"/>
      <c r="E315" s="58">
        <v>11.468166666666662</v>
      </c>
      <c r="F315" s="59">
        <v>0</v>
      </c>
      <c r="G315" s="58">
        <v>0</v>
      </c>
      <c r="H315" s="59">
        <v>0</v>
      </c>
      <c r="I315" s="58">
        <v>0</v>
      </c>
      <c r="J315" s="59">
        <v>0</v>
      </c>
      <c r="K315" s="58">
        <v>0</v>
      </c>
      <c r="L315" s="59">
        <v>0</v>
      </c>
      <c r="M315" s="58">
        <v>0</v>
      </c>
      <c r="N315" s="59">
        <v>0</v>
      </c>
      <c r="O315" s="58">
        <v>0</v>
      </c>
      <c r="P315" s="59">
        <v>0</v>
      </c>
      <c r="Q315" s="58">
        <v>0</v>
      </c>
      <c r="R315" s="59">
        <v>9.6541666666666668</v>
      </c>
      <c r="S315" s="58">
        <v>95.833333333333329</v>
      </c>
      <c r="T315" s="59">
        <v>0</v>
      </c>
      <c r="U315" s="58">
        <v>0</v>
      </c>
      <c r="V315" s="59">
        <v>0</v>
      </c>
      <c r="W315" s="58">
        <v>0</v>
      </c>
      <c r="X315" s="59">
        <v>0</v>
      </c>
      <c r="Y315" s="58">
        <v>24.902833333333334</v>
      </c>
      <c r="Z315" s="59">
        <v>0</v>
      </c>
      <c r="AA315" s="58">
        <v>0</v>
      </c>
      <c r="AB315" s="59">
        <v>0</v>
      </c>
      <c r="AC315" s="58">
        <v>0</v>
      </c>
      <c r="AD315" s="59">
        <v>0</v>
      </c>
      <c r="AE315" s="58">
        <v>0</v>
      </c>
      <c r="AF315" s="59">
        <v>0</v>
      </c>
      <c r="AG315" s="58">
        <v>29.079333333333327</v>
      </c>
      <c r="AH315" s="59">
        <v>0</v>
      </c>
      <c r="AI315" s="60"/>
      <c r="AJ315" s="86">
        <f t="shared" si="152"/>
        <v>170.93783333333332</v>
      </c>
    </row>
    <row r="316" spans="2:36" x14ac:dyDescent="0.3">
      <c r="B316" s="4" t="s">
        <v>30</v>
      </c>
      <c r="C316" s="4"/>
      <c r="D316" s="4"/>
      <c r="E316" s="58">
        <v>94.215999999999994</v>
      </c>
      <c r="F316" s="59">
        <v>0</v>
      </c>
      <c r="G316" s="58">
        <v>0</v>
      </c>
      <c r="H316" s="59">
        <v>0</v>
      </c>
      <c r="I316" s="58">
        <v>0</v>
      </c>
      <c r="J316" s="59">
        <v>0</v>
      </c>
      <c r="K316" s="58">
        <v>0</v>
      </c>
      <c r="L316" s="59">
        <v>0</v>
      </c>
      <c r="M316" s="58">
        <v>0</v>
      </c>
      <c r="N316" s="59">
        <v>0</v>
      </c>
      <c r="O316" s="58">
        <v>0</v>
      </c>
      <c r="P316" s="59">
        <v>0</v>
      </c>
      <c r="Q316" s="58">
        <v>0</v>
      </c>
      <c r="R316" s="59">
        <v>26.278166666666664</v>
      </c>
      <c r="S316" s="58">
        <v>137.39600000000002</v>
      </c>
      <c r="T316" s="59">
        <v>0</v>
      </c>
      <c r="U316" s="58">
        <v>0</v>
      </c>
      <c r="V316" s="59">
        <v>0</v>
      </c>
      <c r="W316" s="58">
        <v>0</v>
      </c>
      <c r="X316" s="59">
        <v>0</v>
      </c>
      <c r="Y316" s="58">
        <v>9.0170000000000048</v>
      </c>
      <c r="Z316" s="59">
        <v>0</v>
      </c>
      <c r="AA316" s="58">
        <v>0</v>
      </c>
      <c r="AB316" s="59">
        <v>0</v>
      </c>
      <c r="AC316" s="58">
        <v>0</v>
      </c>
      <c r="AD316" s="59">
        <v>0</v>
      </c>
      <c r="AE316" s="58">
        <v>0</v>
      </c>
      <c r="AF316" s="59">
        <v>0</v>
      </c>
      <c r="AG316" s="58">
        <v>209.23016666666669</v>
      </c>
      <c r="AH316" s="59">
        <v>0</v>
      </c>
      <c r="AI316" s="60"/>
      <c r="AJ316" s="86">
        <f t="shared" si="152"/>
        <v>476.13733333333334</v>
      </c>
    </row>
    <row r="317" spans="2:36" x14ac:dyDescent="0.3">
      <c r="B317" s="4" t="s">
        <v>31</v>
      </c>
      <c r="C317" s="4"/>
      <c r="D317" s="4"/>
      <c r="E317" s="58">
        <v>31.586666666666673</v>
      </c>
      <c r="F317" s="59">
        <v>3.3066666666666675</v>
      </c>
      <c r="G317" s="58">
        <v>1.3999999999999997</v>
      </c>
      <c r="H317" s="59">
        <v>16.871666666666659</v>
      </c>
      <c r="I317" s="58">
        <v>77.000000000000028</v>
      </c>
      <c r="J317" s="59">
        <v>13.124999999999996</v>
      </c>
      <c r="K317" s="58">
        <v>0.44333333333333319</v>
      </c>
      <c r="L317" s="59">
        <v>1.5600000000000007</v>
      </c>
      <c r="M317" s="58">
        <v>12.906666666666673</v>
      </c>
      <c r="N317" s="59">
        <v>27.824999999999996</v>
      </c>
      <c r="O317" s="58">
        <v>43.963333333333324</v>
      </c>
      <c r="P317" s="59">
        <v>6.5499999999999972</v>
      </c>
      <c r="Q317" s="58">
        <v>0</v>
      </c>
      <c r="R317" s="59">
        <v>8.2700000000000014</v>
      </c>
      <c r="S317" s="58">
        <v>37.031666666666688</v>
      </c>
      <c r="T317" s="59">
        <v>24.900000000000002</v>
      </c>
      <c r="U317" s="58">
        <v>0</v>
      </c>
      <c r="V317" s="59">
        <v>106.40499999999999</v>
      </c>
      <c r="W317" s="58">
        <v>107.39999999999998</v>
      </c>
      <c r="X317" s="59">
        <v>16.25</v>
      </c>
      <c r="Y317" s="58">
        <v>33.963333333333352</v>
      </c>
      <c r="Z317" s="59">
        <v>120.34000000000009</v>
      </c>
      <c r="AA317" s="58">
        <v>136.3533333333333</v>
      </c>
      <c r="AB317" s="59">
        <v>14.288333333333341</v>
      </c>
      <c r="AC317" s="58">
        <v>33.530000000000015</v>
      </c>
      <c r="AD317" s="59">
        <v>4.0600000000000005</v>
      </c>
      <c r="AE317" s="58">
        <v>2.2183333333333324</v>
      </c>
      <c r="AF317" s="59">
        <v>10.128333333333327</v>
      </c>
      <c r="AG317" s="58">
        <v>136.73000000000005</v>
      </c>
      <c r="AH317" s="59">
        <v>128.35</v>
      </c>
      <c r="AI317" s="60"/>
      <c r="AJ317" s="86">
        <f t="shared" si="152"/>
        <v>1156.7566666666664</v>
      </c>
    </row>
    <row r="318" spans="2:36" x14ac:dyDescent="0.3">
      <c r="B318" s="4" t="s">
        <v>32</v>
      </c>
      <c r="C318" s="4"/>
      <c r="D318" s="4"/>
      <c r="E318" s="58">
        <v>44.524166666666666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1.3585</v>
      </c>
      <c r="S318" s="58">
        <v>86.968166666666676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9.3023333333333369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63.895000000000003</v>
      </c>
      <c r="AH318" s="59">
        <v>0</v>
      </c>
      <c r="AI318" s="60"/>
      <c r="AJ318" s="86">
        <f t="shared" si="152"/>
        <v>206.0481666666667</v>
      </c>
    </row>
    <row r="319" spans="2:36" x14ac:dyDescent="0.3">
      <c r="B319" s="4" t="s">
        <v>33</v>
      </c>
      <c r="C319" s="4"/>
      <c r="D319" s="4"/>
      <c r="E319" s="58">
        <v>35.66483333333332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0.13333333333333336</v>
      </c>
      <c r="M319" s="58">
        <v>0</v>
      </c>
      <c r="N319" s="59">
        <v>0</v>
      </c>
      <c r="O319" s="58">
        <v>0</v>
      </c>
      <c r="P319" s="59">
        <v>4.7828333333333344</v>
      </c>
      <c r="Q319" s="58">
        <v>0</v>
      </c>
      <c r="R319" s="59">
        <v>12.626333333333333</v>
      </c>
      <c r="S319" s="58">
        <v>25.12133333333334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0.64283333333333348</v>
      </c>
      <c r="Z319" s="59">
        <v>0</v>
      </c>
      <c r="AA319" s="58">
        <v>16.063833333333331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19.101833333333335</v>
      </c>
      <c r="AH319" s="59">
        <v>1.9691666666666663</v>
      </c>
      <c r="AI319" s="60"/>
      <c r="AJ319" s="86">
        <f t="shared" si="152"/>
        <v>116.10633333333332</v>
      </c>
    </row>
    <row r="320" spans="2:36" x14ac:dyDescent="0.3">
      <c r="B320" s="4" t="s">
        <v>34</v>
      </c>
      <c r="C320" s="4"/>
      <c r="D320" s="4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60"/>
      <c r="AJ320" s="86">
        <f t="shared" si="152"/>
        <v>0</v>
      </c>
    </row>
    <row r="321" spans="2:36" x14ac:dyDescent="0.3">
      <c r="B321" s="4" t="s">
        <v>35</v>
      </c>
      <c r="E321" s="58">
        <v>2.8176666666666685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1.2569999999999997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24.988833333333336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4.2833333333333459E-2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56.328000000000003</v>
      </c>
      <c r="AH321" s="59">
        <v>0</v>
      </c>
      <c r="AI321" s="60"/>
      <c r="AJ321" s="86">
        <f t="shared" si="152"/>
        <v>85.434333333333342</v>
      </c>
    </row>
    <row r="322" spans="2:36" x14ac:dyDescent="0.3">
      <c r="B322" s="4" t="s">
        <v>36</v>
      </c>
      <c r="E322" s="58">
        <v>22.154499999999999</v>
      </c>
      <c r="F322" s="59">
        <v>0</v>
      </c>
      <c r="G322" s="58">
        <v>0</v>
      </c>
      <c r="H322" s="59">
        <v>0</v>
      </c>
      <c r="I322" s="58">
        <v>0</v>
      </c>
      <c r="J322" s="59">
        <v>0</v>
      </c>
      <c r="K322" s="58">
        <v>0</v>
      </c>
      <c r="L322" s="59">
        <v>1.2283333333333335</v>
      </c>
      <c r="M322" s="58">
        <v>0</v>
      </c>
      <c r="N322" s="59">
        <v>0</v>
      </c>
      <c r="O322" s="58">
        <v>0</v>
      </c>
      <c r="P322" s="59">
        <v>0</v>
      </c>
      <c r="Q322" s="58">
        <v>0</v>
      </c>
      <c r="R322" s="59">
        <v>0</v>
      </c>
      <c r="S322" s="58">
        <v>19.648833333333332</v>
      </c>
      <c r="T322" s="59">
        <v>0</v>
      </c>
      <c r="U322" s="58">
        <v>0</v>
      </c>
      <c r="V322" s="59">
        <v>0</v>
      </c>
      <c r="W322" s="58">
        <v>0</v>
      </c>
      <c r="X322" s="59">
        <v>0</v>
      </c>
      <c r="Y322" s="58">
        <v>0.11783333333333333</v>
      </c>
      <c r="Z322" s="59">
        <v>0</v>
      </c>
      <c r="AA322" s="58">
        <v>0</v>
      </c>
      <c r="AB322" s="59">
        <v>0</v>
      </c>
      <c r="AC322" s="58">
        <v>0</v>
      </c>
      <c r="AD322" s="59">
        <v>0</v>
      </c>
      <c r="AE322" s="58">
        <v>0</v>
      </c>
      <c r="AF322" s="59">
        <v>0</v>
      </c>
      <c r="AG322" s="58">
        <v>24.173666666666669</v>
      </c>
      <c r="AH322" s="59">
        <v>0</v>
      </c>
      <c r="AI322" s="60"/>
      <c r="AJ322" s="86">
        <f t="shared" si="152"/>
        <v>67.323166666666665</v>
      </c>
    </row>
    <row r="323" spans="2:36" x14ac:dyDescent="0.3">
      <c r="B323" s="4" t="s">
        <v>107</v>
      </c>
      <c r="C323" s="4"/>
      <c r="D323" s="4"/>
      <c r="E323" s="58">
        <v>1.6240000000000006</v>
      </c>
      <c r="F323" s="59">
        <v>0</v>
      </c>
      <c r="G323" s="58">
        <v>0</v>
      </c>
      <c r="H323" s="59">
        <v>0</v>
      </c>
      <c r="I323" s="58">
        <v>0</v>
      </c>
      <c r="J323" s="59">
        <v>0</v>
      </c>
      <c r="K323" s="58">
        <v>0</v>
      </c>
      <c r="L323" s="59">
        <v>0.81666666666666643</v>
      </c>
      <c r="M323" s="58">
        <v>0</v>
      </c>
      <c r="N323" s="59">
        <v>0</v>
      </c>
      <c r="O323" s="58">
        <v>0</v>
      </c>
      <c r="P323" s="59">
        <v>0</v>
      </c>
      <c r="Q323" s="58">
        <v>0</v>
      </c>
      <c r="R323" s="59">
        <v>0</v>
      </c>
      <c r="S323" s="58">
        <v>37.836333333333336</v>
      </c>
      <c r="T323" s="59">
        <v>0</v>
      </c>
      <c r="U323" s="58">
        <v>0</v>
      </c>
      <c r="V323" s="59">
        <v>0</v>
      </c>
      <c r="W323" s="58">
        <v>0</v>
      </c>
      <c r="X323" s="59">
        <v>0</v>
      </c>
      <c r="Y323" s="58">
        <v>3.0154999999999976</v>
      </c>
      <c r="Z323" s="59">
        <v>0</v>
      </c>
      <c r="AA323" s="58">
        <v>0</v>
      </c>
      <c r="AB323" s="59">
        <v>0</v>
      </c>
      <c r="AC323" s="58">
        <v>0</v>
      </c>
      <c r="AD323" s="59">
        <v>0</v>
      </c>
      <c r="AE323" s="58">
        <v>0</v>
      </c>
      <c r="AF323" s="59">
        <v>0</v>
      </c>
      <c r="AG323" s="58">
        <v>25.461000000000002</v>
      </c>
      <c r="AH323" s="59">
        <v>0</v>
      </c>
      <c r="AI323" s="60"/>
      <c r="AJ323" s="86">
        <f t="shared" si="152"/>
        <v>68.753500000000003</v>
      </c>
    </row>
    <row r="324" spans="2:36" x14ac:dyDescent="0.3">
      <c r="B324" s="4" t="s">
        <v>86</v>
      </c>
      <c r="C324" s="6"/>
      <c r="D324" s="6"/>
      <c r="E324" s="58">
        <v>10.863833333333332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3.5474999999999999</v>
      </c>
      <c r="Q324" s="58">
        <v>0</v>
      </c>
      <c r="R324" s="59">
        <v>1.5924999999999998</v>
      </c>
      <c r="S324" s="58">
        <v>48.350833333333327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4.1166666666666678E-2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12.422666666666666</v>
      </c>
      <c r="AH324" s="59">
        <v>0.65900000000000003</v>
      </c>
      <c r="AI324" s="60"/>
      <c r="AJ324" s="86">
        <f t="shared" si="152"/>
        <v>77.477500000000006</v>
      </c>
    </row>
    <row r="325" spans="2:36" x14ac:dyDescent="0.3">
      <c r="B325" s="4" t="s">
        <v>87</v>
      </c>
      <c r="C325" s="14"/>
      <c r="D325" s="14"/>
      <c r="E325" s="58">
        <v>51.758833333333335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1.7824999999999998</v>
      </c>
      <c r="M325" s="58">
        <v>0</v>
      </c>
      <c r="N325" s="59">
        <v>0</v>
      </c>
      <c r="O325" s="58">
        <v>0</v>
      </c>
      <c r="P325" s="59">
        <v>1.4418333333333322</v>
      </c>
      <c r="Q325" s="58">
        <v>0</v>
      </c>
      <c r="R325" s="59">
        <v>8.3889999999999993</v>
      </c>
      <c r="S325" s="58">
        <v>50.681500000000007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62.308333333333316</v>
      </c>
      <c r="AH325" s="59">
        <v>0</v>
      </c>
      <c r="AI325" s="60"/>
      <c r="AJ325" s="86">
        <f t="shared" si="152"/>
        <v>176.36199999999999</v>
      </c>
    </row>
    <row r="326" spans="2:36" x14ac:dyDescent="0.3">
      <c r="B326" s="4" t="s">
        <v>93</v>
      </c>
      <c r="C326" s="14"/>
      <c r="D326" s="14"/>
      <c r="E326" s="58">
        <v>24.233999999999991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3.9223333333333334</v>
      </c>
      <c r="Q326" s="58">
        <v>0</v>
      </c>
      <c r="R326" s="59">
        <v>33.324166666666663</v>
      </c>
      <c r="S326" s="58">
        <v>162.45350000000005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4.9436666666666653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32.113166666666665</v>
      </c>
      <c r="AH326" s="59">
        <v>0</v>
      </c>
      <c r="AI326" s="60"/>
      <c r="AJ326" s="86">
        <f t="shared" si="152"/>
        <v>260.99083333333334</v>
      </c>
    </row>
    <row r="327" spans="2:36" x14ac:dyDescent="0.3">
      <c r="B327" s="4" t="s">
        <v>98</v>
      </c>
      <c r="C327" s="14"/>
      <c r="D327" s="14"/>
      <c r="E327" s="58">
        <v>38.848500000000001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1.3130000000000008</v>
      </c>
      <c r="S327" s="58">
        <v>109.32866666666668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4.1478333333333337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51.800333333333342</v>
      </c>
      <c r="AH327" s="59">
        <v>80.096666666666678</v>
      </c>
      <c r="AI327" s="60"/>
      <c r="AJ327" s="86">
        <f t="shared" si="152"/>
        <v>285.53500000000003</v>
      </c>
    </row>
    <row r="328" spans="2:36" x14ac:dyDescent="0.3">
      <c r="B328" s="4" t="s">
        <v>99</v>
      </c>
      <c r="C328" s="14"/>
      <c r="D328" s="14"/>
      <c r="E328" s="58">
        <v>3.1043333333333334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16.356833333333327</v>
      </c>
      <c r="S328" s="58">
        <v>36.601166666666671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30.907833333333343</v>
      </c>
      <c r="AH328" s="59">
        <v>0</v>
      </c>
      <c r="AI328" s="60"/>
      <c r="AJ328" s="86">
        <f t="shared" si="152"/>
        <v>86.970166666666671</v>
      </c>
    </row>
    <row r="329" spans="2:36" x14ac:dyDescent="0.3">
      <c r="B329" s="4" t="s">
        <v>100</v>
      </c>
      <c r="C329" s="14"/>
      <c r="D329" s="14"/>
      <c r="E329" s="58">
        <v>26.223333333333319</v>
      </c>
      <c r="F329" s="59">
        <v>16.563000000000002</v>
      </c>
      <c r="G329" s="58">
        <v>4.1409999999999991</v>
      </c>
      <c r="H329" s="59">
        <v>70.462999999999994</v>
      </c>
      <c r="I329" s="58">
        <v>80.92300000000003</v>
      </c>
      <c r="J329" s="59">
        <v>0</v>
      </c>
      <c r="K329" s="58">
        <v>14.995833333333337</v>
      </c>
      <c r="L329" s="59">
        <v>2.6453333333333333</v>
      </c>
      <c r="M329" s="58">
        <v>10.844166666666666</v>
      </c>
      <c r="N329" s="59">
        <v>11.138333333333335</v>
      </c>
      <c r="O329" s="58">
        <v>28.078166666666668</v>
      </c>
      <c r="P329" s="59">
        <v>40.906833333333317</v>
      </c>
      <c r="Q329" s="58">
        <v>0</v>
      </c>
      <c r="R329" s="59">
        <v>9.8833333333333273E-2</v>
      </c>
      <c r="S329" s="58">
        <v>0</v>
      </c>
      <c r="T329" s="59">
        <v>23.166499999999992</v>
      </c>
      <c r="U329" s="58">
        <v>78.921999999999997</v>
      </c>
      <c r="V329" s="59">
        <v>61.170999999999999</v>
      </c>
      <c r="W329" s="58">
        <v>94.794333333333356</v>
      </c>
      <c r="X329" s="59">
        <v>65.899833333333362</v>
      </c>
      <c r="Y329" s="58">
        <v>74.889833333333357</v>
      </c>
      <c r="Z329" s="59">
        <v>81.707333333333352</v>
      </c>
      <c r="AA329" s="58">
        <v>64.91983333333333</v>
      </c>
      <c r="AB329" s="59">
        <v>3.9603333333333315</v>
      </c>
      <c r="AC329" s="58">
        <v>114.28566666666666</v>
      </c>
      <c r="AD329" s="59">
        <v>103.06150000000001</v>
      </c>
      <c r="AE329" s="58">
        <v>93.835499999999954</v>
      </c>
      <c r="AF329" s="59">
        <v>0</v>
      </c>
      <c r="AG329" s="58">
        <v>99.946333333333271</v>
      </c>
      <c r="AH329" s="59">
        <v>71.876166666666663</v>
      </c>
      <c r="AI329" s="60"/>
      <c r="AJ329" s="86">
        <f t="shared" si="152"/>
        <v>1339.4570000000001</v>
      </c>
    </row>
    <row r="330" spans="2:36" x14ac:dyDescent="0.3">
      <c r="B330" s="4" t="s">
        <v>101</v>
      </c>
      <c r="C330" s="14"/>
      <c r="D330" s="14"/>
      <c r="E330" s="58">
        <v>141.87633333333338</v>
      </c>
      <c r="F330" s="59">
        <v>144.7645</v>
      </c>
      <c r="G330" s="58">
        <v>24.31433333333333</v>
      </c>
      <c r="H330" s="59">
        <v>266.14533333333344</v>
      </c>
      <c r="I330" s="58">
        <v>209.44699999999995</v>
      </c>
      <c r="J330" s="59">
        <v>92.817000000000036</v>
      </c>
      <c r="K330" s="58">
        <v>105.94466666666668</v>
      </c>
      <c r="L330" s="59">
        <v>22.014333333333333</v>
      </c>
      <c r="M330" s="58">
        <v>132.63450000000003</v>
      </c>
      <c r="N330" s="59">
        <v>116.27200000000005</v>
      </c>
      <c r="O330" s="58">
        <v>70.438666666666663</v>
      </c>
      <c r="P330" s="59">
        <v>172.05933333333329</v>
      </c>
      <c r="Q330" s="58">
        <v>0</v>
      </c>
      <c r="R330" s="59">
        <v>2.7911666666666659</v>
      </c>
      <c r="S330" s="58">
        <v>103.43350000000001</v>
      </c>
      <c r="T330" s="59">
        <v>125.65066666666664</v>
      </c>
      <c r="U330" s="58">
        <v>361.15066666666672</v>
      </c>
      <c r="V330" s="59">
        <v>314.3896666666667</v>
      </c>
      <c r="W330" s="58">
        <v>296.06583333333322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255.65</v>
      </c>
      <c r="AF330" s="59">
        <v>23.707499999999996</v>
      </c>
      <c r="AG330" s="58">
        <v>157.9383333333333</v>
      </c>
      <c r="AH330" s="59">
        <v>260.673</v>
      </c>
      <c r="AI330" s="60"/>
      <c r="AJ330" s="86">
        <f t="shared" si="152"/>
        <v>3400.1783333333333</v>
      </c>
    </row>
    <row r="331" spans="2:36" x14ac:dyDescent="0.3">
      <c r="B331" s="4" t="s">
        <v>108</v>
      </c>
      <c r="C331" s="14"/>
      <c r="D331" s="14"/>
      <c r="E331" s="58">
        <v>38.731000000000002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0.35766666666666619</v>
      </c>
      <c r="S331" s="58">
        <v>11.485499999999996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3.9000000000000055E-2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68.528833333333324</v>
      </c>
      <c r="AH331" s="59">
        <v>0</v>
      </c>
      <c r="AI331" s="60"/>
      <c r="AJ331" s="86">
        <f t="shared" si="152"/>
        <v>119.142</v>
      </c>
    </row>
    <row r="332" spans="2:36" x14ac:dyDescent="0.3">
      <c r="B332" s="4" t="s">
        <v>114</v>
      </c>
      <c r="C332" s="14"/>
      <c r="D332" s="14"/>
      <c r="E332" s="58">
        <v>204.24433333333346</v>
      </c>
      <c r="F332" s="59">
        <v>43.88966666666667</v>
      </c>
      <c r="G332" s="58">
        <v>0.28166666666666668</v>
      </c>
      <c r="H332" s="59">
        <v>3.2313333333333332</v>
      </c>
      <c r="I332" s="58">
        <v>121.60916666666667</v>
      </c>
      <c r="J332" s="59">
        <v>2.443666666666668</v>
      </c>
      <c r="K332" s="58">
        <v>21.14099999999998</v>
      </c>
      <c r="L332" s="59">
        <v>29.614333333333335</v>
      </c>
      <c r="M332" s="58">
        <v>142.64899999999997</v>
      </c>
      <c r="N332" s="59">
        <v>209.81900000000002</v>
      </c>
      <c r="O332" s="58">
        <v>258.63749999999999</v>
      </c>
      <c r="P332" s="59">
        <v>208.07716666666667</v>
      </c>
      <c r="Q332" s="58">
        <v>0</v>
      </c>
      <c r="R332" s="59">
        <v>8.6166666666666655E-2</v>
      </c>
      <c r="S332" s="58">
        <v>52.166999999999994</v>
      </c>
      <c r="T332" s="59">
        <v>162.40200000000002</v>
      </c>
      <c r="U332" s="58">
        <v>602.77599999999995</v>
      </c>
      <c r="V332" s="59">
        <v>547.44516666666675</v>
      </c>
      <c r="W332" s="58">
        <v>475.95716666666675</v>
      </c>
      <c r="X332" s="59">
        <v>31.882666666666662</v>
      </c>
      <c r="Y332" s="58">
        <v>722.97683333333327</v>
      </c>
      <c r="Z332" s="59">
        <v>801.66033333333337</v>
      </c>
      <c r="AA332" s="58">
        <v>313.82683333333341</v>
      </c>
      <c r="AB332" s="59">
        <v>462.59066666666661</v>
      </c>
      <c r="AC332" s="58">
        <v>53.962666666666664</v>
      </c>
      <c r="AD332" s="59">
        <v>608.61133333333328</v>
      </c>
      <c r="AE332" s="58">
        <v>485.77083333333331</v>
      </c>
      <c r="AF332" s="59">
        <v>78.705500000000001</v>
      </c>
      <c r="AG332" s="58">
        <v>408.74116666666674</v>
      </c>
      <c r="AH332" s="59">
        <v>248.39049999999997</v>
      </c>
      <c r="AI332" s="60"/>
      <c r="AJ332" s="86">
        <f t="shared" si="152"/>
        <v>7303.5906666666669</v>
      </c>
    </row>
    <row r="333" spans="2:36" x14ac:dyDescent="0.3">
      <c r="B333" s="4" t="s">
        <v>118</v>
      </c>
      <c r="C333" s="14"/>
      <c r="D333" s="14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4.9708333333333341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145.70466666666667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29.892166666666675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75.503833333333333</v>
      </c>
      <c r="AH333" s="59">
        <v>0</v>
      </c>
      <c r="AI333" s="60"/>
      <c r="AJ333" s="86">
        <f t="shared" si="152"/>
        <v>256.07150000000001</v>
      </c>
    </row>
    <row r="334" spans="2:36" x14ac:dyDescent="0.3">
      <c r="B334" s="4" t="s">
        <v>125</v>
      </c>
      <c r="C334" s="14"/>
      <c r="D334" s="14"/>
      <c r="E334" s="58">
        <v>63.078500000000005</v>
      </c>
      <c r="F334" s="59">
        <v>7.0000000000000001E-3</v>
      </c>
      <c r="G334" s="58">
        <v>1.6666666666666682E-4</v>
      </c>
      <c r="H334" s="59">
        <v>13.510499999999999</v>
      </c>
      <c r="I334" s="58">
        <v>158.17016666666666</v>
      </c>
      <c r="J334" s="59">
        <v>2.816666666666667E-2</v>
      </c>
      <c r="K334" s="58">
        <v>0</v>
      </c>
      <c r="L334" s="59">
        <v>9.4449999999999985</v>
      </c>
      <c r="M334" s="58">
        <v>3.7606666666666668</v>
      </c>
      <c r="N334" s="59">
        <v>1.900000000000001E-2</v>
      </c>
      <c r="O334" s="58">
        <v>80.674500000000009</v>
      </c>
      <c r="P334" s="59">
        <v>9.9301666666666666</v>
      </c>
      <c r="Q334" s="58">
        <v>0</v>
      </c>
      <c r="R334" s="59">
        <v>6.573333333333335</v>
      </c>
      <c r="S334" s="58">
        <v>104.44209999999998</v>
      </c>
      <c r="T334" s="59">
        <v>6.4934999999999992</v>
      </c>
      <c r="U334" s="58">
        <v>34.109833333333334</v>
      </c>
      <c r="V334" s="59">
        <v>115.19816666666668</v>
      </c>
      <c r="W334" s="58">
        <v>278.91649999999998</v>
      </c>
      <c r="X334" s="59">
        <v>0</v>
      </c>
      <c r="Y334" s="58">
        <v>7.4999999999999286E-3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0.24916666666666673</v>
      </c>
      <c r="AF334" s="59">
        <v>15.537166666666664</v>
      </c>
      <c r="AG334" s="58">
        <v>64.158666666666662</v>
      </c>
      <c r="AH334" s="59">
        <v>156.82866666666672</v>
      </c>
      <c r="AI334" s="60"/>
      <c r="AJ334" s="86">
        <f t="shared" si="152"/>
        <v>1121.1384333333333</v>
      </c>
    </row>
    <row r="335" spans="2:36" x14ac:dyDescent="0.3">
      <c r="B335" s="4" t="s">
        <v>126</v>
      </c>
      <c r="C335" s="14"/>
      <c r="D335" s="14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0.74979999999999969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13.883874999999998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0.40821833333333341</v>
      </c>
      <c r="AH335" s="59">
        <v>0</v>
      </c>
      <c r="AI335" s="60"/>
      <c r="AJ335" s="86">
        <f t="shared" si="152"/>
        <v>15.041893333333332</v>
      </c>
    </row>
    <row r="336" spans="2:36" x14ac:dyDescent="0.3">
      <c r="B336" s="14" t="s">
        <v>304</v>
      </c>
      <c r="C336" s="14"/>
      <c r="D336" s="14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0.48813333333333342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33.338866666666668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5.0404766666666658</v>
      </c>
      <c r="AH336" s="59">
        <v>0</v>
      </c>
      <c r="AI336" s="60"/>
      <c r="AJ336" s="86">
        <f t="shared" si="152"/>
        <v>38.867476666666661</v>
      </c>
    </row>
    <row r="337" spans="2:36" x14ac:dyDescent="0.3">
      <c r="B337" s="14" t="s">
        <v>305</v>
      </c>
      <c r="C337" s="14"/>
      <c r="D337" s="14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0.49306666666666654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31.160661666666666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2.0535400000000004</v>
      </c>
      <c r="AH337" s="59">
        <v>0</v>
      </c>
      <c r="AI337" s="60"/>
      <c r="AJ337" s="86">
        <f t="shared" si="152"/>
        <v>33.707268333333332</v>
      </c>
    </row>
    <row r="338" spans="2:36" x14ac:dyDescent="0.3">
      <c r="B338" s="14" t="s">
        <v>317</v>
      </c>
      <c r="C338" s="14"/>
      <c r="D338" s="14"/>
      <c r="E338" s="58">
        <v>309.12950000000001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15.897000000000013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94.534500000000008</v>
      </c>
      <c r="S338" s="58">
        <v>191.7525</v>
      </c>
      <c r="T338" s="59">
        <v>0</v>
      </c>
      <c r="U338" s="58">
        <v>0</v>
      </c>
      <c r="V338" s="59">
        <v>0</v>
      </c>
      <c r="W338" s="58">
        <v>0</v>
      </c>
      <c r="X338" s="59">
        <v>671.98066666666671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24.082500000000003</v>
      </c>
      <c r="AH338" s="59">
        <v>0</v>
      </c>
      <c r="AI338" s="60"/>
      <c r="AJ338" s="86">
        <f t="shared" si="152"/>
        <v>1307.3766666666666</v>
      </c>
    </row>
    <row r="339" spans="2:36" x14ac:dyDescent="0.3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H339" s="3"/>
      <c r="AI339" s="3"/>
      <c r="AJ339" s="3"/>
    </row>
    <row r="340" spans="2:36" x14ac:dyDescent="0.3">
      <c r="B340" s="39">
        <v>45839</v>
      </c>
    </row>
    <row r="342" spans="2:36" x14ac:dyDescent="0.3">
      <c r="B342" s="32" t="s">
        <v>3</v>
      </c>
      <c r="C342" s="4"/>
      <c r="D342" s="4"/>
      <c r="E342" s="33">
        <f>+B340</f>
        <v>45839</v>
      </c>
      <c r="F342" s="33">
        <f>+E342+1</f>
        <v>45840</v>
      </c>
      <c r="G342" s="33">
        <f t="shared" ref="G342" si="153">+F342+1</f>
        <v>45841</v>
      </c>
      <c r="H342" s="33">
        <f t="shared" ref="H342" si="154">+G342+1</f>
        <v>45842</v>
      </c>
      <c r="I342" s="33">
        <f t="shared" ref="I342" si="155">+H342+1</f>
        <v>45843</v>
      </c>
      <c r="J342" s="33">
        <f t="shared" ref="J342" si="156">+I342+1</f>
        <v>45844</v>
      </c>
      <c r="K342" s="33">
        <f t="shared" ref="K342" si="157">+J342+1</f>
        <v>45845</v>
      </c>
      <c r="L342" s="33">
        <f t="shared" ref="L342" si="158">+K342+1</f>
        <v>45846</v>
      </c>
      <c r="M342" s="33">
        <f t="shared" ref="M342" si="159">+L342+1</f>
        <v>45847</v>
      </c>
      <c r="N342" s="33">
        <f t="shared" ref="N342" si="160">+M342+1</f>
        <v>45848</v>
      </c>
      <c r="O342" s="33">
        <f t="shared" ref="O342" si="161">+N342+1</f>
        <v>45849</v>
      </c>
      <c r="P342" s="33">
        <f t="shared" ref="P342" si="162">+O342+1</f>
        <v>45850</v>
      </c>
      <c r="Q342" s="33">
        <f t="shared" ref="Q342" si="163">+P342+1</f>
        <v>45851</v>
      </c>
      <c r="R342" s="33">
        <f t="shared" ref="R342" si="164">+Q342+1</f>
        <v>45852</v>
      </c>
      <c r="S342" s="33">
        <f t="shared" ref="S342" si="165">+R342+1</f>
        <v>45853</v>
      </c>
      <c r="T342" s="33">
        <f t="shared" ref="T342" si="166">+S342+1</f>
        <v>45854</v>
      </c>
      <c r="U342" s="33">
        <f t="shared" ref="U342" si="167">+T342+1</f>
        <v>45855</v>
      </c>
      <c r="V342" s="33">
        <f t="shared" ref="V342" si="168">+U342+1</f>
        <v>45856</v>
      </c>
      <c r="W342" s="33">
        <f t="shared" ref="W342" si="169">+V342+1</f>
        <v>45857</v>
      </c>
      <c r="X342" s="33">
        <f t="shared" ref="X342" si="170">+W342+1</f>
        <v>45858</v>
      </c>
      <c r="Y342" s="33">
        <f t="shared" ref="Y342" si="171">+X342+1</f>
        <v>45859</v>
      </c>
      <c r="Z342" s="33">
        <f t="shared" ref="Z342" si="172">+Y342+1</f>
        <v>45860</v>
      </c>
      <c r="AA342" s="33">
        <f t="shared" ref="AA342" si="173">+Z342+1</f>
        <v>45861</v>
      </c>
      <c r="AB342" s="33">
        <f t="shared" ref="AB342" si="174">+AA342+1</f>
        <v>45862</v>
      </c>
      <c r="AC342" s="33">
        <f t="shared" ref="AC342" si="175">+AB342+1</f>
        <v>45863</v>
      </c>
      <c r="AD342" s="33">
        <f t="shared" ref="AD342" si="176">+AC342+1</f>
        <v>45864</v>
      </c>
      <c r="AE342" s="33">
        <f t="shared" ref="AE342" si="177">+AD342+1</f>
        <v>45865</v>
      </c>
      <c r="AF342" s="33">
        <f t="shared" ref="AF342" si="178">+AE342+1</f>
        <v>45866</v>
      </c>
      <c r="AG342" s="33">
        <f t="shared" ref="AG342" si="179">+AF342+1</f>
        <v>45867</v>
      </c>
      <c r="AH342" s="33">
        <f t="shared" ref="AH342:AI342" si="180">+AG342+1</f>
        <v>45868</v>
      </c>
      <c r="AI342" s="33">
        <f t="shared" si="180"/>
        <v>45869</v>
      </c>
      <c r="AJ342" s="84" t="s">
        <v>2</v>
      </c>
    </row>
    <row r="343" spans="2:36" x14ac:dyDescent="0.3">
      <c r="B343" s="12" t="s">
        <v>2</v>
      </c>
      <c r="C343" s="12"/>
      <c r="D343" s="12"/>
      <c r="E343" s="50">
        <f>SUM(E344:E395)</f>
        <v>2320.5351666666666</v>
      </c>
      <c r="F343" s="50">
        <f t="shared" ref="F343:AI343" si="181">SUM(F344:F395)</f>
        <v>1678.1408333333334</v>
      </c>
      <c r="G343" s="50">
        <f t="shared" si="181"/>
        <v>660.6101666666666</v>
      </c>
      <c r="H343" s="50">
        <f t="shared" si="181"/>
        <v>1478.5511666666664</v>
      </c>
      <c r="I343" s="50">
        <f t="shared" si="181"/>
        <v>1716.0988333333335</v>
      </c>
      <c r="J343" s="50">
        <f t="shared" si="181"/>
        <v>3102.1222700000003</v>
      </c>
      <c r="K343" s="50">
        <f t="shared" si="181"/>
        <v>2252.6935983333337</v>
      </c>
      <c r="L343" s="50">
        <f t="shared" si="181"/>
        <v>2201.5467466666669</v>
      </c>
      <c r="M343" s="50">
        <f t="shared" si="181"/>
        <v>1274.3795</v>
      </c>
      <c r="N343" s="50">
        <f t="shared" si="181"/>
        <v>1946.2261733333335</v>
      </c>
      <c r="O343" s="50">
        <f t="shared" si="181"/>
        <v>2209.9124999999999</v>
      </c>
      <c r="P343" s="50">
        <f t="shared" si="181"/>
        <v>1779.9294999999997</v>
      </c>
      <c r="Q343" s="50">
        <f t="shared" si="181"/>
        <v>1347.2911333333336</v>
      </c>
      <c r="R343" s="50">
        <f t="shared" si="181"/>
        <v>1546.0604999999996</v>
      </c>
      <c r="S343" s="50">
        <f t="shared" si="181"/>
        <v>2648.3864999999996</v>
      </c>
      <c r="T343" s="50">
        <f t="shared" si="181"/>
        <v>3277.2518333333333</v>
      </c>
      <c r="U343" s="50">
        <f t="shared" si="181"/>
        <v>3260.1921666666672</v>
      </c>
      <c r="V343" s="50">
        <f t="shared" si="181"/>
        <v>1193.5823333333335</v>
      </c>
      <c r="W343" s="50">
        <f t="shared" si="181"/>
        <v>2084.1927883333333</v>
      </c>
      <c r="X343" s="50">
        <f t="shared" si="181"/>
        <v>1848.349928333334</v>
      </c>
      <c r="Y343" s="50">
        <f t="shared" si="181"/>
        <v>296.98916666666673</v>
      </c>
      <c r="Z343" s="50">
        <f t="shared" si="181"/>
        <v>1878.3026450000002</v>
      </c>
      <c r="AA343" s="50">
        <f t="shared" si="181"/>
        <v>792.82016666666686</v>
      </c>
      <c r="AB343" s="50">
        <f t="shared" si="181"/>
        <v>1616.8487250000001</v>
      </c>
      <c r="AC343" s="50">
        <f t="shared" si="181"/>
        <v>1857.6858333333337</v>
      </c>
      <c r="AD343" s="50">
        <f t="shared" si="181"/>
        <v>1770.5765000000001</v>
      </c>
      <c r="AE343" s="50">
        <f t="shared" si="181"/>
        <v>3637.8557266666667</v>
      </c>
      <c r="AF343" s="50">
        <f t="shared" si="181"/>
        <v>2669.5358400000005</v>
      </c>
      <c r="AG343" s="50">
        <f t="shared" si="181"/>
        <v>932.47816666666677</v>
      </c>
      <c r="AH343" s="50">
        <f t="shared" si="181"/>
        <v>5137.3996750000015</v>
      </c>
      <c r="AI343" s="50">
        <f t="shared" si="181"/>
        <v>7136.5912700000008</v>
      </c>
      <c r="AJ343" s="85">
        <f>SUM(AJ344:AJ395)</f>
        <v>67553.137353333324</v>
      </c>
    </row>
    <row r="344" spans="2:36" x14ac:dyDescent="0.3">
      <c r="B344" s="14" t="s">
        <v>4</v>
      </c>
      <c r="C344" s="14"/>
      <c r="D344" s="14"/>
      <c r="E344" s="58">
        <v>59.454333333333338</v>
      </c>
      <c r="F344" s="61">
        <v>50.874000000000002</v>
      </c>
      <c r="G344" s="58">
        <v>106.54566666666668</v>
      </c>
      <c r="H344" s="61">
        <v>181.63549999999992</v>
      </c>
      <c r="I344" s="58">
        <v>194.75433333333336</v>
      </c>
      <c r="J344" s="61">
        <v>139.64733333333334</v>
      </c>
      <c r="K344" s="58">
        <v>124.12483333333333</v>
      </c>
      <c r="L344" s="61">
        <v>64.774333333333331</v>
      </c>
      <c r="M344" s="58">
        <v>10.178666666666668</v>
      </c>
      <c r="N344" s="61">
        <v>58.154000000000003</v>
      </c>
      <c r="O344" s="58">
        <v>29.252666666666663</v>
      </c>
      <c r="P344" s="61">
        <v>77.816500000000005</v>
      </c>
      <c r="Q344" s="58">
        <v>178.6815</v>
      </c>
      <c r="R344" s="61">
        <v>44.552500000000002</v>
      </c>
      <c r="S344" s="58">
        <v>91.099333333333348</v>
      </c>
      <c r="T344" s="61">
        <v>188.15049999999999</v>
      </c>
      <c r="U344" s="58">
        <v>154.96783333333332</v>
      </c>
      <c r="V344" s="61">
        <v>125.64499999999998</v>
      </c>
      <c r="W344" s="58">
        <v>146.67733333333331</v>
      </c>
      <c r="X344" s="61">
        <v>75.586666666666645</v>
      </c>
      <c r="Y344" s="58">
        <v>25.208333333333339</v>
      </c>
      <c r="Z344" s="61">
        <v>67.560500000000005</v>
      </c>
      <c r="AA344" s="58">
        <v>90.603500000000011</v>
      </c>
      <c r="AB344" s="61">
        <v>83.892499999999998</v>
      </c>
      <c r="AC344" s="58">
        <v>103.33283333333335</v>
      </c>
      <c r="AD344" s="61">
        <v>127.4845</v>
      </c>
      <c r="AE344" s="58">
        <v>167.02116666666663</v>
      </c>
      <c r="AF344" s="61">
        <v>46.577833333333338</v>
      </c>
      <c r="AG344" s="58">
        <v>39.923333333333325</v>
      </c>
      <c r="AH344" s="61">
        <v>187.94500000000002</v>
      </c>
      <c r="AI344" s="60">
        <v>145.53349999999998</v>
      </c>
      <c r="AJ344" s="86">
        <f t="shared" ref="AJ344:AJ395" si="182">SUM(E344:AI344)</f>
        <v>3187.6558333333332</v>
      </c>
    </row>
    <row r="345" spans="2:36" x14ac:dyDescent="0.3">
      <c r="B345" s="14" t="s">
        <v>5</v>
      </c>
      <c r="C345" s="14"/>
      <c r="D345" s="14"/>
      <c r="E345" s="58">
        <v>42.373999999999995</v>
      </c>
      <c r="F345" s="59">
        <v>25.742666666666672</v>
      </c>
      <c r="G345" s="58">
        <v>15.78816666666666</v>
      </c>
      <c r="H345" s="59">
        <v>52.706666666666663</v>
      </c>
      <c r="I345" s="58">
        <v>81.223833333333317</v>
      </c>
      <c r="J345" s="59">
        <v>135.95883333333333</v>
      </c>
      <c r="K345" s="58">
        <v>87.892666666666656</v>
      </c>
      <c r="L345" s="59">
        <v>48.730166666666669</v>
      </c>
      <c r="M345" s="58">
        <v>40.996500000000012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370.68000000000006</v>
      </c>
      <c r="T345" s="59">
        <v>0</v>
      </c>
      <c r="U345" s="58">
        <v>343.46566666666678</v>
      </c>
      <c r="V345" s="59">
        <v>167.8066666666667</v>
      </c>
      <c r="W345" s="58">
        <v>79.814166666666651</v>
      </c>
      <c r="X345" s="59">
        <v>54.518833333333319</v>
      </c>
      <c r="Y345" s="58">
        <v>32.239500000000014</v>
      </c>
      <c r="Z345" s="59">
        <v>21.553166666666666</v>
      </c>
      <c r="AA345" s="58">
        <v>42.052166666666665</v>
      </c>
      <c r="AB345" s="59">
        <v>112.14866666666667</v>
      </c>
      <c r="AC345" s="58">
        <v>41.085999999999999</v>
      </c>
      <c r="AD345" s="59">
        <v>115.10899999999998</v>
      </c>
      <c r="AE345" s="58">
        <v>138.80799999999996</v>
      </c>
      <c r="AF345" s="59">
        <v>70.903333333333336</v>
      </c>
      <c r="AG345" s="58">
        <v>39.078666666666663</v>
      </c>
      <c r="AH345" s="59">
        <v>61.793999999999997</v>
      </c>
      <c r="AI345" s="60">
        <v>68.825166666666661</v>
      </c>
      <c r="AJ345" s="86">
        <f t="shared" si="182"/>
        <v>2291.2964999999995</v>
      </c>
    </row>
    <row r="346" spans="2:36" x14ac:dyDescent="0.3">
      <c r="B346" s="14" t="s">
        <v>6</v>
      </c>
      <c r="C346" s="14"/>
      <c r="D346" s="14"/>
      <c r="E346" s="58">
        <v>89.88566666666668</v>
      </c>
      <c r="F346" s="59">
        <v>88.583166666666628</v>
      </c>
      <c r="G346" s="58">
        <v>54.184666666666701</v>
      </c>
      <c r="H346" s="59">
        <v>114.1366666666667</v>
      </c>
      <c r="I346" s="58">
        <v>55.649833333333319</v>
      </c>
      <c r="J346" s="59">
        <v>18.866500000000002</v>
      </c>
      <c r="K346" s="58">
        <v>0</v>
      </c>
      <c r="L346" s="59">
        <v>0</v>
      </c>
      <c r="M346" s="58">
        <v>80.563666666666663</v>
      </c>
      <c r="N346" s="59">
        <v>59.005166666666668</v>
      </c>
      <c r="O346" s="58">
        <v>110.21999999999997</v>
      </c>
      <c r="P346" s="59">
        <v>121.26266666666666</v>
      </c>
      <c r="Q346" s="58">
        <v>57.104166666666693</v>
      </c>
      <c r="R346" s="59">
        <v>99.122333333333302</v>
      </c>
      <c r="S346" s="58">
        <v>111.38166666666667</v>
      </c>
      <c r="T346" s="59">
        <v>94.178833333333344</v>
      </c>
      <c r="U346" s="58">
        <v>49.805333333333316</v>
      </c>
      <c r="V346" s="59">
        <v>111.52583333333337</v>
      </c>
      <c r="W346" s="58">
        <v>104.99266666666662</v>
      </c>
      <c r="X346" s="59">
        <v>31.826833333333326</v>
      </c>
      <c r="Y346" s="58">
        <v>8.1671666666666649</v>
      </c>
      <c r="Z346" s="59">
        <v>28.566499999999994</v>
      </c>
      <c r="AA346" s="58">
        <v>48.825833333333314</v>
      </c>
      <c r="AB346" s="59">
        <v>139.98866666666669</v>
      </c>
      <c r="AC346" s="58">
        <v>69.245333333333321</v>
      </c>
      <c r="AD346" s="59">
        <v>127.07183333333336</v>
      </c>
      <c r="AE346" s="58">
        <v>112.89199999999997</v>
      </c>
      <c r="AF346" s="59">
        <v>64.791499999999999</v>
      </c>
      <c r="AG346" s="58">
        <v>89.670666666666676</v>
      </c>
      <c r="AH346" s="59">
        <v>19.636666666666667</v>
      </c>
      <c r="AI346" s="60">
        <v>151.72916666666669</v>
      </c>
      <c r="AJ346" s="86">
        <f t="shared" si="182"/>
        <v>2312.8809999999999</v>
      </c>
    </row>
    <row r="347" spans="2:36" x14ac:dyDescent="0.3">
      <c r="B347" s="14" t="s">
        <v>105</v>
      </c>
      <c r="C347" s="14"/>
      <c r="D347" s="14"/>
      <c r="E347" s="58">
        <v>173.07583333333332</v>
      </c>
      <c r="F347" s="59">
        <v>83.513666666666666</v>
      </c>
      <c r="G347" s="58">
        <v>83.820333333333352</v>
      </c>
      <c r="H347" s="59">
        <v>223.47699999999995</v>
      </c>
      <c r="I347" s="58">
        <v>298.63650000000007</v>
      </c>
      <c r="J347" s="59">
        <v>273.32016666666664</v>
      </c>
      <c r="K347" s="58">
        <v>303.71416666666664</v>
      </c>
      <c r="L347" s="59">
        <v>93.757499999999993</v>
      </c>
      <c r="M347" s="58">
        <v>0</v>
      </c>
      <c r="N347" s="59">
        <v>0</v>
      </c>
      <c r="O347" s="58">
        <v>0</v>
      </c>
      <c r="P347" s="59">
        <v>80.677333333333294</v>
      </c>
      <c r="Q347" s="58">
        <v>201.00116666666665</v>
      </c>
      <c r="R347" s="59">
        <v>351.39433333333346</v>
      </c>
      <c r="S347" s="58">
        <v>157.95366666666663</v>
      </c>
      <c r="T347" s="59">
        <v>265.11150000000009</v>
      </c>
      <c r="U347" s="58">
        <v>226.11966666666657</v>
      </c>
      <c r="V347" s="59">
        <v>208.27100000000002</v>
      </c>
      <c r="W347" s="58">
        <v>227.15799999999996</v>
      </c>
      <c r="X347" s="59">
        <v>4.4494999999999987</v>
      </c>
      <c r="Y347" s="58">
        <v>0.26133333333333336</v>
      </c>
      <c r="Z347" s="59">
        <v>109.72050000000002</v>
      </c>
      <c r="AA347" s="58">
        <v>97.672499999999985</v>
      </c>
      <c r="AB347" s="59">
        <v>282.47449999999992</v>
      </c>
      <c r="AC347" s="58">
        <v>250.05583333333334</v>
      </c>
      <c r="AD347" s="59">
        <v>161.17616666666672</v>
      </c>
      <c r="AE347" s="58">
        <v>183.5798333333334</v>
      </c>
      <c r="AF347" s="59">
        <v>202.24233333333339</v>
      </c>
      <c r="AG347" s="58">
        <v>160.90899999999999</v>
      </c>
      <c r="AH347" s="59">
        <v>229.65283333333332</v>
      </c>
      <c r="AI347" s="60">
        <v>53.971833333333322</v>
      </c>
      <c r="AJ347" s="86">
        <f t="shared" si="182"/>
        <v>4987.1679999999997</v>
      </c>
    </row>
    <row r="348" spans="2:36" x14ac:dyDescent="0.3">
      <c r="B348" s="14" t="s">
        <v>7</v>
      </c>
      <c r="C348" s="14"/>
      <c r="D348" s="14"/>
      <c r="E348" s="58">
        <v>137.39483333333331</v>
      </c>
      <c r="F348" s="59">
        <v>114.84766666666671</v>
      </c>
      <c r="G348" s="58">
        <v>23.651833333333322</v>
      </c>
      <c r="H348" s="59">
        <v>124.39500000000001</v>
      </c>
      <c r="I348" s="58">
        <v>36.792499999999997</v>
      </c>
      <c r="J348" s="59">
        <v>185.82033333333334</v>
      </c>
      <c r="K348" s="58">
        <v>83.781000000000006</v>
      </c>
      <c r="L348" s="59">
        <v>225.35866666666664</v>
      </c>
      <c r="M348" s="58">
        <v>162.06683333333328</v>
      </c>
      <c r="N348" s="59">
        <v>159.47016666666664</v>
      </c>
      <c r="O348" s="58">
        <v>273.5121666666667</v>
      </c>
      <c r="P348" s="59">
        <v>229.91600000000003</v>
      </c>
      <c r="Q348" s="58">
        <v>174.02600000000001</v>
      </c>
      <c r="R348" s="59">
        <v>109.83566666666667</v>
      </c>
      <c r="S348" s="58">
        <v>292.72133333333329</v>
      </c>
      <c r="T348" s="59">
        <v>216.17333333333332</v>
      </c>
      <c r="U348" s="58">
        <v>101.56466666666665</v>
      </c>
      <c r="V348" s="59">
        <v>215.72849999999997</v>
      </c>
      <c r="W348" s="58">
        <v>173.47266666666664</v>
      </c>
      <c r="X348" s="59">
        <v>89.998333333333321</v>
      </c>
      <c r="Y348" s="58">
        <v>2.5085000000000002</v>
      </c>
      <c r="Z348" s="59">
        <v>105.8548333333333</v>
      </c>
      <c r="AA348" s="58">
        <v>129.56199999999998</v>
      </c>
      <c r="AB348" s="59">
        <v>309.03449999999998</v>
      </c>
      <c r="AC348" s="58">
        <v>205.68750000000003</v>
      </c>
      <c r="AD348" s="59">
        <v>358.9616666666667</v>
      </c>
      <c r="AE348" s="58">
        <v>142.32216666666665</v>
      </c>
      <c r="AF348" s="59">
        <v>190.10149999999999</v>
      </c>
      <c r="AG348" s="58">
        <v>231.71750000000003</v>
      </c>
      <c r="AH348" s="59">
        <v>61.197666666666677</v>
      </c>
      <c r="AI348" s="60">
        <v>260.05933333333337</v>
      </c>
      <c r="AJ348" s="86">
        <f t="shared" si="182"/>
        <v>5127.5346666666665</v>
      </c>
    </row>
    <row r="349" spans="2:36" x14ac:dyDescent="0.3">
      <c r="B349" s="14" t="s">
        <v>8</v>
      </c>
      <c r="C349" s="14"/>
      <c r="D349" s="14"/>
      <c r="E349" s="58">
        <v>6.9248333333333356</v>
      </c>
      <c r="F349" s="59">
        <v>11.258500000000005</v>
      </c>
      <c r="G349" s="58">
        <v>2.3228333333333326</v>
      </c>
      <c r="H349" s="59">
        <v>13.313499999999999</v>
      </c>
      <c r="I349" s="58">
        <v>37.207500000000003</v>
      </c>
      <c r="J349" s="59">
        <v>21.750833333333336</v>
      </c>
      <c r="K349" s="58">
        <v>26.204999999999998</v>
      </c>
      <c r="L349" s="59">
        <v>53.345166666666671</v>
      </c>
      <c r="M349" s="58">
        <v>19.719999999999995</v>
      </c>
      <c r="N349" s="59">
        <v>132.12449999999995</v>
      </c>
      <c r="O349" s="58">
        <v>375.02350000000007</v>
      </c>
      <c r="P349" s="59">
        <v>853.50799999999981</v>
      </c>
      <c r="Q349" s="58">
        <v>468.0746333333334</v>
      </c>
      <c r="R349" s="59">
        <v>458.74516666666642</v>
      </c>
      <c r="S349" s="58">
        <v>173.57</v>
      </c>
      <c r="T349" s="59">
        <v>5.3381666666666661</v>
      </c>
      <c r="U349" s="58">
        <v>103.12283333333332</v>
      </c>
      <c r="V349" s="59">
        <v>9.2489999999999988</v>
      </c>
      <c r="W349" s="58">
        <v>120.62633333333335</v>
      </c>
      <c r="X349" s="59">
        <v>135.92016666666672</v>
      </c>
      <c r="Y349" s="58">
        <v>12.437833333333336</v>
      </c>
      <c r="Z349" s="59">
        <v>43.851666666666674</v>
      </c>
      <c r="AA349" s="58">
        <v>100.27033333333337</v>
      </c>
      <c r="AB349" s="59">
        <v>113.63466666666663</v>
      </c>
      <c r="AC349" s="58">
        <v>151.803</v>
      </c>
      <c r="AD349" s="59">
        <v>363.8578333333333</v>
      </c>
      <c r="AE349" s="58">
        <v>144.58233333333331</v>
      </c>
      <c r="AF349" s="59">
        <v>34.814166666666644</v>
      </c>
      <c r="AG349" s="58">
        <v>72.9256666666667</v>
      </c>
      <c r="AH349" s="59">
        <v>409.52583333333342</v>
      </c>
      <c r="AI349" s="60">
        <v>472.20816666666644</v>
      </c>
      <c r="AJ349" s="86">
        <f t="shared" si="182"/>
        <v>4947.2619666666651</v>
      </c>
    </row>
    <row r="350" spans="2:36" x14ac:dyDescent="0.3">
      <c r="B350" s="14" t="s">
        <v>9</v>
      </c>
      <c r="C350" s="14"/>
      <c r="D350" s="14"/>
      <c r="E350" s="58">
        <v>220.90933333333336</v>
      </c>
      <c r="F350" s="59">
        <v>132.8015</v>
      </c>
      <c r="G350" s="58">
        <v>38.155499999999989</v>
      </c>
      <c r="H350" s="59">
        <v>14.360833333333336</v>
      </c>
      <c r="I350" s="58">
        <v>12.217000000000006</v>
      </c>
      <c r="J350" s="59">
        <v>287.14166666666665</v>
      </c>
      <c r="K350" s="58">
        <v>142.2115</v>
      </c>
      <c r="L350" s="59">
        <v>61.503999999999991</v>
      </c>
      <c r="M350" s="58">
        <v>13.166166666666669</v>
      </c>
      <c r="N350" s="59">
        <v>22.742166666666666</v>
      </c>
      <c r="O350" s="58">
        <v>0</v>
      </c>
      <c r="P350" s="59">
        <v>14.555166666666672</v>
      </c>
      <c r="Q350" s="58">
        <v>0</v>
      </c>
      <c r="R350" s="59">
        <v>0</v>
      </c>
      <c r="S350" s="58">
        <v>0</v>
      </c>
      <c r="T350" s="59">
        <v>47.263333333333328</v>
      </c>
      <c r="U350" s="58">
        <v>0</v>
      </c>
      <c r="V350" s="59">
        <v>0</v>
      </c>
      <c r="W350" s="58">
        <v>40.771000000000015</v>
      </c>
      <c r="X350" s="59">
        <v>5.6304999999999996</v>
      </c>
      <c r="Y350" s="58">
        <v>0</v>
      </c>
      <c r="Z350" s="59">
        <v>23.369166666666661</v>
      </c>
      <c r="AA350" s="58">
        <v>0</v>
      </c>
      <c r="AB350" s="59">
        <v>0</v>
      </c>
      <c r="AC350" s="58">
        <v>13.072166666666668</v>
      </c>
      <c r="AD350" s="59">
        <v>28.417833333333334</v>
      </c>
      <c r="AE350" s="58">
        <v>99.00233333333334</v>
      </c>
      <c r="AF350" s="59">
        <v>129.86699999999999</v>
      </c>
      <c r="AG350" s="58">
        <v>3.8723333333333341</v>
      </c>
      <c r="AH350" s="59">
        <v>30.249500000000005</v>
      </c>
      <c r="AI350" s="60">
        <v>0.4018333333333331</v>
      </c>
      <c r="AJ350" s="86">
        <f t="shared" si="182"/>
        <v>1381.6818333333331</v>
      </c>
    </row>
    <row r="351" spans="2:36" x14ac:dyDescent="0.3">
      <c r="B351" s="14" t="s">
        <v>10</v>
      </c>
      <c r="C351" s="14"/>
      <c r="D351" s="14"/>
      <c r="E351" s="58">
        <v>193.09399999999999</v>
      </c>
      <c r="F351" s="59">
        <v>187.80099999999996</v>
      </c>
      <c r="G351" s="58">
        <v>11.164499999999999</v>
      </c>
      <c r="H351" s="59">
        <v>8.8716666666666661</v>
      </c>
      <c r="I351" s="58">
        <v>29.630500000000005</v>
      </c>
      <c r="J351" s="59">
        <v>99.199500000000015</v>
      </c>
      <c r="K351" s="58">
        <v>3.3311666666666664</v>
      </c>
      <c r="L351" s="59">
        <v>176.04933333333327</v>
      </c>
      <c r="M351" s="58">
        <v>12.838333333333338</v>
      </c>
      <c r="N351" s="59">
        <v>16.113500000000002</v>
      </c>
      <c r="O351" s="58">
        <v>12.788500000000003</v>
      </c>
      <c r="P351" s="59">
        <v>14.21</v>
      </c>
      <c r="Q351" s="58">
        <v>30.273166666666661</v>
      </c>
      <c r="R351" s="59">
        <v>18.667166666666663</v>
      </c>
      <c r="S351" s="58">
        <v>79.132999999999996</v>
      </c>
      <c r="T351" s="59">
        <v>216.97783333333336</v>
      </c>
      <c r="U351" s="58">
        <v>19.672166666666669</v>
      </c>
      <c r="V351" s="59">
        <v>14.748166666666666</v>
      </c>
      <c r="W351" s="58">
        <v>41.969000000000001</v>
      </c>
      <c r="X351" s="59">
        <v>11.255333333333333</v>
      </c>
      <c r="Y351" s="58">
        <v>16.994166666666668</v>
      </c>
      <c r="Z351" s="59">
        <v>11.377333333333333</v>
      </c>
      <c r="AA351" s="58">
        <v>9.2351666666666681</v>
      </c>
      <c r="AB351" s="59">
        <v>10.668166666666668</v>
      </c>
      <c r="AC351" s="58">
        <v>17.906333333333329</v>
      </c>
      <c r="AD351" s="59">
        <v>13.426666666666666</v>
      </c>
      <c r="AE351" s="58">
        <v>111.78666666666666</v>
      </c>
      <c r="AF351" s="59">
        <v>58.047000000000025</v>
      </c>
      <c r="AG351" s="58">
        <v>13.063666666666663</v>
      </c>
      <c r="AH351" s="59">
        <v>34.391999999999989</v>
      </c>
      <c r="AI351" s="60">
        <v>0.63749999999999862</v>
      </c>
      <c r="AJ351" s="86">
        <f t="shared" si="182"/>
        <v>1495.3225000000002</v>
      </c>
    </row>
    <row r="352" spans="2:36" x14ac:dyDescent="0.3">
      <c r="B352" s="14" t="s">
        <v>11</v>
      </c>
      <c r="C352" s="14"/>
      <c r="D352" s="14"/>
      <c r="E352" s="58">
        <v>138.92783333333335</v>
      </c>
      <c r="F352" s="59">
        <v>120.92749999999998</v>
      </c>
      <c r="G352" s="58">
        <v>15.764000000000003</v>
      </c>
      <c r="H352" s="59">
        <v>76.803999999999988</v>
      </c>
      <c r="I352" s="58">
        <v>44.916333333333341</v>
      </c>
      <c r="J352" s="59">
        <v>102.36683333333333</v>
      </c>
      <c r="K352" s="58">
        <v>54.506999999999969</v>
      </c>
      <c r="L352" s="59">
        <v>25.273499999999999</v>
      </c>
      <c r="M352" s="58">
        <v>0</v>
      </c>
      <c r="N352" s="59">
        <v>0.58350000000000046</v>
      </c>
      <c r="O352" s="58">
        <v>15.586333333333336</v>
      </c>
      <c r="P352" s="59">
        <v>13.263666666666666</v>
      </c>
      <c r="Q352" s="58">
        <v>34.37466666666667</v>
      </c>
      <c r="R352" s="59">
        <v>11.570333333333329</v>
      </c>
      <c r="S352" s="58">
        <v>130.06116666666668</v>
      </c>
      <c r="T352" s="59">
        <v>141.73799999999997</v>
      </c>
      <c r="U352" s="58">
        <v>5.7151666666666685</v>
      </c>
      <c r="V352" s="59">
        <v>9.1771666666666647</v>
      </c>
      <c r="W352" s="58">
        <v>28.990666666666655</v>
      </c>
      <c r="X352" s="59">
        <v>11.818833333333334</v>
      </c>
      <c r="Y352" s="58">
        <v>19.857500000000012</v>
      </c>
      <c r="Z352" s="59">
        <v>13.881500000000001</v>
      </c>
      <c r="AA352" s="58">
        <v>5.3126666666666669</v>
      </c>
      <c r="AB352" s="59">
        <v>3.7363333333333344</v>
      </c>
      <c r="AC352" s="58">
        <v>23.643833333333347</v>
      </c>
      <c r="AD352" s="59">
        <v>11.651833333333332</v>
      </c>
      <c r="AE352" s="58">
        <v>29.639499999999995</v>
      </c>
      <c r="AF352" s="59">
        <v>49.330333333333328</v>
      </c>
      <c r="AG352" s="58">
        <v>14.929166666666671</v>
      </c>
      <c r="AH352" s="59">
        <v>7.0223333333333358</v>
      </c>
      <c r="AI352" s="60">
        <v>12.772666666666655</v>
      </c>
      <c r="AJ352" s="86">
        <f t="shared" si="182"/>
        <v>1174.1441666666667</v>
      </c>
    </row>
    <row r="353" spans="2:36" x14ac:dyDescent="0.3">
      <c r="B353" s="14" t="s">
        <v>12</v>
      </c>
      <c r="C353" s="14"/>
      <c r="D353" s="14"/>
      <c r="E353" s="58">
        <v>182.74950000000001</v>
      </c>
      <c r="F353" s="59">
        <v>101.49</v>
      </c>
      <c r="G353" s="58">
        <v>7.6985000000000001</v>
      </c>
      <c r="H353" s="59">
        <v>5.5663333333333354</v>
      </c>
      <c r="I353" s="58">
        <v>12.494666666666671</v>
      </c>
      <c r="J353" s="59">
        <v>263.57383333333337</v>
      </c>
      <c r="K353" s="58">
        <v>39.988333333333323</v>
      </c>
      <c r="L353" s="59">
        <v>45.56</v>
      </c>
      <c r="M353" s="58">
        <v>0</v>
      </c>
      <c r="N353" s="59">
        <v>0.14283333333333312</v>
      </c>
      <c r="O353" s="58">
        <v>32.124666666666663</v>
      </c>
      <c r="P353" s="59">
        <v>30.452000000000002</v>
      </c>
      <c r="Q353" s="58">
        <v>43.428166666666669</v>
      </c>
      <c r="R353" s="59">
        <v>35.843833333333336</v>
      </c>
      <c r="S353" s="58">
        <v>40.920833333333334</v>
      </c>
      <c r="T353" s="59">
        <v>161.30200000000002</v>
      </c>
      <c r="U353" s="58">
        <v>171.25066666666666</v>
      </c>
      <c r="V353" s="59">
        <v>22.122666666666667</v>
      </c>
      <c r="W353" s="58">
        <v>71.68116666666667</v>
      </c>
      <c r="X353" s="59">
        <v>28.612666666666673</v>
      </c>
      <c r="Y353" s="58">
        <v>24.8095</v>
      </c>
      <c r="Z353" s="59">
        <v>7.7960000000000003</v>
      </c>
      <c r="AA353" s="58">
        <v>25.782833333333343</v>
      </c>
      <c r="AB353" s="59">
        <v>16.248833333333334</v>
      </c>
      <c r="AC353" s="58">
        <v>56.068999999999996</v>
      </c>
      <c r="AD353" s="59">
        <v>21.911166666666666</v>
      </c>
      <c r="AE353" s="58">
        <v>55.145666666666671</v>
      </c>
      <c r="AF353" s="59">
        <v>41.314333333333337</v>
      </c>
      <c r="AG353" s="58">
        <v>9.7876666666666665</v>
      </c>
      <c r="AH353" s="59">
        <v>18.341666666666665</v>
      </c>
      <c r="AI353" s="60">
        <v>22.717666666666666</v>
      </c>
      <c r="AJ353" s="86">
        <f t="shared" si="182"/>
        <v>1596.9270000000004</v>
      </c>
    </row>
    <row r="354" spans="2:36" x14ac:dyDescent="0.3">
      <c r="B354" s="4" t="s">
        <v>13</v>
      </c>
      <c r="C354" s="14"/>
      <c r="D354" s="14"/>
      <c r="E354" s="58">
        <v>385.26716666666664</v>
      </c>
      <c r="F354" s="59">
        <v>283.28033333333337</v>
      </c>
      <c r="G354" s="58">
        <v>0</v>
      </c>
      <c r="H354" s="59">
        <v>0</v>
      </c>
      <c r="I354" s="58">
        <v>0</v>
      </c>
      <c r="J354" s="59">
        <v>146.82633333333337</v>
      </c>
      <c r="K354" s="58">
        <v>16.077999999999999</v>
      </c>
      <c r="L354" s="59">
        <v>10.8645</v>
      </c>
      <c r="M354" s="58">
        <v>61.824500000000022</v>
      </c>
      <c r="N354" s="59">
        <v>171.05800000000002</v>
      </c>
      <c r="O354" s="58">
        <v>7.5933333333333328</v>
      </c>
      <c r="P354" s="59">
        <v>6.261166666666667</v>
      </c>
      <c r="Q354" s="58">
        <v>2.0438333333333318</v>
      </c>
      <c r="R354" s="59">
        <v>0.66449999999999987</v>
      </c>
      <c r="S354" s="58">
        <v>60.884666666666661</v>
      </c>
      <c r="T354" s="59">
        <v>537.58216666666669</v>
      </c>
      <c r="U354" s="58">
        <v>669.53533333333326</v>
      </c>
      <c r="V354" s="59">
        <v>0.64600000000000002</v>
      </c>
      <c r="W354" s="58">
        <v>4.5748333333333315</v>
      </c>
      <c r="X354" s="59">
        <v>1.1008333333333333</v>
      </c>
      <c r="Y354" s="58">
        <v>8.5685000000000002</v>
      </c>
      <c r="Z354" s="59">
        <v>1.4426666666666672</v>
      </c>
      <c r="AA354" s="58">
        <v>66.32983333333334</v>
      </c>
      <c r="AB354" s="59">
        <v>21.741499999999995</v>
      </c>
      <c r="AC354" s="58">
        <v>417.60516666666672</v>
      </c>
      <c r="AD354" s="59">
        <v>81.662499999999994</v>
      </c>
      <c r="AE354" s="58">
        <v>302.81783333333334</v>
      </c>
      <c r="AF354" s="59">
        <v>535.31466666666654</v>
      </c>
      <c r="AG354" s="58">
        <v>2.1179999999999999</v>
      </c>
      <c r="AH354" s="59">
        <v>0</v>
      </c>
      <c r="AI354" s="60">
        <v>303.52516666666673</v>
      </c>
      <c r="AJ354" s="86">
        <f t="shared" si="182"/>
        <v>4107.2113333333336</v>
      </c>
    </row>
    <row r="355" spans="2:36" x14ac:dyDescent="0.3">
      <c r="B355" s="4" t="s">
        <v>14</v>
      </c>
      <c r="C355" s="14"/>
      <c r="D355" s="14"/>
      <c r="E355" s="58">
        <v>0</v>
      </c>
      <c r="F355" s="59">
        <v>0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0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0</v>
      </c>
      <c r="Z355" s="59">
        <v>0</v>
      </c>
      <c r="AA355" s="58">
        <v>0</v>
      </c>
      <c r="AB355" s="59">
        <v>0</v>
      </c>
      <c r="AC355" s="58">
        <v>0</v>
      </c>
      <c r="AD355" s="59">
        <v>0</v>
      </c>
      <c r="AE355" s="58">
        <v>0</v>
      </c>
      <c r="AF355" s="59">
        <v>0</v>
      </c>
      <c r="AG355" s="58">
        <v>0</v>
      </c>
      <c r="AH355" s="59">
        <v>0</v>
      </c>
      <c r="AI355" s="60">
        <v>0</v>
      </c>
      <c r="AJ355" s="86">
        <f t="shared" si="182"/>
        <v>0</v>
      </c>
    </row>
    <row r="356" spans="2:36" x14ac:dyDescent="0.3">
      <c r="B356" s="4" t="s">
        <v>15</v>
      </c>
      <c r="C356" s="14"/>
      <c r="D356" s="14"/>
      <c r="E356" s="58">
        <v>74.531166666666664</v>
      </c>
      <c r="F356" s="59">
        <v>21.786999999999999</v>
      </c>
      <c r="G356" s="58">
        <v>29.132166666666663</v>
      </c>
      <c r="H356" s="59">
        <v>5.8579999999999988</v>
      </c>
      <c r="I356" s="58">
        <v>18.6995</v>
      </c>
      <c r="J356" s="59">
        <v>66.199333333333342</v>
      </c>
      <c r="K356" s="58">
        <v>69.255666666666656</v>
      </c>
      <c r="L356" s="59">
        <v>40.193500000000007</v>
      </c>
      <c r="M356" s="58">
        <v>41.758666666666663</v>
      </c>
      <c r="N356" s="59">
        <v>7.93933333333334</v>
      </c>
      <c r="O356" s="58">
        <v>32.533000000000008</v>
      </c>
      <c r="P356" s="59">
        <v>3.9283333333333332</v>
      </c>
      <c r="Q356" s="58">
        <v>2.4378333333333337</v>
      </c>
      <c r="R356" s="59">
        <v>6.4544999999999995</v>
      </c>
      <c r="S356" s="58">
        <v>176.386</v>
      </c>
      <c r="T356" s="59">
        <v>93.311333333333337</v>
      </c>
      <c r="U356" s="58">
        <v>144.33066666666667</v>
      </c>
      <c r="V356" s="59">
        <v>81.55883333333334</v>
      </c>
      <c r="W356" s="58">
        <v>76.005499999999998</v>
      </c>
      <c r="X356" s="59">
        <v>14.917333333333335</v>
      </c>
      <c r="Y356" s="58">
        <v>41.586500000000008</v>
      </c>
      <c r="Z356" s="59">
        <v>111.42499999999998</v>
      </c>
      <c r="AA356" s="58">
        <v>11.062833333333334</v>
      </c>
      <c r="AB356" s="59">
        <v>10.813333333333333</v>
      </c>
      <c r="AC356" s="58">
        <v>6.4589999999999996</v>
      </c>
      <c r="AD356" s="59">
        <v>11.632166666666665</v>
      </c>
      <c r="AE356" s="58">
        <v>38.402166666666673</v>
      </c>
      <c r="AF356" s="59">
        <v>51.445999999999991</v>
      </c>
      <c r="AG356" s="58">
        <v>12.61316666666667</v>
      </c>
      <c r="AH356" s="59">
        <v>21.345500000000001</v>
      </c>
      <c r="AI356" s="60">
        <v>2.2666666666666658E-2</v>
      </c>
      <c r="AJ356" s="86">
        <f t="shared" si="182"/>
        <v>1324.0260000000003</v>
      </c>
    </row>
    <row r="357" spans="2:36" x14ac:dyDescent="0.3">
      <c r="B357" s="4" t="s">
        <v>16</v>
      </c>
      <c r="C357" s="14"/>
      <c r="D357" s="1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4.1526666666666676</v>
      </c>
      <c r="K357" s="58">
        <v>6.2636666666666674</v>
      </c>
      <c r="L357" s="59">
        <v>6.5991666666666662</v>
      </c>
      <c r="M357" s="58">
        <v>0</v>
      </c>
      <c r="N357" s="59">
        <v>16.941666666666666</v>
      </c>
      <c r="O357" s="58">
        <v>19.212166666666665</v>
      </c>
      <c r="P357" s="59">
        <v>5.4493333333333354</v>
      </c>
      <c r="Q357" s="58">
        <v>9.0064999999999973</v>
      </c>
      <c r="R357" s="59">
        <v>4.440666666666667</v>
      </c>
      <c r="S357" s="58">
        <v>96.376833333333352</v>
      </c>
      <c r="T357" s="59">
        <v>49.741666666666653</v>
      </c>
      <c r="U357" s="58">
        <v>80.845166666666657</v>
      </c>
      <c r="V357" s="59">
        <v>32.670666666666662</v>
      </c>
      <c r="W357" s="58">
        <v>57.866499999999995</v>
      </c>
      <c r="X357" s="59">
        <v>1.2610000000000001</v>
      </c>
      <c r="Y357" s="58">
        <v>1.5830000000000002</v>
      </c>
      <c r="Z357" s="59">
        <v>59.161000000000001</v>
      </c>
      <c r="AA357" s="58">
        <v>7.597833333333333</v>
      </c>
      <c r="AB357" s="59">
        <v>7.3043333333333305</v>
      </c>
      <c r="AC357" s="58">
        <v>0</v>
      </c>
      <c r="AD357" s="59">
        <v>0</v>
      </c>
      <c r="AE357" s="58">
        <v>3.2939999999999996</v>
      </c>
      <c r="AF357" s="59">
        <v>50.961666666666666</v>
      </c>
      <c r="AG357" s="58">
        <v>16.797333333333338</v>
      </c>
      <c r="AH357" s="59">
        <v>13.828000000000003</v>
      </c>
      <c r="AI357" s="60">
        <v>22.911166666666666</v>
      </c>
      <c r="AJ357" s="86">
        <f t="shared" si="182"/>
        <v>574.26599999999985</v>
      </c>
    </row>
    <row r="358" spans="2:36" x14ac:dyDescent="0.3">
      <c r="B358" s="4" t="s">
        <v>17</v>
      </c>
      <c r="C358" s="14"/>
      <c r="D358" s="14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4.958666666666665</v>
      </c>
      <c r="K358" s="58">
        <v>9.017333333333335</v>
      </c>
      <c r="L358" s="59">
        <v>11.141333333333332</v>
      </c>
      <c r="M358" s="58">
        <v>0</v>
      </c>
      <c r="N358" s="59">
        <v>22.644833333333327</v>
      </c>
      <c r="O358" s="58">
        <v>21.038166666666665</v>
      </c>
      <c r="P358" s="59">
        <v>18.81600000000001</v>
      </c>
      <c r="Q358" s="58">
        <v>24.079333333333334</v>
      </c>
      <c r="R358" s="59">
        <v>6.5354999999999981</v>
      </c>
      <c r="S358" s="58">
        <v>187.55049999999997</v>
      </c>
      <c r="T358" s="59">
        <v>106.58933333333333</v>
      </c>
      <c r="U358" s="58">
        <v>74.397166666666649</v>
      </c>
      <c r="V358" s="59">
        <v>41.028333333333336</v>
      </c>
      <c r="W358" s="58">
        <v>64.821000000000012</v>
      </c>
      <c r="X358" s="59">
        <v>5.3083333333333345</v>
      </c>
      <c r="Y358" s="58">
        <v>21.744500000000006</v>
      </c>
      <c r="Z358" s="59">
        <v>66.434666666666672</v>
      </c>
      <c r="AA358" s="58">
        <v>3.0593333333333312</v>
      </c>
      <c r="AB358" s="59">
        <v>14.336333333333325</v>
      </c>
      <c r="AC358" s="58">
        <v>2.2075000000000005</v>
      </c>
      <c r="AD358" s="59">
        <v>0</v>
      </c>
      <c r="AE358" s="58">
        <v>5.343</v>
      </c>
      <c r="AF358" s="59">
        <v>82.182000000000002</v>
      </c>
      <c r="AG358" s="58">
        <v>36.456666666666671</v>
      </c>
      <c r="AH358" s="59">
        <v>0</v>
      </c>
      <c r="AI358" s="60">
        <v>0</v>
      </c>
      <c r="AJ358" s="86">
        <f t="shared" si="182"/>
        <v>829.68983333333324</v>
      </c>
    </row>
    <row r="359" spans="2:36" x14ac:dyDescent="0.3">
      <c r="B359" s="4" t="s">
        <v>18</v>
      </c>
      <c r="C359" s="14"/>
      <c r="D359" s="14"/>
      <c r="E359" s="58">
        <v>8.8903333333333343</v>
      </c>
      <c r="F359" s="59">
        <v>0.2566666666666666</v>
      </c>
      <c r="G359" s="58">
        <v>1.305666666666667</v>
      </c>
      <c r="H359" s="59">
        <v>0</v>
      </c>
      <c r="I359" s="58">
        <v>158.04766666666666</v>
      </c>
      <c r="J359" s="59">
        <v>30.308833333333329</v>
      </c>
      <c r="K359" s="58">
        <v>121.46216666666666</v>
      </c>
      <c r="L359" s="59">
        <v>3.5818333333333348</v>
      </c>
      <c r="M359" s="58">
        <v>2.2910000000000008</v>
      </c>
      <c r="N359" s="59">
        <v>40.101666666666674</v>
      </c>
      <c r="O359" s="58">
        <v>1.284</v>
      </c>
      <c r="P359" s="59">
        <v>0.61649999999999949</v>
      </c>
      <c r="Q359" s="58">
        <v>0</v>
      </c>
      <c r="R359" s="59">
        <v>0</v>
      </c>
      <c r="S359" s="58">
        <v>0</v>
      </c>
      <c r="T359" s="59">
        <v>26.015666666666668</v>
      </c>
      <c r="U359" s="58">
        <v>5.3900000000000006</v>
      </c>
      <c r="V359" s="59">
        <v>0</v>
      </c>
      <c r="W359" s="58">
        <v>16.900333333333329</v>
      </c>
      <c r="X359" s="59">
        <v>0.18499999999999994</v>
      </c>
      <c r="Y359" s="58">
        <v>0</v>
      </c>
      <c r="Z359" s="59">
        <v>49.302833333333325</v>
      </c>
      <c r="AA359" s="58">
        <v>0</v>
      </c>
      <c r="AB359" s="59">
        <v>0</v>
      </c>
      <c r="AC359" s="58">
        <v>25.62983333333333</v>
      </c>
      <c r="AD359" s="59">
        <v>7.2488333333333346</v>
      </c>
      <c r="AE359" s="58">
        <v>2.000166666666666</v>
      </c>
      <c r="AF359" s="59">
        <v>135.74016666666665</v>
      </c>
      <c r="AG359" s="58">
        <v>0.74399999999999999</v>
      </c>
      <c r="AH359" s="59">
        <v>50.472500000000004</v>
      </c>
      <c r="AI359" s="60">
        <v>28.806166666666655</v>
      </c>
      <c r="AJ359" s="86">
        <f t="shared" si="182"/>
        <v>716.58183333333329</v>
      </c>
    </row>
    <row r="360" spans="2:36" x14ac:dyDescent="0.3">
      <c r="B360" s="4" t="s">
        <v>19</v>
      </c>
      <c r="C360" s="14"/>
      <c r="D360" s="14"/>
      <c r="E360" s="58">
        <v>53.396500000000003</v>
      </c>
      <c r="F360" s="59">
        <v>1.2450000000000001</v>
      </c>
      <c r="G360" s="58">
        <v>0.6436666666666665</v>
      </c>
      <c r="H360" s="59">
        <v>0</v>
      </c>
      <c r="I360" s="58">
        <v>15.307000000000002</v>
      </c>
      <c r="J360" s="59">
        <v>10.130833333333335</v>
      </c>
      <c r="K360" s="58">
        <v>67.828666666666663</v>
      </c>
      <c r="L360" s="59">
        <v>32.2395</v>
      </c>
      <c r="M360" s="58">
        <v>60.725166666666681</v>
      </c>
      <c r="N360" s="59">
        <v>10.332166666666662</v>
      </c>
      <c r="O360" s="58">
        <v>0.88116666666666665</v>
      </c>
      <c r="P360" s="59">
        <v>3.3223333333333347</v>
      </c>
      <c r="Q360" s="58">
        <v>4.8189999999999991</v>
      </c>
      <c r="R360" s="59">
        <v>4.6529999999999996</v>
      </c>
      <c r="S360" s="58">
        <v>71.231833333333327</v>
      </c>
      <c r="T360" s="59">
        <v>39.481333333333325</v>
      </c>
      <c r="U360" s="58">
        <v>233.23216666666664</v>
      </c>
      <c r="V360" s="59">
        <v>36.749999999999993</v>
      </c>
      <c r="W360" s="58">
        <v>38.314999999999998</v>
      </c>
      <c r="X360" s="59">
        <v>26.583500000000001</v>
      </c>
      <c r="Y360" s="58">
        <v>4.3401666666666667</v>
      </c>
      <c r="Z360" s="59">
        <v>50.94116666666666</v>
      </c>
      <c r="AA360" s="58">
        <v>16.349666666666664</v>
      </c>
      <c r="AB360" s="59">
        <v>14.249000000000002</v>
      </c>
      <c r="AC360" s="58">
        <v>14.361833333333331</v>
      </c>
      <c r="AD360" s="59">
        <v>62.576000000000015</v>
      </c>
      <c r="AE360" s="58">
        <v>6.0615000000000023</v>
      </c>
      <c r="AF360" s="59">
        <v>34.155333333333331</v>
      </c>
      <c r="AG360" s="58">
        <v>2.0668333333333333</v>
      </c>
      <c r="AH360" s="59">
        <v>0</v>
      </c>
      <c r="AI360" s="60">
        <v>114.76566666666668</v>
      </c>
      <c r="AJ360" s="86">
        <f t="shared" si="182"/>
        <v>1030.9849999999999</v>
      </c>
    </row>
    <row r="361" spans="2:36" x14ac:dyDescent="0.3">
      <c r="B361" s="4" t="s">
        <v>20</v>
      </c>
      <c r="C361" s="14"/>
      <c r="D361" s="14"/>
      <c r="E361" s="58">
        <v>19.528333333333336</v>
      </c>
      <c r="F361" s="59">
        <v>2.5838333333333332</v>
      </c>
      <c r="G361" s="58">
        <v>4.8008333333333342</v>
      </c>
      <c r="H361" s="59">
        <v>0</v>
      </c>
      <c r="I361" s="58">
        <v>10.567166666666667</v>
      </c>
      <c r="J361" s="59">
        <v>27.750166666666672</v>
      </c>
      <c r="K361" s="58">
        <v>55.782833333333336</v>
      </c>
      <c r="L361" s="59">
        <v>22.253333333333337</v>
      </c>
      <c r="M361" s="58">
        <v>3.8996666666666662</v>
      </c>
      <c r="N361" s="59">
        <v>0</v>
      </c>
      <c r="O361" s="58">
        <v>6.5063333333333331</v>
      </c>
      <c r="P361" s="59">
        <v>3.969333333333334</v>
      </c>
      <c r="Q361" s="58">
        <v>9.0930000000000035</v>
      </c>
      <c r="R361" s="59">
        <v>4.0768333333333349</v>
      </c>
      <c r="S361" s="58">
        <v>44.711000000000013</v>
      </c>
      <c r="T361" s="59">
        <v>18.263166666666667</v>
      </c>
      <c r="U361" s="58">
        <v>60.439</v>
      </c>
      <c r="V361" s="59">
        <v>12.796833333333336</v>
      </c>
      <c r="W361" s="58">
        <v>33.536000000000001</v>
      </c>
      <c r="X361" s="59">
        <v>7.0563333333333347</v>
      </c>
      <c r="Y361" s="58">
        <v>12.582333333333334</v>
      </c>
      <c r="Z361" s="59">
        <v>60.559500000000007</v>
      </c>
      <c r="AA361" s="58">
        <v>1.4169999999999998</v>
      </c>
      <c r="AB361" s="59">
        <v>4.4068333333333314</v>
      </c>
      <c r="AC361" s="58">
        <v>14.480333333333332</v>
      </c>
      <c r="AD361" s="59">
        <v>9.8623333333333356</v>
      </c>
      <c r="AE361" s="58">
        <v>13.751999999999999</v>
      </c>
      <c r="AF361" s="59">
        <v>23.314</v>
      </c>
      <c r="AG361" s="58">
        <v>9.8218333333333341</v>
      </c>
      <c r="AH361" s="59">
        <v>33.804999999999993</v>
      </c>
      <c r="AI361" s="60">
        <v>0</v>
      </c>
      <c r="AJ361" s="86">
        <f t="shared" si="182"/>
        <v>531.61516666666671</v>
      </c>
    </row>
    <row r="362" spans="2:36" x14ac:dyDescent="0.3">
      <c r="B362" s="4" t="s">
        <v>21</v>
      </c>
      <c r="C362" s="14"/>
      <c r="D362" s="14"/>
      <c r="E362" s="58">
        <v>3.8876666666666662</v>
      </c>
      <c r="F362" s="59">
        <v>0</v>
      </c>
      <c r="G362" s="58">
        <v>4.3276666666666648</v>
      </c>
      <c r="H362" s="59">
        <v>0</v>
      </c>
      <c r="I362" s="58">
        <v>21.692833333333336</v>
      </c>
      <c r="J362" s="59">
        <v>3.4221666666666661</v>
      </c>
      <c r="K362" s="58">
        <v>0.84666666666666668</v>
      </c>
      <c r="L362" s="59">
        <v>9.7428333333333335</v>
      </c>
      <c r="M362" s="58">
        <v>4.7160000000000002</v>
      </c>
      <c r="N362" s="59">
        <v>4.2136666666666631</v>
      </c>
      <c r="O362" s="58">
        <v>6.7070000000000007</v>
      </c>
      <c r="P362" s="59">
        <v>0</v>
      </c>
      <c r="Q362" s="58">
        <v>0.15283333333333335</v>
      </c>
      <c r="R362" s="59">
        <v>2.955833333333334</v>
      </c>
      <c r="S362" s="58">
        <v>44.843499999999999</v>
      </c>
      <c r="T362" s="59">
        <v>13.624666666666666</v>
      </c>
      <c r="U362" s="58">
        <v>33.640500000000003</v>
      </c>
      <c r="V362" s="59">
        <v>15.118833333333335</v>
      </c>
      <c r="W362" s="58">
        <v>21.74</v>
      </c>
      <c r="X362" s="59">
        <v>0.90416666666666701</v>
      </c>
      <c r="Y362" s="58">
        <v>2.387</v>
      </c>
      <c r="Z362" s="59">
        <v>23.12916666666667</v>
      </c>
      <c r="AA362" s="58">
        <v>1.3226666666666671</v>
      </c>
      <c r="AB362" s="59">
        <v>1.3005</v>
      </c>
      <c r="AC362" s="58">
        <v>1.6388333333333334</v>
      </c>
      <c r="AD362" s="59">
        <v>0.28800000000000014</v>
      </c>
      <c r="AE362" s="58">
        <v>0.37966666666666649</v>
      </c>
      <c r="AF362" s="59">
        <v>0</v>
      </c>
      <c r="AG362" s="58">
        <v>0</v>
      </c>
      <c r="AH362" s="59">
        <v>4.7633333333333336</v>
      </c>
      <c r="AI362" s="60">
        <v>22.966999999999999</v>
      </c>
      <c r="AJ362" s="86">
        <f t="shared" si="182"/>
        <v>250.71300000000002</v>
      </c>
    </row>
    <row r="363" spans="2:36" x14ac:dyDescent="0.3">
      <c r="B363" s="4" t="s">
        <v>22</v>
      </c>
      <c r="C363" s="14"/>
      <c r="D363" s="1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0.46266666666666667</v>
      </c>
      <c r="K363" s="58">
        <v>5.0000000000000122E-3</v>
      </c>
      <c r="L363" s="59">
        <v>0.88566666666666638</v>
      </c>
      <c r="M363" s="58">
        <v>0</v>
      </c>
      <c r="N363" s="59">
        <v>4.3833333333333328E-2</v>
      </c>
      <c r="O363" s="58">
        <v>1.590166666666667</v>
      </c>
      <c r="P363" s="59">
        <v>2.0000000000000011E-2</v>
      </c>
      <c r="Q363" s="58">
        <v>0</v>
      </c>
      <c r="R363" s="59">
        <v>0</v>
      </c>
      <c r="S363" s="58">
        <v>0</v>
      </c>
      <c r="T363" s="59">
        <v>2.0196666666666667</v>
      </c>
      <c r="U363" s="58">
        <v>0.48066666666666652</v>
      </c>
      <c r="V363" s="59">
        <v>0</v>
      </c>
      <c r="W363" s="58">
        <v>1.3446666666666662</v>
      </c>
      <c r="X363" s="59">
        <v>0.28266666666666662</v>
      </c>
      <c r="Y363" s="58">
        <v>0</v>
      </c>
      <c r="Z363" s="59">
        <v>13.742333333333335</v>
      </c>
      <c r="AA363" s="58">
        <v>0</v>
      </c>
      <c r="AB363" s="59">
        <v>0</v>
      </c>
      <c r="AC363" s="58">
        <v>5.0499999999999989E-2</v>
      </c>
      <c r="AD363" s="59">
        <v>0</v>
      </c>
      <c r="AE363" s="58">
        <v>0.11000000000000007</v>
      </c>
      <c r="AF363" s="59">
        <v>0</v>
      </c>
      <c r="AG363" s="58">
        <v>0</v>
      </c>
      <c r="AH363" s="59">
        <v>1.0911666666666668</v>
      </c>
      <c r="AI363" s="60">
        <v>11.692666666666666</v>
      </c>
      <c r="AJ363" s="86">
        <f t="shared" si="182"/>
        <v>33.821666666666665</v>
      </c>
    </row>
    <row r="364" spans="2:36" x14ac:dyDescent="0.3">
      <c r="B364" s="4" t="s">
        <v>23</v>
      </c>
      <c r="C364" s="14"/>
      <c r="D364" s="14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2.331833333333333</v>
      </c>
      <c r="K364" s="58">
        <v>0</v>
      </c>
      <c r="L364" s="59">
        <v>4.7161666666666653</v>
      </c>
      <c r="M364" s="58">
        <v>0</v>
      </c>
      <c r="N364" s="59">
        <v>0</v>
      </c>
      <c r="O364" s="58">
        <v>6.5013333333333314</v>
      </c>
      <c r="P364" s="59">
        <v>1.5435000000000003</v>
      </c>
      <c r="Q364" s="58">
        <v>0</v>
      </c>
      <c r="R364" s="59">
        <v>0</v>
      </c>
      <c r="S364" s="58">
        <v>0</v>
      </c>
      <c r="T364" s="59">
        <v>4.7971666666666684</v>
      </c>
      <c r="U364" s="58">
        <v>2.8926666666666665</v>
      </c>
      <c r="V364" s="59">
        <v>0</v>
      </c>
      <c r="W364" s="58">
        <v>2.3160000000000003</v>
      </c>
      <c r="X364" s="59">
        <v>4.5441666666666691</v>
      </c>
      <c r="Y364" s="58">
        <v>0</v>
      </c>
      <c r="Z364" s="59">
        <v>25.156166666666671</v>
      </c>
      <c r="AA364" s="58">
        <v>0</v>
      </c>
      <c r="AB364" s="59">
        <v>0</v>
      </c>
      <c r="AC364" s="58">
        <v>0.32650000000000007</v>
      </c>
      <c r="AD364" s="59">
        <v>0</v>
      </c>
      <c r="AE364" s="58">
        <v>2.3870000000000009</v>
      </c>
      <c r="AF364" s="59">
        <v>0</v>
      </c>
      <c r="AG364" s="58">
        <v>0</v>
      </c>
      <c r="AH364" s="59">
        <v>0.99016666666666697</v>
      </c>
      <c r="AI364" s="60">
        <v>1.5423333333333336</v>
      </c>
      <c r="AJ364" s="86">
        <f t="shared" si="182"/>
        <v>60.045000000000009</v>
      </c>
    </row>
    <row r="365" spans="2:36" x14ac:dyDescent="0.3">
      <c r="B365" s="4" t="s">
        <v>24</v>
      </c>
      <c r="C365" s="14"/>
      <c r="D365" s="1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2.833333333333334E-3</v>
      </c>
      <c r="K365" s="58">
        <v>7.8166666666666607E-2</v>
      </c>
      <c r="L365" s="59">
        <v>0.83383333333333343</v>
      </c>
      <c r="M365" s="58">
        <v>0</v>
      </c>
      <c r="N365" s="59">
        <v>0</v>
      </c>
      <c r="O365" s="58">
        <v>1.7826666666666671</v>
      </c>
      <c r="P365" s="59">
        <v>0</v>
      </c>
      <c r="Q365" s="58">
        <v>0</v>
      </c>
      <c r="R365" s="59">
        <v>0</v>
      </c>
      <c r="S365" s="58">
        <v>0</v>
      </c>
      <c r="T365" s="59">
        <v>0.41199999999999998</v>
      </c>
      <c r="U365" s="58">
        <v>4.8643333333333336</v>
      </c>
      <c r="V365" s="59">
        <v>0</v>
      </c>
      <c r="W365" s="58">
        <v>0.38949999999999996</v>
      </c>
      <c r="X365" s="59">
        <v>0.14349999999999996</v>
      </c>
      <c r="Y365" s="58">
        <v>0</v>
      </c>
      <c r="Z365" s="59">
        <v>29.62</v>
      </c>
      <c r="AA365" s="58">
        <v>0</v>
      </c>
      <c r="AB365" s="59">
        <v>0</v>
      </c>
      <c r="AC365" s="58">
        <v>7.5666666666666674E-2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38.525333333333357</v>
      </c>
      <c r="AJ365" s="86">
        <f t="shared" si="182"/>
        <v>76.727833333333365</v>
      </c>
    </row>
    <row r="366" spans="2:36" x14ac:dyDescent="0.3">
      <c r="B366" s="4" t="s">
        <v>25</v>
      </c>
      <c r="C366" s="14"/>
      <c r="D366" s="14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11.643666666666661</v>
      </c>
      <c r="L366" s="59">
        <v>5.027000000000001</v>
      </c>
      <c r="M366" s="58">
        <v>0</v>
      </c>
      <c r="N366" s="59">
        <v>6.4566666666666652</v>
      </c>
      <c r="O366" s="58">
        <v>15.149666666666668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2.8956666666666666</v>
      </c>
      <c r="V366" s="59">
        <v>0</v>
      </c>
      <c r="W366" s="58">
        <v>19.770333333333333</v>
      </c>
      <c r="X366" s="59">
        <v>3.371999999999999</v>
      </c>
      <c r="Y366" s="58">
        <v>0</v>
      </c>
      <c r="Z366" s="59">
        <v>14.771666666666665</v>
      </c>
      <c r="AA366" s="58">
        <v>0</v>
      </c>
      <c r="AB366" s="59">
        <v>5.8536666666666672</v>
      </c>
      <c r="AC366" s="58">
        <v>0.75449999999999984</v>
      </c>
      <c r="AD366" s="59">
        <v>0</v>
      </c>
      <c r="AE366" s="58">
        <v>8.7929999999999993</v>
      </c>
      <c r="AF366" s="59">
        <v>0</v>
      </c>
      <c r="AG366" s="58">
        <v>0</v>
      </c>
      <c r="AH366" s="59">
        <v>13.934500000000002</v>
      </c>
      <c r="AI366" s="60">
        <v>0</v>
      </c>
      <c r="AJ366" s="86">
        <f t="shared" si="182"/>
        <v>108.4223333333333</v>
      </c>
    </row>
    <row r="367" spans="2:36" x14ac:dyDescent="0.3">
      <c r="B367" s="4" t="s">
        <v>26</v>
      </c>
      <c r="C367" s="14"/>
      <c r="D367" s="14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2.3921666666666663</v>
      </c>
      <c r="K367" s="58">
        <v>4.2833333333333459E-2</v>
      </c>
      <c r="L367" s="59">
        <v>69.537999999999997</v>
      </c>
      <c r="M367" s="58">
        <v>51.122833333333311</v>
      </c>
      <c r="N367" s="59">
        <v>137.3845</v>
      </c>
      <c r="O367" s="58">
        <v>96.915333333333351</v>
      </c>
      <c r="P367" s="59">
        <v>132.19316666666671</v>
      </c>
      <c r="Q367" s="58">
        <v>4.0348333333333333</v>
      </c>
      <c r="R367" s="59">
        <v>4.3738333333333319</v>
      </c>
      <c r="S367" s="58">
        <v>0</v>
      </c>
      <c r="T367" s="59">
        <v>24.533499999999997</v>
      </c>
      <c r="U367" s="58">
        <v>5.4848333333333326</v>
      </c>
      <c r="V367" s="59">
        <v>0</v>
      </c>
      <c r="W367" s="58">
        <v>2.012</v>
      </c>
      <c r="X367" s="59">
        <v>23.593000000000004</v>
      </c>
      <c r="Y367" s="58">
        <v>0</v>
      </c>
      <c r="Z367" s="59">
        <v>4.1111666666666684</v>
      </c>
      <c r="AA367" s="58">
        <v>0</v>
      </c>
      <c r="AB367" s="59">
        <v>2.1443333333333334</v>
      </c>
      <c r="AC367" s="58">
        <v>1.8119999999999998</v>
      </c>
      <c r="AD367" s="59">
        <v>0</v>
      </c>
      <c r="AE367" s="58">
        <v>0.75549999999999873</v>
      </c>
      <c r="AF367" s="59">
        <v>0</v>
      </c>
      <c r="AG367" s="58">
        <v>0</v>
      </c>
      <c r="AH367" s="59">
        <v>6.7711666666666668</v>
      </c>
      <c r="AI367" s="60">
        <v>14.845166666666662</v>
      </c>
      <c r="AJ367" s="86">
        <f t="shared" si="182"/>
        <v>584.06016666666642</v>
      </c>
    </row>
    <row r="368" spans="2:36" x14ac:dyDescent="0.3">
      <c r="B368" s="4" t="s">
        <v>27</v>
      </c>
      <c r="C368" s="14"/>
      <c r="D368" s="14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3.0563333333333333</v>
      </c>
      <c r="L368" s="59">
        <v>49.323666666666647</v>
      </c>
      <c r="M368" s="58">
        <v>0</v>
      </c>
      <c r="N368" s="59">
        <v>0.56983333333333386</v>
      </c>
      <c r="O368" s="58">
        <v>12.668500000000002</v>
      </c>
      <c r="P368" s="59">
        <v>0</v>
      </c>
      <c r="Q368" s="58">
        <v>0</v>
      </c>
      <c r="R368" s="59">
        <v>0</v>
      </c>
      <c r="S368" s="58">
        <v>0</v>
      </c>
      <c r="T368" s="59">
        <v>24.301166666666671</v>
      </c>
      <c r="U368" s="58">
        <v>0</v>
      </c>
      <c r="V368" s="59">
        <v>0</v>
      </c>
      <c r="W368" s="58">
        <v>6.2613333333333294</v>
      </c>
      <c r="X368" s="59">
        <v>32.718499999999992</v>
      </c>
      <c r="Y368" s="58">
        <v>0</v>
      </c>
      <c r="Z368" s="59">
        <v>5.768499999999996</v>
      </c>
      <c r="AA368" s="58">
        <v>0</v>
      </c>
      <c r="AB368" s="59">
        <v>0</v>
      </c>
      <c r="AC368" s="58">
        <v>0</v>
      </c>
      <c r="AD368" s="59">
        <v>0</v>
      </c>
      <c r="AE368" s="58">
        <v>8.9976666666666638</v>
      </c>
      <c r="AF368" s="59">
        <v>0</v>
      </c>
      <c r="AG368" s="58">
        <v>0</v>
      </c>
      <c r="AH368" s="59">
        <v>16.236500000000003</v>
      </c>
      <c r="AI368" s="60">
        <v>48.393166666666666</v>
      </c>
      <c r="AJ368" s="86">
        <f t="shared" si="182"/>
        <v>208.29516666666663</v>
      </c>
    </row>
    <row r="369" spans="2:36" x14ac:dyDescent="0.3">
      <c r="B369" s="4" t="s">
        <v>28</v>
      </c>
      <c r="C369" s="14"/>
      <c r="D369" s="14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7.3666666666666575E-2</v>
      </c>
      <c r="K369" s="58">
        <v>0</v>
      </c>
      <c r="L369" s="59">
        <v>37.11</v>
      </c>
      <c r="M369" s="58">
        <v>0</v>
      </c>
      <c r="N369" s="59">
        <v>49.096833333333336</v>
      </c>
      <c r="O369" s="58">
        <v>86.927666666666653</v>
      </c>
      <c r="P369" s="59">
        <v>0</v>
      </c>
      <c r="Q369" s="58">
        <v>0</v>
      </c>
      <c r="R369" s="59">
        <v>0</v>
      </c>
      <c r="S369" s="58">
        <v>0</v>
      </c>
      <c r="T369" s="59">
        <v>8.4995000000000012</v>
      </c>
      <c r="U369" s="58">
        <v>7.0196666666666676</v>
      </c>
      <c r="V369" s="59">
        <v>0</v>
      </c>
      <c r="W369" s="58">
        <v>0.16066666666666662</v>
      </c>
      <c r="X369" s="59">
        <v>118.13866666666671</v>
      </c>
      <c r="Y369" s="58">
        <v>0</v>
      </c>
      <c r="Z369" s="59">
        <v>45.118333333333332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9.5484999999999971</v>
      </c>
      <c r="AG369" s="58">
        <v>0</v>
      </c>
      <c r="AH369" s="59">
        <v>147.48149999999998</v>
      </c>
      <c r="AI369" s="60">
        <v>269.65033333333338</v>
      </c>
      <c r="AJ369" s="86">
        <f t="shared" si="182"/>
        <v>778.82533333333345</v>
      </c>
    </row>
    <row r="370" spans="2:36" x14ac:dyDescent="0.3">
      <c r="B370" s="4" t="s">
        <v>106</v>
      </c>
      <c r="C370" s="14"/>
      <c r="D370" s="14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0.55033333333333334</v>
      </c>
      <c r="L370" s="59">
        <v>192.04949999999997</v>
      </c>
      <c r="M370" s="58">
        <v>0</v>
      </c>
      <c r="N370" s="59">
        <v>34.295666666666662</v>
      </c>
      <c r="O370" s="58">
        <v>45.494999999999983</v>
      </c>
      <c r="P370" s="59">
        <v>0</v>
      </c>
      <c r="Q370" s="58">
        <v>0</v>
      </c>
      <c r="R370" s="59">
        <v>0</v>
      </c>
      <c r="S370" s="58">
        <v>0</v>
      </c>
      <c r="T370" s="59">
        <v>25.139166666666668</v>
      </c>
      <c r="U370" s="58">
        <v>64.650166666666678</v>
      </c>
      <c r="V370" s="59">
        <v>0</v>
      </c>
      <c r="W370" s="58">
        <v>0</v>
      </c>
      <c r="X370" s="59">
        <v>64.143000000000015</v>
      </c>
      <c r="Y370" s="58">
        <v>0</v>
      </c>
      <c r="Z370" s="59">
        <v>4.6835000000000004</v>
      </c>
      <c r="AA370" s="58">
        <v>0</v>
      </c>
      <c r="AB370" s="59">
        <v>0</v>
      </c>
      <c r="AC370" s="58">
        <v>0.56316666666666515</v>
      </c>
      <c r="AD370" s="59">
        <v>0</v>
      </c>
      <c r="AE370" s="58">
        <v>11.573999999999998</v>
      </c>
      <c r="AF370" s="59">
        <v>0</v>
      </c>
      <c r="AG370" s="58">
        <v>0.76183333333333336</v>
      </c>
      <c r="AH370" s="59">
        <v>499.46950000000004</v>
      </c>
      <c r="AI370" s="60">
        <v>663.02599999999995</v>
      </c>
      <c r="AJ370" s="86">
        <f t="shared" si="182"/>
        <v>1606.4008333333334</v>
      </c>
    </row>
    <row r="371" spans="2:36" x14ac:dyDescent="0.3">
      <c r="B371" s="4" t="s">
        <v>29</v>
      </c>
      <c r="C371" s="14"/>
      <c r="D371" s="14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2.1268333333333329</v>
      </c>
      <c r="L371" s="59">
        <v>41.841333333333338</v>
      </c>
      <c r="M371" s="58">
        <v>0</v>
      </c>
      <c r="N371" s="59">
        <v>51.948999999999998</v>
      </c>
      <c r="O371" s="58">
        <v>87.743333333333339</v>
      </c>
      <c r="P371" s="59">
        <v>0</v>
      </c>
      <c r="Q371" s="58">
        <v>0</v>
      </c>
      <c r="R371" s="59">
        <v>0</v>
      </c>
      <c r="S371" s="58">
        <v>0</v>
      </c>
      <c r="T371" s="59">
        <v>27.520833333333329</v>
      </c>
      <c r="U371" s="58">
        <v>27.071833333333327</v>
      </c>
      <c r="V371" s="59">
        <v>0</v>
      </c>
      <c r="W371" s="58">
        <v>0</v>
      </c>
      <c r="X371" s="59">
        <v>33.178000000000004</v>
      </c>
      <c r="Y371" s="58">
        <v>0</v>
      </c>
      <c r="Z371" s="59">
        <v>1.1295000000000008</v>
      </c>
      <c r="AA371" s="58">
        <v>0</v>
      </c>
      <c r="AB371" s="59">
        <v>0</v>
      </c>
      <c r="AC371" s="58">
        <v>0</v>
      </c>
      <c r="AD371" s="59">
        <v>0</v>
      </c>
      <c r="AE371" s="58">
        <v>29.704499999999996</v>
      </c>
      <c r="AF371" s="59">
        <v>0</v>
      </c>
      <c r="AG371" s="58">
        <v>0.51300000000000012</v>
      </c>
      <c r="AH371" s="59">
        <v>280.19566666666674</v>
      </c>
      <c r="AI371" s="60">
        <v>421.97750000000008</v>
      </c>
      <c r="AJ371" s="86">
        <f t="shared" si="182"/>
        <v>1004.9513333333335</v>
      </c>
    </row>
    <row r="372" spans="2:36" x14ac:dyDescent="0.3">
      <c r="B372" s="4" t="s">
        <v>30</v>
      </c>
      <c r="C372" s="4"/>
      <c r="D372" s="4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1.6833333333333419E-2</v>
      </c>
      <c r="K372" s="58">
        <v>0</v>
      </c>
      <c r="L372" s="59">
        <v>42.006333333333295</v>
      </c>
      <c r="M372" s="58">
        <v>0</v>
      </c>
      <c r="N372" s="59">
        <v>41.988833333333353</v>
      </c>
      <c r="O372" s="58">
        <v>27.509166666666683</v>
      </c>
      <c r="P372" s="59">
        <v>0</v>
      </c>
      <c r="Q372" s="58">
        <v>0</v>
      </c>
      <c r="R372" s="59">
        <v>0</v>
      </c>
      <c r="S372" s="58">
        <v>0</v>
      </c>
      <c r="T372" s="59">
        <v>13.085333333333331</v>
      </c>
      <c r="U372" s="58">
        <v>15.329666666666657</v>
      </c>
      <c r="V372" s="59">
        <v>0</v>
      </c>
      <c r="W372" s="58">
        <v>4.729166666666667</v>
      </c>
      <c r="X372" s="59">
        <v>211.74333333333334</v>
      </c>
      <c r="Y372" s="58">
        <v>0</v>
      </c>
      <c r="Z372" s="59">
        <v>47.277666666666654</v>
      </c>
      <c r="AA372" s="58">
        <v>0</v>
      </c>
      <c r="AB372" s="59">
        <v>0</v>
      </c>
      <c r="AC372" s="58">
        <v>0</v>
      </c>
      <c r="AD372" s="59">
        <v>0</v>
      </c>
      <c r="AE372" s="58">
        <v>104.92283333333336</v>
      </c>
      <c r="AF372" s="59">
        <v>11.4125</v>
      </c>
      <c r="AG372" s="58">
        <v>0</v>
      </c>
      <c r="AH372" s="59">
        <v>283.13549999999998</v>
      </c>
      <c r="AI372" s="60">
        <v>793.66116666666665</v>
      </c>
      <c r="AJ372" s="86">
        <f t="shared" si="182"/>
        <v>1596.8183333333332</v>
      </c>
    </row>
    <row r="373" spans="2:36" x14ac:dyDescent="0.3">
      <c r="B373" s="4" t="s">
        <v>31</v>
      </c>
      <c r="C373" s="4"/>
      <c r="D373" s="4"/>
      <c r="E373" s="58">
        <v>4.2699999999999969</v>
      </c>
      <c r="F373" s="59">
        <v>3.2966666666666651</v>
      </c>
      <c r="G373" s="58">
        <v>27.446666666666655</v>
      </c>
      <c r="H373" s="59">
        <v>134.755</v>
      </c>
      <c r="I373" s="58">
        <v>60.073333333333345</v>
      </c>
      <c r="J373" s="59">
        <v>97.168333333333337</v>
      </c>
      <c r="K373" s="58">
        <v>73.938333333333347</v>
      </c>
      <c r="L373" s="59">
        <v>181.89999999999998</v>
      </c>
      <c r="M373" s="58">
        <v>232.32999999999996</v>
      </c>
      <c r="N373" s="59">
        <v>159.39999999999998</v>
      </c>
      <c r="O373" s="58">
        <v>87.351666666666674</v>
      </c>
      <c r="P373" s="59">
        <v>48.978333333333339</v>
      </c>
      <c r="Q373" s="58">
        <v>0</v>
      </c>
      <c r="R373" s="59">
        <v>0</v>
      </c>
      <c r="S373" s="58">
        <v>0</v>
      </c>
      <c r="T373" s="59">
        <v>156.93000000000004</v>
      </c>
      <c r="U373" s="58">
        <v>38.904999999999987</v>
      </c>
      <c r="V373" s="59">
        <v>0</v>
      </c>
      <c r="W373" s="58">
        <v>13.695000000000007</v>
      </c>
      <c r="X373" s="59">
        <v>7.6999999999999948</v>
      </c>
      <c r="Y373" s="58">
        <v>0</v>
      </c>
      <c r="Z373" s="59">
        <v>132.58833333333328</v>
      </c>
      <c r="AA373" s="58">
        <v>0</v>
      </c>
      <c r="AB373" s="59">
        <v>24.246666666666677</v>
      </c>
      <c r="AC373" s="58">
        <v>60.963333333333352</v>
      </c>
      <c r="AD373" s="59">
        <v>3.7250000000000005</v>
      </c>
      <c r="AE373" s="58">
        <v>117.38333333333333</v>
      </c>
      <c r="AF373" s="59">
        <v>67.661666666666662</v>
      </c>
      <c r="AG373" s="58">
        <v>24.490000000000002</v>
      </c>
      <c r="AH373" s="59">
        <v>117.28000000000002</v>
      </c>
      <c r="AI373" s="60">
        <v>68.599999999999994</v>
      </c>
      <c r="AJ373" s="86">
        <f t="shared" si="182"/>
        <v>1945.0766666666661</v>
      </c>
    </row>
    <row r="374" spans="2:36" x14ac:dyDescent="0.3">
      <c r="B374" s="4" t="s">
        <v>32</v>
      </c>
      <c r="C374" s="4"/>
      <c r="D374" s="4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45.80716666666666</v>
      </c>
      <c r="K374" s="58">
        <v>0</v>
      </c>
      <c r="L374" s="59">
        <v>0</v>
      </c>
      <c r="M374" s="58">
        <v>0</v>
      </c>
      <c r="N374" s="59">
        <v>4.0726666666666667</v>
      </c>
      <c r="O374" s="58">
        <v>7.3333333333333195E-2</v>
      </c>
      <c r="P374" s="59">
        <v>0</v>
      </c>
      <c r="Q374" s="58">
        <v>0</v>
      </c>
      <c r="R374" s="59">
        <v>0</v>
      </c>
      <c r="S374" s="58">
        <v>0</v>
      </c>
      <c r="T374" s="59">
        <v>17.643833333333337</v>
      </c>
      <c r="U374" s="58">
        <v>10.998333333333335</v>
      </c>
      <c r="V374" s="59">
        <v>0</v>
      </c>
      <c r="W374" s="58">
        <v>0.93450000000000033</v>
      </c>
      <c r="X374" s="59">
        <v>37.465000000000003</v>
      </c>
      <c r="Y374" s="58">
        <v>0</v>
      </c>
      <c r="Z374" s="59">
        <v>35.028000000000006</v>
      </c>
      <c r="AA374" s="58">
        <v>0</v>
      </c>
      <c r="AB374" s="59">
        <v>0</v>
      </c>
      <c r="AC374" s="58">
        <v>0</v>
      </c>
      <c r="AD374" s="59">
        <v>0</v>
      </c>
      <c r="AE374" s="58">
        <v>6.9528333333333308</v>
      </c>
      <c r="AF374" s="59">
        <v>6.2128333333333332</v>
      </c>
      <c r="AG374" s="58">
        <v>0</v>
      </c>
      <c r="AH374" s="59">
        <v>88.398333333333326</v>
      </c>
      <c r="AI374" s="60">
        <v>282.27483333333333</v>
      </c>
      <c r="AJ374" s="86">
        <f t="shared" si="182"/>
        <v>535.86166666666668</v>
      </c>
    </row>
    <row r="375" spans="2:36" x14ac:dyDescent="0.3">
      <c r="B375" s="4" t="s">
        <v>33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0.24583333333333307</v>
      </c>
      <c r="J375" s="59">
        <v>6.0836666666666668</v>
      </c>
      <c r="K375" s="58">
        <v>0.30949999999999994</v>
      </c>
      <c r="L375" s="59">
        <v>95.279999999999973</v>
      </c>
      <c r="M375" s="58">
        <v>87.798000000000016</v>
      </c>
      <c r="N375" s="59">
        <v>99.392000000000024</v>
      </c>
      <c r="O375" s="58">
        <v>83.745500000000007</v>
      </c>
      <c r="P375" s="59">
        <v>44.559666666666651</v>
      </c>
      <c r="Q375" s="58">
        <v>3.7783333333333329</v>
      </c>
      <c r="R375" s="59">
        <v>3.3153333333333324</v>
      </c>
      <c r="S375" s="58">
        <v>0</v>
      </c>
      <c r="T375" s="59">
        <v>17.823666666666668</v>
      </c>
      <c r="U375" s="58">
        <v>6.4248333333333338</v>
      </c>
      <c r="V375" s="59">
        <v>0</v>
      </c>
      <c r="W375" s="58">
        <v>2.9115000000000002</v>
      </c>
      <c r="X375" s="59">
        <v>28.704666666666668</v>
      </c>
      <c r="Y375" s="58">
        <v>0</v>
      </c>
      <c r="Z375" s="59">
        <v>10.332333333333334</v>
      </c>
      <c r="AA375" s="58">
        <v>0</v>
      </c>
      <c r="AB375" s="59">
        <v>0.12733333333333341</v>
      </c>
      <c r="AC375" s="58">
        <v>0.68283333333333363</v>
      </c>
      <c r="AD375" s="59">
        <v>0</v>
      </c>
      <c r="AE375" s="58">
        <v>2.5211666666666668</v>
      </c>
      <c r="AF375" s="59">
        <v>0</v>
      </c>
      <c r="AG375" s="58">
        <v>0</v>
      </c>
      <c r="AH375" s="59">
        <v>18.783000000000001</v>
      </c>
      <c r="AI375" s="60">
        <v>51.045833333333327</v>
      </c>
      <c r="AJ375" s="86">
        <f t="shared" si="182"/>
        <v>563.86500000000001</v>
      </c>
    </row>
    <row r="376" spans="2:36" x14ac:dyDescent="0.3">
      <c r="B376" s="4" t="s">
        <v>34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0.51083333333333358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86">
        <f t="shared" si="182"/>
        <v>0.51083333333333358</v>
      </c>
    </row>
    <row r="377" spans="2:36" x14ac:dyDescent="0.3">
      <c r="B377" s="4" t="s">
        <v>35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28.06016666666666</v>
      </c>
      <c r="K377" s="58">
        <v>0.21966666666666643</v>
      </c>
      <c r="L377" s="59">
        <v>0.57449999999999979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0.38999999999999996</v>
      </c>
      <c r="V377" s="59">
        <v>0</v>
      </c>
      <c r="W377" s="58">
        <v>0.6196666666666667</v>
      </c>
      <c r="X377" s="59">
        <v>37.507166666666677</v>
      </c>
      <c r="Y377" s="58">
        <v>0</v>
      </c>
      <c r="Z377" s="59">
        <v>33.631333333333338</v>
      </c>
      <c r="AA377" s="58">
        <v>0</v>
      </c>
      <c r="AB377" s="59">
        <v>0</v>
      </c>
      <c r="AC377" s="58">
        <v>0.15916666666666685</v>
      </c>
      <c r="AD377" s="59">
        <v>0</v>
      </c>
      <c r="AE377" s="58">
        <v>103.06883333333334</v>
      </c>
      <c r="AF377" s="59">
        <v>3.8428333333333322</v>
      </c>
      <c r="AG377" s="58">
        <v>0</v>
      </c>
      <c r="AH377" s="59">
        <v>321.64950000000005</v>
      </c>
      <c r="AI377" s="60">
        <v>281.41033333333331</v>
      </c>
      <c r="AJ377" s="86">
        <f t="shared" si="182"/>
        <v>811.13316666666674</v>
      </c>
    </row>
    <row r="378" spans="2:36" x14ac:dyDescent="0.3">
      <c r="B378" s="4" t="s">
        <v>36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50.862833333333342</v>
      </c>
      <c r="K378" s="58">
        <v>6.8333333333333354E-3</v>
      </c>
      <c r="L378" s="59">
        <v>11.767500000000002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2.6666666666666692E-3</v>
      </c>
      <c r="U378" s="58">
        <v>5.0148333333333337</v>
      </c>
      <c r="V378" s="59">
        <v>0</v>
      </c>
      <c r="W378" s="58">
        <v>1.3951666666666669</v>
      </c>
      <c r="X378" s="59">
        <v>0</v>
      </c>
      <c r="Y378" s="58">
        <v>0</v>
      </c>
      <c r="Z378" s="59">
        <v>25.804500000000004</v>
      </c>
      <c r="AA378" s="58">
        <v>0</v>
      </c>
      <c r="AB378" s="59">
        <v>0</v>
      </c>
      <c r="AC378" s="58">
        <v>2.8761666666666668</v>
      </c>
      <c r="AD378" s="59">
        <v>0</v>
      </c>
      <c r="AE378" s="58">
        <v>2.3919999999999995</v>
      </c>
      <c r="AF378" s="59">
        <v>5.833333333333357E-3</v>
      </c>
      <c r="AG378" s="58">
        <v>0.96983333333333333</v>
      </c>
      <c r="AH378" s="59">
        <v>220.43933333333328</v>
      </c>
      <c r="AI378" s="60">
        <v>268.32733333333334</v>
      </c>
      <c r="AJ378" s="86">
        <f t="shared" si="182"/>
        <v>589.86483333333331</v>
      </c>
    </row>
    <row r="379" spans="2:36" x14ac:dyDescent="0.3">
      <c r="B379" s="4" t="s">
        <v>107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91.277000000000001</v>
      </c>
      <c r="K379" s="58">
        <v>0</v>
      </c>
      <c r="L379" s="59">
        <v>17.626333333333331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0.44433333333333397</v>
      </c>
      <c r="U379" s="58">
        <v>0</v>
      </c>
      <c r="V379" s="59">
        <v>0</v>
      </c>
      <c r="W379" s="58">
        <v>2.7186666666666666</v>
      </c>
      <c r="X379" s="59">
        <v>0.33183333333333337</v>
      </c>
      <c r="Y379" s="58">
        <v>0</v>
      </c>
      <c r="Z379" s="59">
        <v>36.603000000000002</v>
      </c>
      <c r="AA379" s="58">
        <v>0</v>
      </c>
      <c r="AB379" s="59">
        <v>0</v>
      </c>
      <c r="AC379" s="58">
        <v>4.3010000000000002</v>
      </c>
      <c r="AD379" s="59">
        <v>0</v>
      </c>
      <c r="AE379" s="58">
        <v>12.953166666666664</v>
      </c>
      <c r="AF379" s="59">
        <v>0</v>
      </c>
      <c r="AG379" s="58">
        <v>1.0636666666666665</v>
      </c>
      <c r="AH379" s="59">
        <v>376.47016666666656</v>
      </c>
      <c r="AI379" s="60">
        <v>263.01966666666669</v>
      </c>
      <c r="AJ379" s="86">
        <f t="shared" si="182"/>
        <v>806.80883333333327</v>
      </c>
    </row>
    <row r="380" spans="2:36" x14ac:dyDescent="0.3">
      <c r="B380" s="4" t="s">
        <v>86</v>
      </c>
      <c r="C380" s="6"/>
      <c r="D380" s="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9.9999999999997877E-4</v>
      </c>
      <c r="K380" s="58">
        <v>0.36816666666666664</v>
      </c>
      <c r="L380" s="59">
        <v>0.90566666666666584</v>
      </c>
      <c r="M380" s="58">
        <v>14.432499999999999</v>
      </c>
      <c r="N380" s="59">
        <v>1.1655000000000006</v>
      </c>
      <c r="O380" s="58">
        <v>12.501000000000001</v>
      </c>
      <c r="P380" s="59">
        <v>2.6010000000000009</v>
      </c>
      <c r="Q380" s="58">
        <v>2.1754999999999995</v>
      </c>
      <c r="R380" s="59">
        <v>9.8793333333333351</v>
      </c>
      <c r="S380" s="58">
        <v>0</v>
      </c>
      <c r="T380" s="59">
        <v>12.086666666666666</v>
      </c>
      <c r="U380" s="58">
        <v>7.7166666666666647E-2</v>
      </c>
      <c r="V380" s="59">
        <v>0</v>
      </c>
      <c r="W380" s="58">
        <v>2.055166666666667</v>
      </c>
      <c r="X380" s="59">
        <v>19.400500000000001</v>
      </c>
      <c r="Y380" s="58">
        <v>0</v>
      </c>
      <c r="Z380" s="59">
        <v>8.8496666666666695</v>
      </c>
      <c r="AA380" s="58">
        <v>0</v>
      </c>
      <c r="AB380" s="59">
        <v>0</v>
      </c>
      <c r="AC380" s="58">
        <v>0</v>
      </c>
      <c r="AD380" s="59">
        <v>0</v>
      </c>
      <c r="AE380" s="58">
        <v>17.700833333333332</v>
      </c>
      <c r="AF380" s="59">
        <v>0</v>
      </c>
      <c r="AG380" s="58">
        <v>0</v>
      </c>
      <c r="AH380" s="59">
        <v>19.230333333333324</v>
      </c>
      <c r="AI380" s="60">
        <v>33.93950000000001</v>
      </c>
      <c r="AJ380" s="86">
        <f t="shared" si="182"/>
        <v>157.36950000000002</v>
      </c>
    </row>
    <row r="381" spans="2:36" x14ac:dyDescent="0.3">
      <c r="B381" s="4" t="s">
        <v>87</v>
      </c>
      <c r="C381" s="14"/>
      <c r="D381" s="14"/>
      <c r="E381" s="58">
        <v>0</v>
      </c>
      <c r="F381" s="59">
        <v>0</v>
      </c>
      <c r="G381" s="58">
        <v>0</v>
      </c>
      <c r="H381" s="59">
        <v>0</v>
      </c>
      <c r="I381" s="58">
        <v>0</v>
      </c>
      <c r="J381" s="59">
        <v>1.5183333333333338</v>
      </c>
      <c r="K381" s="58">
        <v>1.2809999999999999</v>
      </c>
      <c r="L381" s="59">
        <v>57.689166666666686</v>
      </c>
      <c r="M381" s="58">
        <v>59.505999999999993</v>
      </c>
      <c r="N381" s="59">
        <v>35.311833333333333</v>
      </c>
      <c r="O381" s="58">
        <v>18.35499999999999</v>
      </c>
      <c r="P381" s="59">
        <v>13.490166666666664</v>
      </c>
      <c r="Q381" s="58">
        <v>0.34433333333333316</v>
      </c>
      <c r="R381" s="59">
        <v>32.579000000000001</v>
      </c>
      <c r="S381" s="58">
        <v>0</v>
      </c>
      <c r="T381" s="59">
        <v>5.9723333333333342</v>
      </c>
      <c r="U381" s="58">
        <v>0</v>
      </c>
      <c r="V381" s="59">
        <v>0</v>
      </c>
      <c r="W381" s="58">
        <v>10.412500000000003</v>
      </c>
      <c r="X381" s="59">
        <v>31.080833333333331</v>
      </c>
      <c r="Y381" s="58">
        <v>0</v>
      </c>
      <c r="Z381" s="59">
        <v>5.7228333333333321</v>
      </c>
      <c r="AA381" s="58">
        <v>0</v>
      </c>
      <c r="AB381" s="59">
        <v>0.32833333333333325</v>
      </c>
      <c r="AC381" s="58">
        <v>0</v>
      </c>
      <c r="AD381" s="59">
        <v>0</v>
      </c>
      <c r="AE381" s="58">
        <v>10.682500000000001</v>
      </c>
      <c r="AF381" s="59">
        <v>0</v>
      </c>
      <c r="AG381" s="58">
        <v>0</v>
      </c>
      <c r="AH381" s="59">
        <v>6.8495000000000008</v>
      </c>
      <c r="AI381" s="60">
        <v>12.716999999999999</v>
      </c>
      <c r="AJ381" s="86">
        <f t="shared" si="182"/>
        <v>303.84066666666661</v>
      </c>
    </row>
    <row r="382" spans="2:36" x14ac:dyDescent="0.3">
      <c r="B382" s="4" t="s">
        <v>93</v>
      </c>
      <c r="C382" s="14"/>
      <c r="D382" s="14"/>
      <c r="E382" s="58">
        <v>0</v>
      </c>
      <c r="F382" s="59">
        <v>0</v>
      </c>
      <c r="G382" s="58">
        <v>0</v>
      </c>
      <c r="H382" s="59">
        <v>0</v>
      </c>
      <c r="I382" s="58">
        <v>0</v>
      </c>
      <c r="J382" s="59">
        <v>0</v>
      </c>
      <c r="K382" s="58">
        <v>1.272</v>
      </c>
      <c r="L382" s="59">
        <v>73.758500000000055</v>
      </c>
      <c r="M382" s="58">
        <v>48.80383333333333</v>
      </c>
      <c r="N382" s="59">
        <v>60.928166666666662</v>
      </c>
      <c r="O382" s="58">
        <v>65.396333333333331</v>
      </c>
      <c r="P382" s="59">
        <v>0</v>
      </c>
      <c r="Q382" s="58">
        <v>2.9533333333333331</v>
      </c>
      <c r="R382" s="59">
        <v>30.926166666666646</v>
      </c>
      <c r="S382" s="58">
        <v>0</v>
      </c>
      <c r="T382" s="59">
        <v>22.401666666666667</v>
      </c>
      <c r="U382" s="58">
        <v>0</v>
      </c>
      <c r="V382" s="59">
        <v>0</v>
      </c>
      <c r="W382" s="58">
        <v>12.866833333333336</v>
      </c>
      <c r="X382" s="59">
        <v>39.882999999999996</v>
      </c>
      <c r="Y382" s="58">
        <v>0</v>
      </c>
      <c r="Z382" s="59">
        <v>15.244333333333334</v>
      </c>
      <c r="AA382" s="58">
        <v>0</v>
      </c>
      <c r="AB382" s="59">
        <v>0</v>
      </c>
      <c r="AC382" s="58">
        <v>2.1863333333333337</v>
      </c>
      <c r="AD382" s="59">
        <v>0</v>
      </c>
      <c r="AE382" s="58">
        <v>8.549666666666667</v>
      </c>
      <c r="AF382" s="59">
        <v>0</v>
      </c>
      <c r="AG382" s="58">
        <v>0</v>
      </c>
      <c r="AH382" s="59">
        <v>18.240166666666674</v>
      </c>
      <c r="AI382" s="60">
        <v>41.421166666666686</v>
      </c>
      <c r="AJ382" s="86">
        <f t="shared" si="182"/>
        <v>444.83149999999995</v>
      </c>
    </row>
    <row r="383" spans="2:36" x14ac:dyDescent="0.3">
      <c r="B383" s="4" t="s">
        <v>98</v>
      </c>
      <c r="C383" s="14"/>
      <c r="D383" s="14"/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173.87083333333334</v>
      </c>
      <c r="K383" s="58">
        <v>1.5405000000000002</v>
      </c>
      <c r="L383" s="59">
        <v>59.818499999999993</v>
      </c>
      <c r="M383" s="58">
        <v>0</v>
      </c>
      <c r="N383" s="59">
        <v>17.212666666666671</v>
      </c>
      <c r="O383" s="58">
        <v>97.626999999999995</v>
      </c>
      <c r="P383" s="59">
        <v>0</v>
      </c>
      <c r="Q383" s="58">
        <v>0</v>
      </c>
      <c r="R383" s="59">
        <v>0</v>
      </c>
      <c r="S383" s="58">
        <v>0</v>
      </c>
      <c r="T383" s="59">
        <v>55.743166666666667</v>
      </c>
      <c r="U383" s="58">
        <v>8.937166666666668</v>
      </c>
      <c r="V383" s="59">
        <v>0</v>
      </c>
      <c r="W383" s="58">
        <v>3.265999999999996</v>
      </c>
      <c r="X383" s="59">
        <v>42.843999999999994</v>
      </c>
      <c r="Y383" s="58">
        <v>0</v>
      </c>
      <c r="Z383" s="59">
        <v>38.10616666666666</v>
      </c>
      <c r="AA383" s="58">
        <v>0</v>
      </c>
      <c r="AB383" s="59">
        <v>0</v>
      </c>
      <c r="AC383" s="58">
        <v>0.35099999999999981</v>
      </c>
      <c r="AD383" s="59">
        <v>0</v>
      </c>
      <c r="AE383" s="58">
        <v>3.7749999999999977</v>
      </c>
      <c r="AF383" s="59">
        <v>104.68216666666667</v>
      </c>
      <c r="AG383" s="58">
        <v>20.306666666666665</v>
      </c>
      <c r="AH383" s="59">
        <v>126.00183333333332</v>
      </c>
      <c r="AI383" s="60">
        <v>502.09933333333333</v>
      </c>
      <c r="AJ383" s="86">
        <f t="shared" si="182"/>
        <v>1256.182</v>
      </c>
    </row>
    <row r="384" spans="2:36" x14ac:dyDescent="0.3">
      <c r="B384" s="4" t="s">
        <v>99</v>
      </c>
      <c r="C384" s="14"/>
      <c r="D384" s="14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62.37116666666666</v>
      </c>
      <c r="K384" s="58">
        <v>3.0878333333333332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19.607666666666667</v>
      </c>
      <c r="V384" s="59">
        <v>0</v>
      </c>
      <c r="W384" s="58">
        <v>1.56</v>
      </c>
      <c r="X384" s="59">
        <v>28.104166666666661</v>
      </c>
      <c r="Y384" s="58">
        <v>0</v>
      </c>
      <c r="Z384" s="59">
        <v>74.417000000000002</v>
      </c>
      <c r="AA384" s="58">
        <v>0</v>
      </c>
      <c r="AB384" s="59">
        <v>0</v>
      </c>
      <c r="AC384" s="58">
        <v>0</v>
      </c>
      <c r="AD384" s="59">
        <v>0</v>
      </c>
      <c r="AE384" s="58">
        <v>208.09216666666671</v>
      </c>
      <c r="AF384" s="59">
        <v>0</v>
      </c>
      <c r="AG384" s="58">
        <v>0</v>
      </c>
      <c r="AH384" s="59">
        <v>321.06366666666668</v>
      </c>
      <c r="AI384" s="60">
        <v>207.21083333333331</v>
      </c>
      <c r="AJ384" s="86">
        <f t="shared" si="182"/>
        <v>925.5145</v>
      </c>
    </row>
    <row r="385" spans="2:36" x14ac:dyDescent="0.3">
      <c r="B385" s="4" t="s">
        <v>100</v>
      </c>
      <c r="C385" s="14"/>
      <c r="D385" s="14"/>
      <c r="E385" s="58">
        <v>18.671499999999998</v>
      </c>
      <c r="F385" s="59">
        <v>5.9108333333333345</v>
      </c>
      <c r="G385" s="58">
        <v>11.986666666666657</v>
      </c>
      <c r="H385" s="59">
        <v>69.74133333333333</v>
      </c>
      <c r="I385" s="58">
        <v>119.15000000000002</v>
      </c>
      <c r="J385" s="59">
        <v>101.40333333333331</v>
      </c>
      <c r="K385" s="58">
        <v>65.32916666666668</v>
      </c>
      <c r="L385" s="59">
        <v>46.572833333333335</v>
      </c>
      <c r="M385" s="58">
        <v>0</v>
      </c>
      <c r="N385" s="59">
        <v>23.256333333333323</v>
      </c>
      <c r="O385" s="58">
        <v>35.400500000000001</v>
      </c>
      <c r="P385" s="59">
        <v>49.690833333333316</v>
      </c>
      <c r="Q385" s="58">
        <v>94.187500000000014</v>
      </c>
      <c r="R385" s="59">
        <v>149.8545</v>
      </c>
      <c r="S385" s="58">
        <v>66.334500000000006</v>
      </c>
      <c r="T385" s="59">
        <v>21.934666666666669</v>
      </c>
      <c r="U385" s="58">
        <v>77.196166666666642</v>
      </c>
      <c r="V385" s="59">
        <v>59.808000000000014</v>
      </c>
      <c r="W385" s="58">
        <v>79.653666666666638</v>
      </c>
      <c r="X385" s="59">
        <v>35.64466666666668</v>
      </c>
      <c r="Y385" s="58">
        <v>9.5928333333333331</v>
      </c>
      <c r="Z385" s="59">
        <v>15.634333333333343</v>
      </c>
      <c r="AA385" s="58">
        <v>10.414999999999994</v>
      </c>
      <c r="AB385" s="59">
        <v>112.29216666666665</v>
      </c>
      <c r="AC385" s="58">
        <v>43.405500000000011</v>
      </c>
      <c r="AD385" s="59">
        <v>32.725166666666674</v>
      </c>
      <c r="AE385" s="58">
        <v>87.270666666666642</v>
      </c>
      <c r="AF385" s="59">
        <v>71.096999999999994</v>
      </c>
      <c r="AG385" s="58">
        <v>50.344999999999978</v>
      </c>
      <c r="AH385" s="59">
        <v>92.904833333333315</v>
      </c>
      <c r="AI385" s="60">
        <v>38.453999999999972</v>
      </c>
      <c r="AJ385" s="86">
        <f t="shared" si="182"/>
        <v>1695.8634999999997</v>
      </c>
    </row>
    <row r="386" spans="2:36" x14ac:dyDescent="0.3">
      <c r="B386" s="4" t="s">
        <v>101</v>
      </c>
      <c r="C386" s="14"/>
      <c r="D386" s="14"/>
      <c r="E386" s="58">
        <v>130.17350000000008</v>
      </c>
      <c r="F386" s="59">
        <v>120.18300000000004</v>
      </c>
      <c r="G386" s="58">
        <v>98.847666666666669</v>
      </c>
      <c r="H386" s="59">
        <v>196.53233333333336</v>
      </c>
      <c r="I386" s="58">
        <v>84.771833333333348</v>
      </c>
      <c r="J386" s="59">
        <v>14.140833333333326</v>
      </c>
      <c r="K386" s="58">
        <v>310.18966666666665</v>
      </c>
      <c r="L386" s="59">
        <v>89.99466666666666</v>
      </c>
      <c r="M386" s="58">
        <v>10.242500000000001</v>
      </c>
      <c r="N386" s="59">
        <v>3.4168333333333303</v>
      </c>
      <c r="O386" s="58">
        <v>5.0713333333333326</v>
      </c>
      <c r="P386" s="59">
        <v>0</v>
      </c>
      <c r="Q386" s="58">
        <v>0</v>
      </c>
      <c r="R386" s="59">
        <v>0</v>
      </c>
      <c r="S386" s="58">
        <v>0</v>
      </c>
      <c r="T386" s="59">
        <v>23.654833333333336</v>
      </c>
      <c r="U386" s="58">
        <v>2.7503333333333329</v>
      </c>
      <c r="V386" s="59">
        <v>0</v>
      </c>
      <c r="W386" s="58">
        <v>43.506</v>
      </c>
      <c r="X386" s="59">
        <v>81.921833333333339</v>
      </c>
      <c r="Y386" s="58">
        <v>0</v>
      </c>
      <c r="Z386" s="59">
        <v>47.358166666666662</v>
      </c>
      <c r="AA386" s="58">
        <v>0</v>
      </c>
      <c r="AB386" s="59">
        <v>0</v>
      </c>
      <c r="AC386" s="58">
        <v>2.3754999999999997</v>
      </c>
      <c r="AD386" s="59">
        <v>168.6695</v>
      </c>
      <c r="AE386" s="58">
        <v>86.757833333333323</v>
      </c>
      <c r="AF386" s="59">
        <v>13.773166666666667</v>
      </c>
      <c r="AG386" s="58">
        <v>0.93350000000000011</v>
      </c>
      <c r="AH386" s="59">
        <v>293.56450000000001</v>
      </c>
      <c r="AI386" s="60">
        <v>429.90633333333335</v>
      </c>
      <c r="AJ386" s="86">
        <f t="shared" si="182"/>
        <v>2258.7356666666674</v>
      </c>
    </row>
    <row r="387" spans="2:36" x14ac:dyDescent="0.3">
      <c r="B387" s="4" t="s">
        <v>108</v>
      </c>
      <c r="C387" s="14"/>
      <c r="D387" s="14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12.454500000000003</v>
      </c>
      <c r="M387" s="58">
        <v>0</v>
      </c>
      <c r="N387" s="59">
        <v>30.549333333333326</v>
      </c>
      <c r="O387" s="58">
        <v>90.458500000000001</v>
      </c>
      <c r="P387" s="59">
        <v>0</v>
      </c>
      <c r="Q387" s="58">
        <v>0</v>
      </c>
      <c r="R387" s="59">
        <v>0</v>
      </c>
      <c r="S387" s="58">
        <v>0</v>
      </c>
      <c r="T387" s="59">
        <v>2.1846666666666681</v>
      </c>
      <c r="U387" s="58">
        <v>9.3371666666666666</v>
      </c>
      <c r="V387" s="59">
        <v>0</v>
      </c>
      <c r="W387" s="58">
        <v>0</v>
      </c>
      <c r="X387" s="59">
        <v>116.52033333333335</v>
      </c>
      <c r="Y387" s="58">
        <v>0</v>
      </c>
      <c r="Z387" s="59">
        <v>7.5833333333333516E-2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80.260166666666663</v>
      </c>
      <c r="AI387" s="60">
        <v>135.21783333333332</v>
      </c>
      <c r="AJ387" s="86">
        <f t="shared" si="182"/>
        <v>477.05833333333334</v>
      </c>
    </row>
    <row r="388" spans="2:36" x14ac:dyDescent="0.3">
      <c r="B388" s="4" t="s">
        <v>114</v>
      </c>
      <c r="C388" s="14"/>
      <c r="D388" s="14"/>
      <c r="E388" s="58">
        <v>366.94600000000003</v>
      </c>
      <c r="F388" s="59">
        <v>318.05233333333342</v>
      </c>
      <c r="G388" s="58">
        <v>117.19866666666664</v>
      </c>
      <c r="H388" s="59">
        <v>192.27900000000002</v>
      </c>
      <c r="I388" s="58">
        <v>340.21466666666663</v>
      </c>
      <c r="J388" s="59">
        <v>574.81583333333344</v>
      </c>
      <c r="K388" s="58">
        <v>420.02733333333339</v>
      </c>
      <c r="L388" s="59">
        <v>68.59433333333331</v>
      </c>
      <c r="M388" s="58">
        <v>137.7656666666667</v>
      </c>
      <c r="N388" s="59">
        <v>421.95650000000001</v>
      </c>
      <c r="O388" s="58">
        <v>51.828833333333321</v>
      </c>
      <c r="P388" s="59">
        <v>8.3176666666666677</v>
      </c>
      <c r="Q388" s="58">
        <v>1.2214999999999998</v>
      </c>
      <c r="R388" s="59">
        <v>155.62016666666665</v>
      </c>
      <c r="S388" s="58">
        <v>452.54666666666674</v>
      </c>
      <c r="T388" s="59">
        <v>377.05983333333336</v>
      </c>
      <c r="U388" s="58">
        <v>230.81833333333338</v>
      </c>
      <c r="V388" s="59">
        <v>28.930833333333329</v>
      </c>
      <c r="W388" s="58">
        <v>277.77133333333325</v>
      </c>
      <c r="X388" s="59">
        <v>15.02033333333333</v>
      </c>
      <c r="Y388" s="58">
        <v>52.1205</v>
      </c>
      <c r="Z388" s="59">
        <v>252.691</v>
      </c>
      <c r="AA388" s="58">
        <v>125.94900000000001</v>
      </c>
      <c r="AB388" s="59">
        <v>179.33733333333333</v>
      </c>
      <c r="AC388" s="58">
        <v>267.99800000000005</v>
      </c>
      <c r="AD388" s="59">
        <v>60.479166666666671</v>
      </c>
      <c r="AE388" s="58">
        <v>428.38950000000006</v>
      </c>
      <c r="AF388" s="59">
        <v>575.84933333333333</v>
      </c>
      <c r="AG388" s="58">
        <v>76.159000000000006</v>
      </c>
      <c r="AH388" s="59">
        <v>81.452333333333328</v>
      </c>
      <c r="AI388" s="60">
        <v>4.0433333333333366</v>
      </c>
      <c r="AJ388" s="86">
        <f t="shared" si="182"/>
        <v>6661.4543333333322</v>
      </c>
    </row>
    <row r="389" spans="2:36" x14ac:dyDescent="0.3">
      <c r="B389" s="4" t="s">
        <v>118</v>
      </c>
      <c r="C389" s="14"/>
      <c r="D389" s="1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18.710333333333335</v>
      </c>
      <c r="U389" s="58">
        <v>15.530500000000007</v>
      </c>
      <c r="V389" s="59">
        <v>0</v>
      </c>
      <c r="W389" s="58">
        <v>12.617833333333332</v>
      </c>
      <c r="X389" s="59">
        <v>142.68633333333332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60">
        <v>0</v>
      </c>
      <c r="AJ389" s="86">
        <f t="shared" si="182"/>
        <v>189.54499999999999</v>
      </c>
    </row>
    <row r="390" spans="2:36" x14ac:dyDescent="0.3">
      <c r="B390" s="4" t="s">
        <v>125</v>
      </c>
      <c r="C390" s="14"/>
      <c r="D390" s="14"/>
      <c r="E390" s="58">
        <v>10.182833333333331</v>
      </c>
      <c r="F390" s="59">
        <v>3.7054999999999989</v>
      </c>
      <c r="G390" s="58">
        <v>5.8244999999999996</v>
      </c>
      <c r="H390" s="59">
        <v>64.118333333333339</v>
      </c>
      <c r="I390" s="58">
        <v>83.805999999999997</v>
      </c>
      <c r="J390" s="59">
        <v>0.83649999999999991</v>
      </c>
      <c r="K390" s="58">
        <v>32.738500000000002</v>
      </c>
      <c r="L390" s="59">
        <v>15.941500000000007</v>
      </c>
      <c r="M390" s="58">
        <v>117.63300000000001</v>
      </c>
      <c r="N390" s="59">
        <v>41.122833333333347</v>
      </c>
      <c r="O390" s="58">
        <v>115.92133333333334</v>
      </c>
      <c r="P390" s="59">
        <v>0</v>
      </c>
      <c r="Q390" s="58">
        <v>0</v>
      </c>
      <c r="R390" s="59">
        <v>0</v>
      </c>
      <c r="S390" s="58">
        <v>0</v>
      </c>
      <c r="T390" s="59">
        <v>33.659166666666671</v>
      </c>
      <c r="U390" s="58">
        <v>52.417833333333334</v>
      </c>
      <c r="V390" s="59">
        <v>0</v>
      </c>
      <c r="W390" s="58">
        <v>19.25183333333333</v>
      </c>
      <c r="X390" s="59">
        <v>125.053</v>
      </c>
      <c r="Y390" s="58">
        <v>0</v>
      </c>
      <c r="Z390" s="59">
        <v>59.38450000000001</v>
      </c>
      <c r="AA390" s="58">
        <v>0</v>
      </c>
      <c r="AB390" s="59">
        <v>0</v>
      </c>
      <c r="AC390" s="58">
        <v>3.4686666666666675</v>
      </c>
      <c r="AD390" s="59">
        <v>2.6393333333333344</v>
      </c>
      <c r="AE390" s="58">
        <v>186.11250000000001</v>
      </c>
      <c r="AF390" s="59">
        <v>2.5536666666666665</v>
      </c>
      <c r="AG390" s="58">
        <v>0.4401666666666666</v>
      </c>
      <c r="AH390" s="59">
        <v>274.97566666666665</v>
      </c>
      <c r="AI390" s="60">
        <v>220.42699999999996</v>
      </c>
      <c r="AJ390" s="86">
        <f t="shared" si="182"/>
        <v>1472.2141666666664</v>
      </c>
    </row>
    <row r="391" spans="2:36" x14ac:dyDescent="0.3">
      <c r="B391" s="4" t="s">
        <v>126</v>
      </c>
      <c r="C391" s="14"/>
      <c r="D391" s="14"/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8.039156666666667</v>
      </c>
      <c r="K391" s="58">
        <v>0.96179499999999996</v>
      </c>
      <c r="L391" s="59">
        <v>9.3446483333333337</v>
      </c>
      <c r="M391" s="58">
        <v>0</v>
      </c>
      <c r="N391" s="59">
        <v>0</v>
      </c>
      <c r="O391" s="58">
        <v>6.3287916666666657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3.3369999999999976E-2</v>
      </c>
      <c r="X391" s="59">
        <v>9.8493333333333377E-2</v>
      </c>
      <c r="Y391" s="58">
        <v>0</v>
      </c>
      <c r="Z391" s="59">
        <v>1.956798333333333</v>
      </c>
      <c r="AA391" s="58">
        <v>0</v>
      </c>
      <c r="AB391" s="59">
        <v>0</v>
      </c>
      <c r="AC391" s="58">
        <v>0</v>
      </c>
      <c r="AD391" s="59">
        <v>0</v>
      </c>
      <c r="AE391" s="58">
        <v>20.25798833333333</v>
      </c>
      <c r="AF391" s="59">
        <v>1.7931733333333337</v>
      </c>
      <c r="AG391" s="58">
        <v>0</v>
      </c>
      <c r="AH391" s="59">
        <v>53.619571666666673</v>
      </c>
      <c r="AI391" s="60">
        <v>7.2706983333333346</v>
      </c>
      <c r="AJ391" s="86">
        <f t="shared" si="182"/>
        <v>109.70448499999999</v>
      </c>
    </row>
    <row r="392" spans="2:36" x14ac:dyDescent="0.3">
      <c r="B392" s="14" t="s">
        <v>304</v>
      </c>
      <c r="C392" s="14"/>
      <c r="D392" s="14"/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1.0634000000000001</v>
      </c>
      <c r="K392" s="58">
        <v>3.655349999999999</v>
      </c>
      <c r="L392" s="59">
        <v>3.31081</v>
      </c>
      <c r="M392" s="58">
        <v>0</v>
      </c>
      <c r="N392" s="59">
        <v>5.0891733333333331</v>
      </c>
      <c r="O392" s="58">
        <v>6.6924166666666665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1.1981899999999999</v>
      </c>
      <c r="X392" s="59">
        <v>5.2680000000000005E-2</v>
      </c>
      <c r="Y392" s="58">
        <v>0</v>
      </c>
      <c r="Z392" s="59">
        <v>1.7145666666666664</v>
      </c>
      <c r="AA392" s="58">
        <v>0</v>
      </c>
      <c r="AB392" s="59">
        <v>6.0759833333333342</v>
      </c>
      <c r="AC392" s="58">
        <v>0</v>
      </c>
      <c r="AD392" s="59">
        <v>0</v>
      </c>
      <c r="AE392" s="58">
        <v>5.9461499999999994</v>
      </c>
      <c r="AF392" s="59">
        <v>0</v>
      </c>
      <c r="AG392" s="58">
        <v>0</v>
      </c>
      <c r="AH392" s="59">
        <v>4.8455333333333339</v>
      </c>
      <c r="AI392" s="60">
        <v>1.6236199999999994</v>
      </c>
      <c r="AJ392" s="86">
        <f t="shared" si="182"/>
        <v>41.267873333333334</v>
      </c>
    </row>
    <row r="393" spans="2:36" x14ac:dyDescent="0.3">
      <c r="B393" s="14" t="s">
        <v>305</v>
      </c>
      <c r="C393" s="14"/>
      <c r="D393" s="14"/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3.8655466666666665</v>
      </c>
      <c r="K393" s="58">
        <v>4.2234533333333335</v>
      </c>
      <c r="L393" s="59">
        <v>6.4647883333333276</v>
      </c>
      <c r="M393" s="58">
        <v>0</v>
      </c>
      <c r="N393" s="59">
        <v>0</v>
      </c>
      <c r="O393" s="58">
        <v>8.7689583333333321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0.44289499999999987</v>
      </c>
      <c r="X393" s="59">
        <v>5.7754999999999973E-2</v>
      </c>
      <c r="Y393" s="58">
        <v>0</v>
      </c>
      <c r="Z393" s="59">
        <v>2.1839466666666674</v>
      </c>
      <c r="AA393" s="58">
        <v>0</v>
      </c>
      <c r="AB393" s="59">
        <v>15.974075000000003</v>
      </c>
      <c r="AC393" s="58">
        <v>0</v>
      </c>
      <c r="AD393" s="59">
        <v>0</v>
      </c>
      <c r="AE393" s="58">
        <v>12.015588333333332</v>
      </c>
      <c r="AF393" s="59">
        <v>0</v>
      </c>
      <c r="AG393" s="58">
        <v>0</v>
      </c>
      <c r="AH393" s="59">
        <v>10.086569999999998</v>
      </c>
      <c r="AI393" s="60">
        <v>3.5456183333333371</v>
      </c>
      <c r="AJ393" s="86">
        <f t="shared" si="182"/>
        <v>67.629194999999996</v>
      </c>
    </row>
    <row r="394" spans="2:36" x14ac:dyDescent="0.3">
      <c r="B394" s="14" t="s">
        <v>317</v>
      </c>
      <c r="C394" s="14"/>
      <c r="D394" s="14"/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14.262333333333332</v>
      </c>
      <c r="K394" s="58">
        <v>103.75066666666667</v>
      </c>
      <c r="L394" s="59">
        <v>75.248333333333335</v>
      </c>
      <c r="M394" s="58">
        <v>0</v>
      </c>
      <c r="N394" s="59">
        <v>0</v>
      </c>
      <c r="O394" s="58">
        <v>197.84616666666668</v>
      </c>
      <c r="P394" s="59">
        <v>0</v>
      </c>
      <c r="Q394" s="58">
        <v>0</v>
      </c>
      <c r="R394" s="59">
        <v>0</v>
      </c>
      <c r="S394" s="58">
        <v>0</v>
      </c>
      <c r="T394" s="59">
        <v>159.84883333333335</v>
      </c>
      <c r="U394" s="58">
        <v>173.60333333333338</v>
      </c>
      <c r="V394" s="59">
        <v>0</v>
      </c>
      <c r="W394" s="58">
        <v>210.38683333333333</v>
      </c>
      <c r="X394" s="59">
        <v>59.482333333333308</v>
      </c>
      <c r="Y394" s="58">
        <v>0</v>
      </c>
      <c r="Z394" s="59">
        <v>33.670000000000016</v>
      </c>
      <c r="AA394" s="58">
        <v>0</v>
      </c>
      <c r="AB394" s="59">
        <v>124.49016666666668</v>
      </c>
      <c r="AC394" s="58">
        <v>51.051666666666669</v>
      </c>
      <c r="AD394" s="59">
        <v>0</v>
      </c>
      <c r="AE394" s="58">
        <v>592.95950000000005</v>
      </c>
      <c r="AF394" s="59">
        <v>0</v>
      </c>
      <c r="AG394" s="58">
        <v>0</v>
      </c>
      <c r="AH394" s="59">
        <v>167.5506666666667</v>
      </c>
      <c r="AI394" s="60">
        <v>182.54816666666667</v>
      </c>
      <c r="AJ394" s="86">
        <f t="shared" si="182"/>
        <v>2146.6990000000001</v>
      </c>
    </row>
    <row r="395" spans="2:36" x14ac:dyDescent="0.3">
      <c r="B395" s="14" t="s">
        <v>322</v>
      </c>
      <c r="C395" s="14"/>
      <c r="D395" s="14"/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0</v>
      </c>
      <c r="AD395" s="59">
        <v>0</v>
      </c>
      <c r="AE395" s="58">
        <v>0</v>
      </c>
      <c r="AF395" s="59">
        <v>0</v>
      </c>
      <c r="AG395" s="58">
        <v>0</v>
      </c>
      <c r="AH395" s="59">
        <v>10.456499999999997</v>
      </c>
      <c r="AI395" s="60">
        <v>156.32050000000001</v>
      </c>
      <c r="AJ395" s="86">
        <f t="shared" si="182"/>
        <v>166.77700000000002</v>
      </c>
    </row>
    <row r="396" spans="2:36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H396" s="3"/>
      <c r="AI396" s="3"/>
      <c r="AJ396" s="3"/>
    </row>
    <row r="397" spans="2:36" x14ac:dyDescent="0.3">
      <c r="B397" s="39">
        <v>45870</v>
      </c>
    </row>
    <row r="398" spans="2:36" x14ac:dyDescent="0.3">
      <c r="AC398" s="3"/>
      <c r="AD398" s="3"/>
      <c r="AE398" s="3"/>
      <c r="AF398" s="3"/>
      <c r="AG398" s="3"/>
      <c r="AH398" s="3"/>
      <c r="AI398" s="3"/>
    </row>
    <row r="399" spans="2:36" x14ac:dyDescent="0.3">
      <c r="B399" s="32" t="s">
        <v>3</v>
      </c>
      <c r="C399" s="4"/>
      <c r="D399" s="4"/>
      <c r="E399" s="33">
        <f>+B397</f>
        <v>45870</v>
      </c>
      <c r="F399" s="33">
        <f>+E399+1</f>
        <v>45871</v>
      </c>
      <c r="G399" s="33">
        <f t="shared" ref="G399" si="183">+F399+1</f>
        <v>45872</v>
      </c>
      <c r="H399" s="33">
        <f t="shared" ref="H399" si="184">+G399+1</f>
        <v>45873</v>
      </c>
      <c r="I399" s="33">
        <f t="shared" ref="I399" si="185">+H399+1</f>
        <v>45874</v>
      </c>
      <c r="J399" s="33">
        <f t="shared" ref="J399" si="186">+I399+1</f>
        <v>45875</v>
      </c>
      <c r="K399" s="33">
        <f t="shared" ref="K399" si="187">+J399+1</f>
        <v>45876</v>
      </c>
      <c r="L399" s="33">
        <f t="shared" ref="L399" si="188">+K399+1</f>
        <v>45877</v>
      </c>
      <c r="M399" s="33">
        <f t="shared" ref="M399" si="189">+L399+1</f>
        <v>45878</v>
      </c>
      <c r="N399" s="33">
        <f t="shared" ref="N399" si="190">+M399+1</f>
        <v>45879</v>
      </c>
      <c r="O399" s="33">
        <f t="shared" ref="O399" si="191">+N399+1</f>
        <v>45880</v>
      </c>
      <c r="P399" s="33">
        <f t="shared" ref="P399" si="192">+O399+1</f>
        <v>45881</v>
      </c>
      <c r="Q399" s="33">
        <f t="shared" ref="Q399" si="193">+P399+1</f>
        <v>45882</v>
      </c>
      <c r="R399" s="33">
        <f t="shared" ref="R399" si="194">+Q399+1</f>
        <v>45883</v>
      </c>
      <c r="S399" s="33">
        <f t="shared" ref="S399" si="195">+R399+1</f>
        <v>45884</v>
      </c>
      <c r="T399" s="33">
        <f t="shared" ref="T399" si="196">+S399+1</f>
        <v>45885</v>
      </c>
      <c r="U399" s="33">
        <f t="shared" ref="U399" si="197">+T399+1</f>
        <v>45886</v>
      </c>
      <c r="V399" s="33">
        <f t="shared" ref="V399" si="198">+U399+1</f>
        <v>45887</v>
      </c>
      <c r="W399" s="33">
        <f t="shared" ref="W399" si="199">+V399+1</f>
        <v>45888</v>
      </c>
      <c r="X399" s="33">
        <f t="shared" ref="X399" si="200">+W399+1</f>
        <v>45889</v>
      </c>
      <c r="Y399" s="33">
        <f t="shared" ref="Y399" si="201">+X399+1</f>
        <v>45890</v>
      </c>
      <c r="Z399" s="33">
        <f t="shared" ref="Z399" si="202">+Y399+1</f>
        <v>45891</v>
      </c>
      <c r="AA399" s="33">
        <f t="shared" ref="AA399" si="203">+Z399+1</f>
        <v>45892</v>
      </c>
      <c r="AB399" s="33">
        <f t="shared" ref="AB399" si="204">+AA399+1</f>
        <v>45893</v>
      </c>
      <c r="AC399" s="33">
        <f t="shared" ref="AC399" si="205">+AB399+1</f>
        <v>45894</v>
      </c>
      <c r="AD399" s="33">
        <f t="shared" ref="AD399" si="206">+AC399+1</f>
        <v>45895</v>
      </c>
      <c r="AE399" s="33">
        <f t="shared" ref="AE399" si="207">+AD399+1</f>
        <v>45896</v>
      </c>
      <c r="AF399" s="33">
        <f t="shared" ref="AF399" si="208">+AE399+1</f>
        <v>45897</v>
      </c>
      <c r="AG399" s="33">
        <f t="shared" ref="AG399" si="209">+AF399+1</f>
        <v>45898</v>
      </c>
      <c r="AH399" s="33">
        <f t="shared" ref="AH399" si="210">+AG399+1</f>
        <v>45899</v>
      </c>
      <c r="AI399" s="33">
        <f t="shared" ref="AI399" si="211">+AH399+1</f>
        <v>45900</v>
      </c>
      <c r="AJ399" s="84" t="s">
        <v>2</v>
      </c>
    </row>
    <row r="400" spans="2:36" x14ac:dyDescent="0.3">
      <c r="B400" s="12" t="s">
        <v>2</v>
      </c>
      <c r="C400" s="12"/>
      <c r="D400" s="12"/>
      <c r="E400" s="50">
        <f>SUM(E401:E454)</f>
        <v>4021.4275183333334</v>
      </c>
      <c r="F400" s="50">
        <f t="shared" ref="F400:AI400" si="212">SUM(F401:F454)</f>
        <v>5846.0170433333351</v>
      </c>
      <c r="G400" s="50">
        <f t="shared" si="212"/>
        <v>3943.7004099999999</v>
      </c>
      <c r="H400" s="50">
        <f t="shared" si="212"/>
        <v>3851.6790533333337</v>
      </c>
      <c r="I400" s="50">
        <f t="shared" si="212"/>
        <v>2082.1535999999996</v>
      </c>
      <c r="J400" s="50">
        <f t="shared" si="212"/>
        <v>6002.2946516666661</v>
      </c>
      <c r="K400" s="50">
        <f t="shared" si="212"/>
        <v>5790.5664716666679</v>
      </c>
      <c r="L400" s="50">
        <f t="shared" si="212"/>
        <v>1609.1168733333338</v>
      </c>
      <c r="M400" s="50">
        <f t="shared" si="212"/>
        <v>1241.1578933333337</v>
      </c>
      <c r="N400" s="50">
        <f t="shared" si="212"/>
        <v>4996.3863450000017</v>
      </c>
      <c r="O400" s="50">
        <f t="shared" si="212"/>
        <v>1912.0723333333333</v>
      </c>
      <c r="P400" s="50">
        <f t="shared" si="212"/>
        <v>1089.1714999999999</v>
      </c>
      <c r="Q400" s="50">
        <f t="shared" si="212"/>
        <v>3416.3148033333332</v>
      </c>
      <c r="R400" s="50">
        <f t="shared" si="212"/>
        <v>5575.025408333333</v>
      </c>
      <c r="S400" s="50">
        <f t="shared" si="212"/>
        <v>5716.6692600000015</v>
      </c>
      <c r="T400" s="50">
        <f t="shared" si="212"/>
        <v>3533.6478283333345</v>
      </c>
      <c r="U400" s="50">
        <f t="shared" si="212"/>
        <v>5129.8075700000009</v>
      </c>
      <c r="V400" s="50">
        <f t="shared" si="212"/>
        <v>5141.3434666666653</v>
      </c>
      <c r="W400" s="50">
        <f t="shared" si="212"/>
        <v>2733.3231183333337</v>
      </c>
      <c r="X400" s="50">
        <f t="shared" si="212"/>
        <v>4375.7042316666666</v>
      </c>
      <c r="Y400" s="50">
        <f t="shared" si="212"/>
        <v>3503.0295099999998</v>
      </c>
      <c r="Z400" s="50">
        <f t="shared" si="212"/>
        <v>4814.010666666667</v>
      </c>
      <c r="AA400" s="50">
        <f t="shared" si="212"/>
        <v>7426.6519666666663</v>
      </c>
      <c r="AB400" s="50">
        <f t="shared" si="212"/>
        <v>5153.8706800000009</v>
      </c>
      <c r="AC400" s="50">
        <f t="shared" si="212"/>
        <v>6118.4147550000007</v>
      </c>
      <c r="AD400" s="50">
        <f t="shared" si="212"/>
        <v>7326.5203366666674</v>
      </c>
      <c r="AE400" s="50">
        <f t="shared" si="212"/>
        <v>4480.9544483333339</v>
      </c>
      <c r="AF400" s="50">
        <f t="shared" si="212"/>
        <v>4151.1349999999993</v>
      </c>
      <c r="AG400" s="50">
        <f t="shared" si="212"/>
        <v>7228.8183133333332</v>
      </c>
      <c r="AH400" s="50">
        <f t="shared" si="212"/>
        <v>9345.7652716666671</v>
      </c>
      <c r="AI400" s="50">
        <f t="shared" si="212"/>
        <v>13596.862369999999</v>
      </c>
      <c r="AJ400" s="85">
        <f>SUM(AJ401:AJ454)</f>
        <v>151153.61269833337</v>
      </c>
    </row>
    <row r="401" spans="2:36" x14ac:dyDescent="0.3">
      <c r="B401" s="4" t="s">
        <v>4</v>
      </c>
      <c r="C401" s="14"/>
      <c r="D401" s="14"/>
      <c r="E401" s="58">
        <v>2.1534999999999997</v>
      </c>
      <c r="F401" s="61">
        <v>31.221</v>
      </c>
      <c r="G401" s="58">
        <v>183.02700000000002</v>
      </c>
      <c r="H401" s="61">
        <v>294.18016666666665</v>
      </c>
      <c r="I401" s="58">
        <v>122.71883333333332</v>
      </c>
      <c r="J401" s="61">
        <v>193.96583333333331</v>
      </c>
      <c r="K401" s="58">
        <v>235.6588333333334</v>
      </c>
      <c r="L401" s="61">
        <v>132.11866666666668</v>
      </c>
      <c r="M401" s="58">
        <v>28.155000000000012</v>
      </c>
      <c r="N401" s="61">
        <v>79.141000000000005</v>
      </c>
      <c r="O401" s="58">
        <v>258.04466666666667</v>
      </c>
      <c r="P401" s="61">
        <v>85.439333333333352</v>
      </c>
      <c r="Q401" s="58">
        <v>84.312166666666684</v>
      </c>
      <c r="R401" s="61">
        <v>76.319666666666663</v>
      </c>
      <c r="S401" s="58">
        <v>99.34933333333332</v>
      </c>
      <c r="T401" s="61">
        <v>64.651833333333315</v>
      </c>
      <c r="U401" s="58">
        <v>128.87866666666667</v>
      </c>
      <c r="V401" s="61">
        <v>87.958833333333317</v>
      </c>
      <c r="W401" s="58">
        <v>148.1285</v>
      </c>
      <c r="X401" s="61">
        <v>111.69999999999997</v>
      </c>
      <c r="Y401" s="58">
        <v>204.22450000000001</v>
      </c>
      <c r="Z401" s="61">
        <v>377.27299999999997</v>
      </c>
      <c r="AA401" s="58">
        <v>186.56683333333334</v>
      </c>
      <c r="AB401" s="61">
        <v>138.85500000000005</v>
      </c>
      <c r="AC401" s="58">
        <v>28.251000000000008</v>
      </c>
      <c r="AD401" s="61">
        <v>111.63916666666667</v>
      </c>
      <c r="AE401" s="58">
        <v>111.62900000000002</v>
      </c>
      <c r="AF401" s="61">
        <v>159.59016666666665</v>
      </c>
      <c r="AG401" s="58">
        <v>235.85150000000002</v>
      </c>
      <c r="AH401" s="61">
        <v>267.01566666666668</v>
      </c>
      <c r="AI401" s="60">
        <v>47.622500000000009</v>
      </c>
      <c r="AJ401" s="86">
        <f t="shared" ref="AJ401:AJ454" si="213">SUM(E401:AI401)</f>
        <v>4315.6411666666672</v>
      </c>
    </row>
    <row r="402" spans="2:36" x14ac:dyDescent="0.3">
      <c r="B402" s="4" t="s">
        <v>5</v>
      </c>
      <c r="C402" s="14"/>
      <c r="D402" s="14"/>
      <c r="E402" s="58">
        <v>0</v>
      </c>
      <c r="F402" s="59">
        <v>95.033500000000004</v>
      </c>
      <c r="G402" s="58">
        <v>187.52300000000005</v>
      </c>
      <c r="H402" s="59">
        <v>113.00099999999996</v>
      </c>
      <c r="I402" s="58">
        <v>63.141999999999996</v>
      </c>
      <c r="J402" s="59">
        <v>147.06183333333331</v>
      </c>
      <c r="K402" s="58">
        <v>127.49233333333333</v>
      </c>
      <c r="L402" s="59">
        <v>126.05016666666668</v>
      </c>
      <c r="M402" s="58">
        <v>63.581333333333326</v>
      </c>
      <c r="N402" s="59">
        <v>234.22283333333331</v>
      </c>
      <c r="O402" s="58">
        <v>179.08283333333338</v>
      </c>
      <c r="P402" s="59">
        <v>69.459499999999991</v>
      </c>
      <c r="Q402" s="58">
        <v>69.633499999999998</v>
      </c>
      <c r="R402" s="59">
        <v>119.55850000000001</v>
      </c>
      <c r="S402" s="58">
        <v>162.08016666666668</v>
      </c>
      <c r="T402" s="59">
        <v>153.845</v>
      </c>
      <c r="U402" s="58">
        <v>241.62883333333338</v>
      </c>
      <c r="V402" s="59">
        <v>252.10033333333334</v>
      </c>
      <c r="W402" s="58">
        <v>355.16033333333343</v>
      </c>
      <c r="X402" s="59">
        <v>153.85899999999998</v>
      </c>
      <c r="Y402" s="58">
        <v>245.12350000000004</v>
      </c>
      <c r="Z402" s="59">
        <v>440.89150000000001</v>
      </c>
      <c r="AA402" s="58">
        <v>306.33566666666667</v>
      </c>
      <c r="AB402" s="59">
        <v>194.01216666666664</v>
      </c>
      <c r="AC402" s="58">
        <v>81.847833333333341</v>
      </c>
      <c r="AD402" s="59">
        <v>238.89</v>
      </c>
      <c r="AE402" s="58">
        <v>179.11899999999997</v>
      </c>
      <c r="AF402" s="59">
        <v>238.64783333333335</v>
      </c>
      <c r="AG402" s="58">
        <v>223.73516666666671</v>
      </c>
      <c r="AH402" s="59">
        <v>247.14566666666661</v>
      </c>
      <c r="AI402" s="60">
        <v>295.11550000000011</v>
      </c>
      <c r="AJ402" s="86">
        <f t="shared" si="213"/>
        <v>5604.3798333333325</v>
      </c>
    </row>
    <row r="403" spans="2:36" x14ac:dyDescent="0.3">
      <c r="B403" s="4" t="s">
        <v>6</v>
      </c>
      <c r="C403" s="14"/>
      <c r="D403" s="14"/>
      <c r="E403" s="58">
        <v>110.30999999999997</v>
      </c>
      <c r="F403" s="59">
        <v>146.48616666666663</v>
      </c>
      <c r="G403" s="58">
        <v>85.879333333333321</v>
      </c>
      <c r="H403" s="59">
        <v>87.710499999999982</v>
      </c>
      <c r="I403" s="58">
        <v>106.66933333333337</v>
      </c>
      <c r="J403" s="59">
        <v>122.90949999999999</v>
      </c>
      <c r="K403" s="58">
        <v>184.80133333333333</v>
      </c>
      <c r="L403" s="59">
        <v>150.33983333333333</v>
      </c>
      <c r="M403" s="58">
        <v>128.34966666666668</v>
      </c>
      <c r="N403" s="59">
        <v>99.275499999999994</v>
      </c>
      <c r="O403" s="58">
        <v>114.83833333333331</v>
      </c>
      <c r="P403" s="59">
        <v>102.3985</v>
      </c>
      <c r="Q403" s="58">
        <v>146.3355</v>
      </c>
      <c r="R403" s="59">
        <v>150.82666666666671</v>
      </c>
      <c r="S403" s="58">
        <v>121.92133333333334</v>
      </c>
      <c r="T403" s="59">
        <v>92.766999999999996</v>
      </c>
      <c r="U403" s="58">
        <v>259.67383333333333</v>
      </c>
      <c r="V403" s="59">
        <v>353.58683333333317</v>
      </c>
      <c r="W403" s="58">
        <v>105.07383333333341</v>
      </c>
      <c r="X403" s="59">
        <v>56.133833333333321</v>
      </c>
      <c r="Y403" s="58">
        <v>272.85000000000014</v>
      </c>
      <c r="Z403" s="59">
        <v>0</v>
      </c>
      <c r="AA403" s="58">
        <v>232.08483333333334</v>
      </c>
      <c r="AB403" s="59">
        <v>151.52150000000003</v>
      </c>
      <c r="AC403" s="58">
        <v>199.31750000000002</v>
      </c>
      <c r="AD403" s="59">
        <v>118.21516666666658</v>
      </c>
      <c r="AE403" s="58">
        <v>97.255333333333311</v>
      </c>
      <c r="AF403" s="59">
        <v>2.2676666666666665</v>
      </c>
      <c r="AG403" s="58">
        <v>0</v>
      </c>
      <c r="AH403" s="59">
        <v>166.6658333333335</v>
      </c>
      <c r="AI403" s="60">
        <v>305.11783333333329</v>
      </c>
      <c r="AJ403" s="86">
        <f t="shared" si="213"/>
        <v>4271.5824999999995</v>
      </c>
    </row>
    <row r="404" spans="2:36" x14ac:dyDescent="0.3">
      <c r="B404" s="4" t="s">
        <v>105</v>
      </c>
      <c r="C404" s="14"/>
      <c r="D404" s="14"/>
      <c r="E404" s="58">
        <v>0.7083333333333337</v>
      </c>
      <c r="F404" s="59">
        <v>154.17966666666661</v>
      </c>
      <c r="G404" s="58">
        <v>171.54800000000003</v>
      </c>
      <c r="H404" s="59">
        <v>349.44533333333311</v>
      </c>
      <c r="I404" s="58">
        <v>338.85283333333336</v>
      </c>
      <c r="J404" s="59">
        <v>376.81650000000008</v>
      </c>
      <c r="K404" s="58">
        <v>369.67499999999995</v>
      </c>
      <c r="L404" s="59">
        <v>353.80466666666666</v>
      </c>
      <c r="M404" s="58">
        <v>214.8868333333333</v>
      </c>
      <c r="N404" s="59">
        <v>205.88466666666673</v>
      </c>
      <c r="O404" s="58">
        <v>219.03533333333334</v>
      </c>
      <c r="P404" s="59">
        <v>165.45433333333335</v>
      </c>
      <c r="Q404" s="58">
        <v>151.21466666666672</v>
      </c>
      <c r="R404" s="59">
        <v>204.14783333333332</v>
      </c>
      <c r="S404" s="58">
        <v>213.34750000000003</v>
      </c>
      <c r="T404" s="59">
        <v>185.77233333333339</v>
      </c>
      <c r="U404" s="58">
        <v>163.47933333333333</v>
      </c>
      <c r="V404" s="59">
        <v>350.07366666666667</v>
      </c>
      <c r="W404" s="58">
        <v>210.09416666666664</v>
      </c>
      <c r="X404" s="59">
        <v>113.3093333333333</v>
      </c>
      <c r="Y404" s="58">
        <v>265.702</v>
      </c>
      <c r="Z404" s="59">
        <v>417.54416666666668</v>
      </c>
      <c r="AA404" s="58">
        <v>244.59983333333332</v>
      </c>
      <c r="AB404" s="59">
        <v>140.77000000000007</v>
      </c>
      <c r="AC404" s="58">
        <v>203.49749999999997</v>
      </c>
      <c r="AD404" s="59">
        <v>303.39183333333335</v>
      </c>
      <c r="AE404" s="58">
        <v>220.26833333333337</v>
      </c>
      <c r="AF404" s="59">
        <v>289.05533333333335</v>
      </c>
      <c r="AG404" s="58">
        <v>51.329666666666654</v>
      </c>
      <c r="AH404" s="59">
        <v>303.60599999999994</v>
      </c>
      <c r="AI404" s="60">
        <v>420.56966666666665</v>
      </c>
      <c r="AJ404" s="86">
        <f t="shared" si="213"/>
        <v>7372.064666666668</v>
      </c>
    </row>
    <row r="405" spans="2:36" x14ac:dyDescent="0.3">
      <c r="B405" s="4" t="s">
        <v>7</v>
      </c>
      <c r="C405" s="14"/>
      <c r="D405" s="14"/>
      <c r="E405" s="58">
        <v>14.518666666666665</v>
      </c>
      <c r="F405" s="59">
        <v>239.97016666666667</v>
      </c>
      <c r="G405" s="58">
        <v>188.78283333333331</v>
      </c>
      <c r="H405" s="59">
        <v>170.70949999999999</v>
      </c>
      <c r="I405" s="58">
        <v>93.400833333333367</v>
      </c>
      <c r="J405" s="59">
        <v>312.40583333333336</v>
      </c>
      <c r="K405" s="58">
        <v>283.29599999999999</v>
      </c>
      <c r="L405" s="59">
        <v>183.47066666666669</v>
      </c>
      <c r="M405" s="58">
        <v>176.23366666666669</v>
      </c>
      <c r="N405" s="59">
        <v>228.50633333333332</v>
      </c>
      <c r="O405" s="58">
        <v>249.95833333333337</v>
      </c>
      <c r="P405" s="59">
        <v>139.75666666666663</v>
      </c>
      <c r="Q405" s="58">
        <v>176.54516666666669</v>
      </c>
      <c r="R405" s="59">
        <v>183.49416666666662</v>
      </c>
      <c r="S405" s="58">
        <v>217.36683333333329</v>
      </c>
      <c r="T405" s="59">
        <v>210.26833333333332</v>
      </c>
      <c r="U405" s="58">
        <v>454.04716666666673</v>
      </c>
      <c r="V405" s="59">
        <v>557.97433333333333</v>
      </c>
      <c r="W405" s="58">
        <v>57.865166666666667</v>
      </c>
      <c r="X405" s="59">
        <v>91.011833333333357</v>
      </c>
      <c r="Y405" s="58">
        <v>471.25716666666671</v>
      </c>
      <c r="Z405" s="59">
        <v>0</v>
      </c>
      <c r="AA405" s="58">
        <v>259.89099999999996</v>
      </c>
      <c r="AB405" s="59">
        <v>184.9701666666667</v>
      </c>
      <c r="AC405" s="58">
        <v>235.48299999999998</v>
      </c>
      <c r="AD405" s="59">
        <v>182.98883333333333</v>
      </c>
      <c r="AE405" s="58">
        <v>304.53633333333335</v>
      </c>
      <c r="AF405" s="59">
        <v>230.85416666666669</v>
      </c>
      <c r="AG405" s="58">
        <v>228.70216666666664</v>
      </c>
      <c r="AH405" s="59">
        <v>268.04750000000001</v>
      </c>
      <c r="AI405" s="60">
        <v>359.17849999999999</v>
      </c>
      <c r="AJ405" s="86">
        <f t="shared" si="213"/>
        <v>6955.4913333333325</v>
      </c>
    </row>
    <row r="406" spans="2:36" x14ac:dyDescent="0.3">
      <c r="B406" s="4" t="s">
        <v>8</v>
      </c>
      <c r="C406" s="14"/>
      <c r="D406" s="14"/>
      <c r="E406" s="58">
        <v>21.77293333333332</v>
      </c>
      <c r="F406" s="59">
        <v>266.47658333333328</v>
      </c>
      <c r="G406" s="58">
        <v>267.0858333333332</v>
      </c>
      <c r="H406" s="59">
        <v>0</v>
      </c>
      <c r="I406" s="58">
        <v>0</v>
      </c>
      <c r="J406" s="59">
        <v>7.3311666666666628</v>
      </c>
      <c r="K406" s="58">
        <v>35.029333333333334</v>
      </c>
      <c r="L406" s="59">
        <v>39.551000000000009</v>
      </c>
      <c r="M406" s="58">
        <v>43.525333333333322</v>
      </c>
      <c r="N406" s="59">
        <v>0</v>
      </c>
      <c r="O406" s="58">
        <v>13.843333333333332</v>
      </c>
      <c r="P406" s="59">
        <v>44.969166666666702</v>
      </c>
      <c r="Q406" s="58">
        <v>23.895166666666668</v>
      </c>
      <c r="R406" s="59">
        <v>362.30883333333338</v>
      </c>
      <c r="S406" s="58">
        <v>740.21983333333333</v>
      </c>
      <c r="T406" s="59">
        <v>335.17700000000008</v>
      </c>
      <c r="U406" s="58">
        <v>762.36089999999956</v>
      </c>
      <c r="V406" s="59">
        <v>443.24130000000002</v>
      </c>
      <c r="W406" s="58">
        <v>380.03190000000012</v>
      </c>
      <c r="X406" s="59">
        <v>74.788416666666635</v>
      </c>
      <c r="Y406" s="58">
        <v>315.05</v>
      </c>
      <c r="Z406" s="59">
        <v>261.94633333333337</v>
      </c>
      <c r="AA406" s="58">
        <v>0</v>
      </c>
      <c r="AB406" s="59">
        <v>0</v>
      </c>
      <c r="AC406" s="58">
        <v>0</v>
      </c>
      <c r="AD406" s="59">
        <v>0</v>
      </c>
      <c r="AE406" s="58">
        <v>107.29366666666674</v>
      </c>
      <c r="AF406" s="59">
        <v>199.07733333333329</v>
      </c>
      <c r="AG406" s="58">
        <v>450.69616666666644</v>
      </c>
      <c r="AH406" s="59">
        <v>978.30466666666666</v>
      </c>
      <c r="AI406" s="60">
        <v>830.29816666666648</v>
      </c>
      <c r="AJ406" s="86">
        <f t="shared" si="213"/>
        <v>7004.2743666666665</v>
      </c>
    </row>
    <row r="407" spans="2:36" x14ac:dyDescent="0.3">
      <c r="B407" s="4" t="s">
        <v>9</v>
      </c>
      <c r="C407" s="14"/>
      <c r="D407" s="14"/>
      <c r="E407" s="58">
        <v>1.426333333333333</v>
      </c>
      <c r="F407" s="59">
        <v>60.070333333333323</v>
      </c>
      <c r="G407" s="58">
        <v>157.68149999999997</v>
      </c>
      <c r="H407" s="59">
        <v>14.797333333333334</v>
      </c>
      <c r="I407" s="58">
        <v>68.258499999999984</v>
      </c>
      <c r="J407" s="59">
        <v>121.08383333333333</v>
      </c>
      <c r="K407" s="58">
        <v>96.011333333333326</v>
      </c>
      <c r="L407" s="59">
        <v>18.478333333333335</v>
      </c>
      <c r="M407" s="58">
        <v>123.03966666666662</v>
      </c>
      <c r="N407" s="59">
        <v>129.25550000000001</v>
      </c>
      <c r="O407" s="58">
        <v>55.289666666666662</v>
      </c>
      <c r="P407" s="59">
        <v>17.346333333333334</v>
      </c>
      <c r="Q407" s="58">
        <v>117.29366666666667</v>
      </c>
      <c r="R407" s="59">
        <v>72.12466666666667</v>
      </c>
      <c r="S407" s="58">
        <v>9.6036666666666637</v>
      </c>
      <c r="T407" s="59">
        <v>18.413666666666664</v>
      </c>
      <c r="U407" s="58">
        <v>117.03416666666665</v>
      </c>
      <c r="V407" s="59">
        <v>253.82416666666666</v>
      </c>
      <c r="W407" s="58">
        <v>211.84633333333335</v>
      </c>
      <c r="X407" s="59">
        <v>198.9723333333333</v>
      </c>
      <c r="Y407" s="58">
        <v>59.353499999999997</v>
      </c>
      <c r="Z407" s="59">
        <v>175.02033333333333</v>
      </c>
      <c r="AA407" s="58">
        <v>491.08583333333337</v>
      </c>
      <c r="AB407" s="59">
        <v>178.67516666666666</v>
      </c>
      <c r="AC407" s="58">
        <v>82.314333333333337</v>
      </c>
      <c r="AD407" s="59">
        <v>49.759166666666658</v>
      </c>
      <c r="AE407" s="58">
        <v>73.775999999999996</v>
      </c>
      <c r="AF407" s="59">
        <v>98.308333333333309</v>
      </c>
      <c r="AG407" s="58">
        <v>65.114999999999995</v>
      </c>
      <c r="AH407" s="59">
        <v>146.01500000000001</v>
      </c>
      <c r="AI407" s="60">
        <v>54.336166666666657</v>
      </c>
      <c r="AJ407" s="86">
        <f t="shared" si="213"/>
        <v>3335.6101666666659</v>
      </c>
    </row>
    <row r="408" spans="2:36" x14ac:dyDescent="0.3">
      <c r="B408" s="4" t="s">
        <v>10</v>
      </c>
      <c r="C408" s="14"/>
      <c r="D408" s="14"/>
      <c r="E408" s="58">
        <v>20.360999999999994</v>
      </c>
      <c r="F408" s="59">
        <v>100.51866666666665</v>
      </c>
      <c r="G408" s="58">
        <v>147.40033333333332</v>
      </c>
      <c r="H408" s="59">
        <v>131.14316666666667</v>
      </c>
      <c r="I408" s="58">
        <v>48.402833333333334</v>
      </c>
      <c r="J408" s="59">
        <v>196.05433333333332</v>
      </c>
      <c r="K408" s="58">
        <v>48.73</v>
      </c>
      <c r="L408" s="59">
        <v>11.182666666666666</v>
      </c>
      <c r="M408" s="58">
        <v>15.941999999999998</v>
      </c>
      <c r="N408" s="59">
        <v>94.826333333333338</v>
      </c>
      <c r="O408" s="58">
        <v>162.05199999999996</v>
      </c>
      <c r="P408" s="59">
        <v>41.014833333333335</v>
      </c>
      <c r="Q408" s="58">
        <v>29.402833333333326</v>
      </c>
      <c r="R408" s="59">
        <v>374.68783333333334</v>
      </c>
      <c r="S408" s="58">
        <v>105.34500000000003</v>
      </c>
      <c r="T408" s="59">
        <v>3.1448333333333327</v>
      </c>
      <c r="U408" s="58">
        <v>98.946166666666656</v>
      </c>
      <c r="V408" s="59">
        <v>470.18116666666668</v>
      </c>
      <c r="W408" s="58">
        <v>102.15583333333331</v>
      </c>
      <c r="X408" s="59">
        <v>182.55383333333336</v>
      </c>
      <c r="Y408" s="58">
        <v>22.405333333333328</v>
      </c>
      <c r="Z408" s="59">
        <v>250.11450000000002</v>
      </c>
      <c r="AA408" s="58">
        <v>651.37249999999995</v>
      </c>
      <c r="AB408" s="59">
        <v>182.82033333333339</v>
      </c>
      <c r="AC408" s="58">
        <v>46.018833333333326</v>
      </c>
      <c r="AD408" s="59">
        <v>2.7719999999999962</v>
      </c>
      <c r="AE408" s="58">
        <v>66.429000000000002</v>
      </c>
      <c r="AF408" s="59">
        <v>96.726333333333315</v>
      </c>
      <c r="AG408" s="58">
        <v>43.330333333333328</v>
      </c>
      <c r="AH408" s="59">
        <v>57.198499999999996</v>
      </c>
      <c r="AI408" s="60">
        <v>242.20749999999998</v>
      </c>
      <c r="AJ408" s="86">
        <f t="shared" si="213"/>
        <v>4045.4408333333336</v>
      </c>
    </row>
    <row r="409" spans="2:36" x14ac:dyDescent="0.3">
      <c r="B409" s="4" t="s">
        <v>11</v>
      </c>
      <c r="C409" s="14"/>
      <c r="D409" s="14"/>
      <c r="E409" s="58">
        <v>62.618333333333354</v>
      </c>
      <c r="F409" s="59">
        <v>231.17966666666663</v>
      </c>
      <c r="G409" s="58">
        <v>172.422</v>
      </c>
      <c r="H409" s="59">
        <v>42.76166666666667</v>
      </c>
      <c r="I409" s="58">
        <v>60.556500000000014</v>
      </c>
      <c r="J409" s="59">
        <v>127.21983333333331</v>
      </c>
      <c r="K409" s="58">
        <v>81.184666666666672</v>
      </c>
      <c r="L409" s="59">
        <v>9.9706666666666699</v>
      </c>
      <c r="M409" s="58">
        <v>20.635833333333338</v>
      </c>
      <c r="N409" s="59">
        <v>65.077000000000027</v>
      </c>
      <c r="O409" s="58">
        <v>93.629333333333335</v>
      </c>
      <c r="P409" s="59">
        <v>43.765666666666668</v>
      </c>
      <c r="Q409" s="58">
        <v>39.146999999999998</v>
      </c>
      <c r="R409" s="59">
        <v>197.12966666666668</v>
      </c>
      <c r="S409" s="58">
        <v>3.5161666666666669</v>
      </c>
      <c r="T409" s="59">
        <v>5.0518333333333318</v>
      </c>
      <c r="U409" s="58">
        <v>549.98</v>
      </c>
      <c r="V409" s="59">
        <v>395.0374999999998</v>
      </c>
      <c r="W409" s="58">
        <v>105.75699999999998</v>
      </c>
      <c r="X409" s="59">
        <v>147.84550000000004</v>
      </c>
      <c r="Y409" s="58">
        <v>31.441499999999994</v>
      </c>
      <c r="Z409" s="59">
        <v>188.22183333333334</v>
      </c>
      <c r="AA409" s="58">
        <v>440.28599999999989</v>
      </c>
      <c r="AB409" s="59">
        <v>128.40950000000001</v>
      </c>
      <c r="AC409" s="58">
        <v>36.350333333333339</v>
      </c>
      <c r="AD409" s="59">
        <v>31.250166666666651</v>
      </c>
      <c r="AE409" s="58">
        <v>31.769000000000005</v>
      </c>
      <c r="AF409" s="59">
        <v>61.274333333333317</v>
      </c>
      <c r="AG409" s="58">
        <v>32.307333333333347</v>
      </c>
      <c r="AH409" s="59">
        <v>52.24649999999999</v>
      </c>
      <c r="AI409" s="60">
        <v>202.09333333333333</v>
      </c>
      <c r="AJ409" s="86">
        <f t="shared" si="213"/>
        <v>3690.1356666666675</v>
      </c>
    </row>
    <row r="410" spans="2:36" x14ac:dyDescent="0.3">
      <c r="B410" s="4" t="s">
        <v>12</v>
      </c>
      <c r="C410" s="14"/>
      <c r="D410" s="14"/>
      <c r="E410" s="58">
        <v>28.992499999999993</v>
      </c>
      <c r="F410" s="59">
        <v>337.22983333333343</v>
      </c>
      <c r="G410" s="58">
        <v>194.39983333333328</v>
      </c>
      <c r="H410" s="59">
        <v>98.469500000000011</v>
      </c>
      <c r="I410" s="58">
        <v>56.624833333333342</v>
      </c>
      <c r="J410" s="59">
        <v>249.12133333333333</v>
      </c>
      <c r="K410" s="58">
        <v>121.9905</v>
      </c>
      <c r="L410" s="59">
        <v>31.128499999999985</v>
      </c>
      <c r="M410" s="58">
        <v>67.899333333333331</v>
      </c>
      <c r="N410" s="59">
        <v>162.32100000000003</v>
      </c>
      <c r="O410" s="58">
        <v>135.76300000000001</v>
      </c>
      <c r="P410" s="59">
        <v>14.494333333333335</v>
      </c>
      <c r="Q410" s="58">
        <v>29.36</v>
      </c>
      <c r="R410" s="59">
        <v>170.42016666666666</v>
      </c>
      <c r="S410" s="58">
        <v>13.745666666666672</v>
      </c>
      <c r="T410" s="59">
        <v>10.707000000000001</v>
      </c>
      <c r="U410" s="58">
        <v>165.66666666666666</v>
      </c>
      <c r="V410" s="59">
        <v>279.84550000000002</v>
      </c>
      <c r="W410" s="58">
        <v>111.26583333333335</v>
      </c>
      <c r="X410" s="59">
        <v>190.91916666666668</v>
      </c>
      <c r="Y410" s="58">
        <v>19.719000000000001</v>
      </c>
      <c r="Z410" s="59">
        <v>315.9425</v>
      </c>
      <c r="AA410" s="58">
        <v>578.10566666666671</v>
      </c>
      <c r="AB410" s="59">
        <v>189.65383333333332</v>
      </c>
      <c r="AC410" s="58">
        <v>33.362500000000011</v>
      </c>
      <c r="AD410" s="59">
        <v>0</v>
      </c>
      <c r="AE410" s="58">
        <v>47.605333333333334</v>
      </c>
      <c r="AF410" s="59">
        <v>107.60466666666666</v>
      </c>
      <c r="AG410" s="58">
        <v>10.799833333333332</v>
      </c>
      <c r="AH410" s="59">
        <v>50.077833333333345</v>
      </c>
      <c r="AI410" s="60">
        <v>322.71400000000006</v>
      </c>
      <c r="AJ410" s="86">
        <f t="shared" si="213"/>
        <v>4145.9496666666673</v>
      </c>
    </row>
    <row r="411" spans="2:36" x14ac:dyDescent="0.3">
      <c r="B411" s="4" t="s">
        <v>13</v>
      </c>
      <c r="C411" s="14"/>
      <c r="D411" s="14"/>
      <c r="E411" s="58">
        <v>158.27733333333336</v>
      </c>
      <c r="F411" s="59">
        <v>1058.7071666666668</v>
      </c>
      <c r="G411" s="58">
        <v>415.28683333333328</v>
      </c>
      <c r="H411" s="59">
        <v>336.31166666666667</v>
      </c>
      <c r="I411" s="58">
        <v>5.5636666666666654</v>
      </c>
      <c r="J411" s="59">
        <v>130.31816666666668</v>
      </c>
      <c r="K411" s="58">
        <v>4.0380000000000003</v>
      </c>
      <c r="L411" s="59">
        <v>0</v>
      </c>
      <c r="M411" s="58">
        <v>70.272833333333338</v>
      </c>
      <c r="N411" s="59">
        <v>464.24266666666659</v>
      </c>
      <c r="O411" s="58">
        <v>10.106166666666667</v>
      </c>
      <c r="P411" s="59">
        <v>4.3010000000000002</v>
      </c>
      <c r="Q411" s="58">
        <v>0</v>
      </c>
      <c r="R411" s="59">
        <v>0</v>
      </c>
      <c r="S411" s="58">
        <v>28.060499999999998</v>
      </c>
      <c r="T411" s="59">
        <v>29.657833333333343</v>
      </c>
      <c r="U411" s="58">
        <v>618.29966666666678</v>
      </c>
      <c r="V411" s="59">
        <v>690.22283333333348</v>
      </c>
      <c r="W411" s="58">
        <v>10.575499999999995</v>
      </c>
      <c r="X411" s="59">
        <v>303.21266666666668</v>
      </c>
      <c r="Y411" s="58">
        <v>22.680499999999995</v>
      </c>
      <c r="Z411" s="59">
        <v>1258.6043333333332</v>
      </c>
      <c r="AA411" s="58">
        <v>1025.5655000000002</v>
      </c>
      <c r="AB411" s="59">
        <v>51.390000000000008</v>
      </c>
      <c r="AC411" s="58">
        <v>0.82633333333333392</v>
      </c>
      <c r="AD411" s="59">
        <v>0</v>
      </c>
      <c r="AE411" s="58">
        <v>8.5246666666666666</v>
      </c>
      <c r="AF411" s="59">
        <v>11.765833333333331</v>
      </c>
      <c r="AG411" s="58">
        <v>4.3693333333333335</v>
      </c>
      <c r="AH411" s="59">
        <v>8.3351666666666695</v>
      </c>
      <c r="AI411" s="60">
        <v>290.58566666666661</v>
      </c>
      <c r="AJ411" s="86">
        <f t="shared" si="213"/>
        <v>7020.1018333333332</v>
      </c>
    </row>
    <row r="412" spans="2:36" x14ac:dyDescent="0.3">
      <c r="B412" s="4" t="s">
        <v>14</v>
      </c>
      <c r="C412" s="14"/>
      <c r="D412" s="14"/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60">
        <v>0</v>
      </c>
      <c r="AJ412" s="86">
        <f t="shared" si="213"/>
        <v>0</v>
      </c>
    </row>
    <row r="413" spans="2:36" x14ac:dyDescent="0.3">
      <c r="B413" s="4" t="s">
        <v>15</v>
      </c>
      <c r="C413" s="14"/>
      <c r="D413" s="14"/>
      <c r="E413" s="58">
        <v>79.907833333333329</v>
      </c>
      <c r="F413" s="59">
        <v>215.67566666666664</v>
      </c>
      <c r="G413" s="58">
        <v>64.153333333333336</v>
      </c>
      <c r="H413" s="59">
        <v>72.184666666666672</v>
      </c>
      <c r="I413" s="58">
        <v>94.225333333333339</v>
      </c>
      <c r="J413" s="59">
        <v>192.33716666666669</v>
      </c>
      <c r="K413" s="58">
        <v>76.227833333333322</v>
      </c>
      <c r="L413" s="59">
        <v>2.4156666666666662</v>
      </c>
      <c r="M413" s="58">
        <v>20.882499999999997</v>
      </c>
      <c r="N413" s="59">
        <v>125.86083333333336</v>
      </c>
      <c r="O413" s="58">
        <v>1.7739999999999996</v>
      </c>
      <c r="P413" s="59">
        <v>50.608666666666686</v>
      </c>
      <c r="Q413" s="58">
        <v>19.084666666666671</v>
      </c>
      <c r="R413" s="59">
        <v>13.047333333333338</v>
      </c>
      <c r="S413" s="58">
        <v>110.96399999999998</v>
      </c>
      <c r="T413" s="59">
        <v>5.4774999999999991</v>
      </c>
      <c r="U413" s="58">
        <v>81.309666666666672</v>
      </c>
      <c r="V413" s="59">
        <v>31.12316666666667</v>
      </c>
      <c r="W413" s="58">
        <v>17.413</v>
      </c>
      <c r="X413" s="59">
        <v>159.53600000000003</v>
      </c>
      <c r="Y413" s="58">
        <v>6.5044999999999984</v>
      </c>
      <c r="Z413" s="59">
        <v>44.031500000000001</v>
      </c>
      <c r="AA413" s="58">
        <v>256.7286666666667</v>
      </c>
      <c r="AB413" s="59">
        <v>109.17666666666666</v>
      </c>
      <c r="AC413" s="58">
        <v>5.9261666666666653</v>
      </c>
      <c r="AD413" s="59">
        <v>16.40733333333333</v>
      </c>
      <c r="AE413" s="58">
        <v>14.535500000000001</v>
      </c>
      <c r="AF413" s="59">
        <v>24.570666666666668</v>
      </c>
      <c r="AG413" s="58">
        <v>7.7473333333333336</v>
      </c>
      <c r="AH413" s="59">
        <v>9.0909999999999975</v>
      </c>
      <c r="AI413" s="60">
        <v>99.762666666666632</v>
      </c>
      <c r="AJ413" s="86">
        <f t="shared" si="213"/>
        <v>2028.6908333333336</v>
      </c>
    </row>
    <row r="414" spans="2:36" x14ac:dyDescent="0.3">
      <c r="B414" s="4" t="s">
        <v>16</v>
      </c>
      <c r="C414" s="14"/>
      <c r="D414" s="14"/>
      <c r="E414" s="58">
        <v>30.377166666666671</v>
      </c>
      <c r="F414" s="59">
        <v>176.50983333333335</v>
      </c>
      <c r="G414" s="58">
        <v>29.00116666666667</v>
      </c>
      <c r="H414" s="59">
        <v>37.135000000000012</v>
      </c>
      <c r="I414" s="58">
        <v>37.875166666666665</v>
      </c>
      <c r="J414" s="59">
        <v>145.25716666666668</v>
      </c>
      <c r="K414" s="58">
        <v>106.61516666666667</v>
      </c>
      <c r="L414" s="59">
        <v>0.25766666666666671</v>
      </c>
      <c r="M414" s="58">
        <v>0.74299999999999999</v>
      </c>
      <c r="N414" s="59">
        <v>212.85149999999999</v>
      </c>
      <c r="O414" s="58">
        <v>0.26949999999999957</v>
      </c>
      <c r="P414" s="59">
        <v>36.426166666666674</v>
      </c>
      <c r="Q414" s="58">
        <v>35.657000000000004</v>
      </c>
      <c r="R414" s="59">
        <v>46.234999999999999</v>
      </c>
      <c r="S414" s="58">
        <v>87.680333333333337</v>
      </c>
      <c r="T414" s="59">
        <v>13.663166666666665</v>
      </c>
      <c r="U414" s="58">
        <v>85.540999999999997</v>
      </c>
      <c r="V414" s="59">
        <v>52.525666666666673</v>
      </c>
      <c r="W414" s="58">
        <v>31.472666666666665</v>
      </c>
      <c r="X414" s="59">
        <v>147.81033333333332</v>
      </c>
      <c r="Y414" s="58">
        <v>24.317</v>
      </c>
      <c r="Z414" s="59">
        <v>16.625166666666669</v>
      </c>
      <c r="AA414" s="58">
        <v>257.51483333333334</v>
      </c>
      <c r="AB414" s="59">
        <v>131.50283333333331</v>
      </c>
      <c r="AC414" s="58">
        <v>30.297666666666675</v>
      </c>
      <c r="AD414" s="59">
        <v>58.785333333333327</v>
      </c>
      <c r="AE414" s="58">
        <v>13.233166666666666</v>
      </c>
      <c r="AF414" s="59">
        <v>0.53416666666666668</v>
      </c>
      <c r="AG414" s="58">
        <v>0.44850000000000001</v>
      </c>
      <c r="AH414" s="59">
        <v>3.8095000000000034</v>
      </c>
      <c r="AI414" s="60">
        <v>28.369166666666661</v>
      </c>
      <c r="AJ414" s="86">
        <f t="shared" si="213"/>
        <v>1879.3409999999999</v>
      </c>
    </row>
    <row r="415" spans="2:36" x14ac:dyDescent="0.3">
      <c r="B415" s="4" t="s">
        <v>17</v>
      </c>
      <c r="C415" s="14"/>
      <c r="D415" s="14"/>
      <c r="E415" s="58">
        <v>0</v>
      </c>
      <c r="F415" s="59">
        <v>7.7749999999999897</v>
      </c>
      <c r="G415" s="58">
        <v>21.959499999999991</v>
      </c>
      <c r="H415" s="59">
        <v>0</v>
      </c>
      <c r="I415" s="58">
        <v>0</v>
      </c>
      <c r="J415" s="59">
        <v>282.97616666666653</v>
      </c>
      <c r="K415" s="58">
        <v>90.580833333333331</v>
      </c>
      <c r="L415" s="59">
        <v>0</v>
      </c>
      <c r="M415" s="58">
        <v>1.0220000000000005</v>
      </c>
      <c r="N415" s="59">
        <v>279.01333333333332</v>
      </c>
      <c r="O415" s="58">
        <v>5.9881666666666664</v>
      </c>
      <c r="P415" s="59">
        <v>69.385000000000005</v>
      </c>
      <c r="Q415" s="58">
        <v>35.3185</v>
      </c>
      <c r="R415" s="59">
        <v>52.377666666666663</v>
      </c>
      <c r="S415" s="58">
        <v>102.98600000000003</v>
      </c>
      <c r="T415" s="59">
        <v>19.089333333333329</v>
      </c>
      <c r="U415" s="58">
        <v>120.69066666666666</v>
      </c>
      <c r="V415" s="59">
        <v>195.14133333333334</v>
      </c>
      <c r="W415" s="58">
        <v>0</v>
      </c>
      <c r="X415" s="59">
        <v>98.727833333333336</v>
      </c>
      <c r="Y415" s="58">
        <v>0</v>
      </c>
      <c r="Z415" s="59">
        <v>0</v>
      </c>
      <c r="AA415" s="58">
        <v>218.40466666666666</v>
      </c>
      <c r="AB415" s="59">
        <v>105.6015</v>
      </c>
      <c r="AC415" s="58">
        <v>125.44333333333334</v>
      </c>
      <c r="AD415" s="59">
        <v>0</v>
      </c>
      <c r="AE415" s="58">
        <v>41.037833333333332</v>
      </c>
      <c r="AF415" s="59">
        <v>1.2273333333333334</v>
      </c>
      <c r="AG415" s="58">
        <v>8.2999999999999963E-2</v>
      </c>
      <c r="AH415" s="59">
        <v>4.3370000000000042</v>
      </c>
      <c r="AI415" s="60">
        <v>58.345999999999997</v>
      </c>
      <c r="AJ415" s="86">
        <f t="shared" si="213"/>
        <v>1937.5119999999995</v>
      </c>
    </row>
    <row r="416" spans="2:36" x14ac:dyDescent="0.3">
      <c r="B416" s="4" t="s">
        <v>18</v>
      </c>
      <c r="C416" s="14"/>
      <c r="D416" s="14"/>
      <c r="E416" s="58">
        <v>27.342833333333331</v>
      </c>
      <c r="F416" s="59">
        <v>291.89933333333335</v>
      </c>
      <c r="G416" s="58">
        <v>93.641666666666652</v>
      </c>
      <c r="H416" s="59">
        <v>107.64266666666667</v>
      </c>
      <c r="I416" s="58">
        <v>82.602333333333334</v>
      </c>
      <c r="J416" s="59">
        <v>268.20233333333329</v>
      </c>
      <c r="K416" s="58">
        <v>207.06016666666665</v>
      </c>
      <c r="L416" s="59">
        <v>0.16983333333333328</v>
      </c>
      <c r="M416" s="58">
        <v>1.1618333333333331</v>
      </c>
      <c r="N416" s="59">
        <v>247.2645</v>
      </c>
      <c r="O416" s="58">
        <v>24.814000000000004</v>
      </c>
      <c r="P416" s="59">
        <v>13.318</v>
      </c>
      <c r="Q416" s="58">
        <v>19.029999999999998</v>
      </c>
      <c r="R416" s="59">
        <v>41.336833333333324</v>
      </c>
      <c r="S416" s="58">
        <v>275.37683333333331</v>
      </c>
      <c r="T416" s="59">
        <v>0.55149999999999955</v>
      </c>
      <c r="U416" s="58">
        <v>101.94133333333333</v>
      </c>
      <c r="V416" s="59">
        <v>65.510500000000008</v>
      </c>
      <c r="W416" s="58">
        <v>20.897833333333338</v>
      </c>
      <c r="X416" s="59">
        <v>285.3454999999999</v>
      </c>
      <c r="Y416" s="58">
        <v>30.867666666666661</v>
      </c>
      <c r="Z416" s="59">
        <v>0.4566666666666665</v>
      </c>
      <c r="AA416" s="58">
        <v>223.27350000000001</v>
      </c>
      <c r="AB416" s="59">
        <v>130.32283333333334</v>
      </c>
      <c r="AC416" s="58">
        <v>23.567666666666668</v>
      </c>
      <c r="AD416" s="59">
        <v>5.2348333333333379</v>
      </c>
      <c r="AE416" s="58">
        <v>3.8551666666666651</v>
      </c>
      <c r="AF416" s="59">
        <v>1.9999999999999997E-2</v>
      </c>
      <c r="AG416" s="58">
        <v>1.8491666666666666</v>
      </c>
      <c r="AH416" s="59">
        <v>0</v>
      </c>
      <c r="AI416" s="60">
        <v>101.91216666666666</v>
      </c>
      <c r="AJ416" s="86">
        <f t="shared" si="213"/>
        <v>2696.4694999999997</v>
      </c>
    </row>
    <row r="417" spans="2:36" x14ac:dyDescent="0.3">
      <c r="B417" s="4" t="s">
        <v>19</v>
      </c>
      <c r="C417" s="14"/>
      <c r="D417" s="14"/>
      <c r="E417" s="58">
        <v>40.558</v>
      </c>
      <c r="F417" s="59">
        <v>223.43050000000008</v>
      </c>
      <c r="G417" s="58">
        <v>29.266000000000005</v>
      </c>
      <c r="H417" s="59">
        <v>191.54116666666667</v>
      </c>
      <c r="I417" s="58">
        <v>88.830666666666687</v>
      </c>
      <c r="J417" s="59">
        <v>97.842833333333317</v>
      </c>
      <c r="K417" s="58">
        <v>13.616666666666664</v>
      </c>
      <c r="L417" s="59">
        <v>1.1526666666666665</v>
      </c>
      <c r="M417" s="58">
        <v>4.4168333333333329</v>
      </c>
      <c r="N417" s="59">
        <v>106.24083333333333</v>
      </c>
      <c r="O417" s="58">
        <v>12.960666666666668</v>
      </c>
      <c r="P417" s="59">
        <v>2.0833333333333336E-2</v>
      </c>
      <c r="Q417" s="58">
        <v>9.5625</v>
      </c>
      <c r="R417" s="59">
        <v>108.05549999999999</v>
      </c>
      <c r="S417" s="58">
        <v>197.98099999999999</v>
      </c>
      <c r="T417" s="59">
        <v>0.3643333333333334</v>
      </c>
      <c r="U417" s="58">
        <v>104.77333333333334</v>
      </c>
      <c r="V417" s="59">
        <v>19.386333333333329</v>
      </c>
      <c r="W417" s="58">
        <v>164.071</v>
      </c>
      <c r="X417" s="59">
        <v>106.15300000000001</v>
      </c>
      <c r="Y417" s="58">
        <v>8.5000000000000006E-3</v>
      </c>
      <c r="Z417" s="59">
        <v>192.03299999999996</v>
      </c>
      <c r="AA417" s="58">
        <v>76.513499999999993</v>
      </c>
      <c r="AB417" s="59">
        <v>12.000666666666667</v>
      </c>
      <c r="AC417" s="58">
        <v>6.7401666666666671</v>
      </c>
      <c r="AD417" s="59">
        <v>6.3666666666666663E-2</v>
      </c>
      <c r="AE417" s="58">
        <v>11.510666666666667</v>
      </c>
      <c r="AF417" s="59">
        <v>0</v>
      </c>
      <c r="AG417" s="58">
        <v>0</v>
      </c>
      <c r="AH417" s="59">
        <v>0</v>
      </c>
      <c r="AI417" s="60">
        <v>19.214166666666671</v>
      </c>
      <c r="AJ417" s="86">
        <f t="shared" si="213"/>
        <v>1838.3089999999997</v>
      </c>
    </row>
    <row r="418" spans="2:36" x14ac:dyDescent="0.3">
      <c r="B418" s="4" t="s">
        <v>20</v>
      </c>
      <c r="C418" s="14"/>
      <c r="D418" s="14"/>
      <c r="E418" s="58">
        <v>0</v>
      </c>
      <c r="F418" s="59">
        <v>72.488</v>
      </c>
      <c r="G418" s="58">
        <v>17.743166666666667</v>
      </c>
      <c r="H418" s="59">
        <v>71.615333333333339</v>
      </c>
      <c r="I418" s="58">
        <v>40.778333333333329</v>
      </c>
      <c r="J418" s="59">
        <v>90.543166666666664</v>
      </c>
      <c r="K418" s="58">
        <v>6.5998333333333328</v>
      </c>
      <c r="L418" s="59">
        <v>1.9816666666666665</v>
      </c>
      <c r="M418" s="58">
        <v>9.8573333333333313</v>
      </c>
      <c r="N418" s="59">
        <v>93.636333333333354</v>
      </c>
      <c r="O418" s="58">
        <v>10.701666666666666</v>
      </c>
      <c r="P418" s="59">
        <v>64.817666666666668</v>
      </c>
      <c r="Q418" s="58">
        <v>11.313833333333333</v>
      </c>
      <c r="R418" s="59">
        <v>12.571000000000003</v>
      </c>
      <c r="S418" s="58">
        <v>36.103000000000002</v>
      </c>
      <c r="T418" s="59">
        <v>6.0783333333333314</v>
      </c>
      <c r="U418" s="58">
        <v>23.378166666666665</v>
      </c>
      <c r="V418" s="59">
        <v>0</v>
      </c>
      <c r="W418" s="58">
        <v>22.764333333333333</v>
      </c>
      <c r="X418" s="59">
        <v>57.39233333333334</v>
      </c>
      <c r="Y418" s="58">
        <v>1.1734999999999995</v>
      </c>
      <c r="Z418" s="59">
        <v>16.011166666666668</v>
      </c>
      <c r="AA418" s="58">
        <v>95.246333333333325</v>
      </c>
      <c r="AB418" s="59">
        <v>43.6965</v>
      </c>
      <c r="AC418" s="58">
        <v>22.221</v>
      </c>
      <c r="AD418" s="59">
        <v>2.2861666666666669</v>
      </c>
      <c r="AE418" s="58">
        <v>9.7220000000000013</v>
      </c>
      <c r="AF418" s="59">
        <v>0.36466666666666669</v>
      </c>
      <c r="AG418" s="58">
        <v>0.38866666666666666</v>
      </c>
      <c r="AH418" s="59">
        <v>2.5351666666666661</v>
      </c>
      <c r="AI418" s="60">
        <v>23.788000000000004</v>
      </c>
      <c r="AJ418" s="86">
        <f t="shared" si="213"/>
        <v>867.79666666666674</v>
      </c>
    </row>
    <row r="419" spans="2:36" x14ac:dyDescent="0.3">
      <c r="B419" s="4" t="s">
        <v>21</v>
      </c>
      <c r="C419" s="14"/>
      <c r="D419" s="14"/>
      <c r="E419" s="58">
        <v>11.218499999999997</v>
      </c>
      <c r="F419" s="59">
        <v>29.297166666666666</v>
      </c>
      <c r="G419" s="58">
        <v>34.37016666666667</v>
      </c>
      <c r="H419" s="59">
        <v>56.107666666666667</v>
      </c>
      <c r="I419" s="58">
        <v>6.5651666666666673</v>
      </c>
      <c r="J419" s="59">
        <v>43.005999999999986</v>
      </c>
      <c r="K419" s="58">
        <v>20.20183333333333</v>
      </c>
      <c r="L419" s="59">
        <v>0.40200000000000002</v>
      </c>
      <c r="M419" s="58">
        <v>9.4000000000000028E-2</v>
      </c>
      <c r="N419" s="59">
        <v>43.927833333333346</v>
      </c>
      <c r="O419" s="58">
        <v>0</v>
      </c>
      <c r="P419" s="59">
        <v>0</v>
      </c>
      <c r="Q419" s="58">
        <v>8.5503333333333362</v>
      </c>
      <c r="R419" s="59">
        <v>21.409000000000006</v>
      </c>
      <c r="S419" s="58">
        <v>34.971166666666662</v>
      </c>
      <c r="T419" s="59">
        <v>1.5303333333333333</v>
      </c>
      <c r="U419" s="58">
        <v>5.1269999999999989</v>
      </c>
      <c r="V419" s="59">
        <v>1.9255000000000004</v>
      </c>
      <c r="W419" s="58">
        <v>1.6770000000000003</v>
      </c>
      <c r="X419" s="59">
        <v>35.255333333333333</v>
      </c>
      <c r="Y419" s="58">
        <v>2.6166666666666668E-2</v>
      </c>
      <c r="Z419" s="59">
        <v>0</v>
      </c>
      <c r="AA419" s="58">
        <v>93.312833333333316</v>
      </c>
      <c r="AB419" s="59">
        <v>0</v>
      </c>
      <c r="AC419" s="58">
        <v>4.6090000000000018</v>
      </c>
      <c r="AD419" s="59">
        <v>8.0648333333333362</v>
      </c>
      <c r="AE419" s="58">
        <v>1.9279999999999999</v>
      </c>
      <c r="AF419" s="59">
        <v>5.6666666666666671E-3</v>
      </c>
      <c r="AG419" s="58">
        <v>0.29933333333333328</v>
      </c>
      <c r="AH419" s="59">
        <v>0.36799999999999983</v>
      </c>
      <c r="AI419" s="60">
        <v>10.684500000000002</v>
      </c>
      <c r="AJ419" s="86">
        <f t="shared" si="213"/>
        <v>474.93433333333326</v>
      </c>
    </row>
    <row r="420" spans="2:36" x14ac:dyDescent="0.3">
      <c r="B420" s="4" t="s">
        <v>22</v>
      </c>
      <c r="C420" s="14"/>
      <c r="D420" s="14"/>
      <c r="E420" s="58">
        <v>8.497166666666665</v>
      </c>
      <c r="F420" s="59">
        <v>5.1639999999999997</v>
      </c>
      <c r="G420" s="58">
        <v>5.1304999999999996</v>
      </c>
      <c r="H420" s="59">
        <v>3.9756666666666685</v>
      </c>
      <c r="I420" s="58">
        <v>8.6696666666666662</v>
      </c>
      <c r="J420" s="59">
        <v>14.405333333333333</v>
      </c>
      <c r="K420" s="58">
        <v>10.915833333333333</v>
      </c>
      <c r="L420" s="59">
        <v>0.45999999999999991</v>
      </c>
      <c r="M420" s="58">
        <v>1.7833333333333347E-2</v>
      </c>
      <c r="N420" s="59">
        <v>3.5080000000000005</v>
      </c>
      <c r="O420" s="58">
        <v>2.9988333333333332</v>
      </c>
      <c r="P420" s="59">
        <v>0</v>
      </c>
      <c r="Q420" s="58">
        <v>5.8451666666666675</v>
      </c>
      <c r="R420" s="59">
        <v>6.8435000000000024</v>
      </c>
      <c r="S420" s="58">
        <v>38.988333333333323</v>
      </c>
      <c r="T420" s="59">
        <v>1.3118333333333336</v>
      </c>
      <c r="U420" s="58">
        <v>2.5181666666666667</v>
      </c>
      <c r="V420" s="59">
        <v>0.6605000000000002</v>
      </c>
      <c r="W420" s="58">
        <v>0.85683333333333334</v>
      </c>
      <c r="X420" s="59">
        <v>14.50783333333333</v>
      </c>
      <c r="Y420" s="58">
        <v>0.20983333333333326</v>
      </c>
      <c r="Z420" s="59">
        <v>0</v>
      </c>
      <c r="AA420" s="58">
        <v>6.5294999999999996</v>
      </c>
      <c r="AB420" s="59">
        <v>8.4428333333333345</v>
      </c>
      <c r="AC420" s="58">
        <v>0.99550000000000027</v>
      </c>
      <c r="AD420" s="59">
        <v>5.677833333333334</v>
      </c>
      <c r="AE420" s="58">
        <v>1.6355000000000002</v>
      </c>
      <c r="AF420" s="59">
        <v>0</v>
      </c>
      <c r="AG420" s="58">
        <v>5.8166666666666686E-2</v>
      </c>
      <c r="AH420" s="59">
        <v>0.10533333333333329</v>
      </c>
      <c r="AI420" s="60">
        <v>5.7450000000000001</v>
      </c>
      <c r="AJ420" s="86">
        <f t="shared" si="213"/>
        <v>164.67449999999999</v>
      </c>
    </row>
    <row r="421" spans="2:36" x14ac:dyDescent="0.3">
      <c r="B421" s="4" t="s">
        <v>23</v>
      </c>
      <c r="C421" s="4"/>
      <c r="D421" s="4"/>
      <c r="E421" s="58">
        <v>3.4446666666666665</v>
      </c>
      <c r="F421" s="59">
        <v>41.044499999999999</v>
      </c>
      <c r="G421" s="58">
        <v>48.993333333333339</v>
      </c>
      <c r="H421" s="59">
        <v>98.318166666666656</v>
      </c>
      <c r="I421" s="58">
        <v>74.25</v>
      </c>
      <c r="J421" s="59">
        <v>111.46766666666666</v>
      </c>
      <c r="K421" s="58">
        <v>43.877166666666668</v>
      </c>
      <c r="L421" s="59">
        <v>1.9628333333333341</v>
      </c>
      <c r="M421" s="58">
        <v>5.5166666666666662E-2</v>
      </c>
      <c r="N421" s="59">
        <v>53.813499999999991</v>
      </c>
      <c r="O421" s="58">
        <v>2.9371666666666671</v>
      </c>
      <c r="P421" s="59">
        <v>0</v>
      </c>
      <c r="Q421" s="58">
        <v>62.476666666666681</v>
      </c>
      <c r="R421" s="59">
        <v>37.285499999999999</v>
      </c>
      <c r="S421" s="58">
        <v>70.041666666666657</v>
      </c>
      <c r="T421" s="59">
        <v>6.1278333333333332</v>
      </c>
      <c r="U421" s="58">
        <v>10.513333333333332</v>
      </c>
      <c r="V421" s="59">
        <v>3.5131666666666677</v>
      </c>
      <c r="W421" s="58">
        <v>5.7338333333333331</v>
      </c>
      <c r="X421" s="59">
        <v>67.907500000000013</v>
      </c>
      <c r="Y421" s="58">
        <v>21.136000000000003</v>
      </c>
      <c r="Z421" s="59">
        <v>0</v>
      </c>
      <c r="AA421" s="58">
        <v>108.4756666666666</v>
      </c>
      <c r="AB421" s="59">
        <v>55.8363333333333</v>
      </c>
      <c r="AC421" s="58">
        <v>0.95033333333333392</v>
      </c>
      <c r="AD421" s="59">
        <v>35.475500000000004</v>
      </c>
      <c r="AE421" s="58">
        <v>0</v>
      </c>
      <c r="AF421" s="59">
        <v>8.96666666666667E-2</v>
      </c>
      <c r="AG421" s="58">
        <v>0.48183333333333322</v>
      </c>
      <c r="AH421" s="59">
        <v>0.55549999999999966</v>
      </c>
      <c r="AI421" s="60">
        <v>10.045500000000001</v>
      </c>
      <c r="AJ421" s="86">
        <f t="shared" si="213"/>
        <v>976.80999999999972</v>
      </c>
    </row>
    <row r="422" spans="2:36" x14ac:dyDescent="0.3">
      <c r="B422" s="4" t="s">
        <v>24</v>
      </c>
      <c r="E422" s="58">
        <v>3.4666666666666401E-2</v>
      </c>
      <c r="F422" s="59">
        <v>1.7449999999999981</v>
      </c>
      <c r="G422" s="58">
        <v>0</v>
      </c>
      <c r="H422" s="59">
        <v>0</v>
      </c>
      <c r="I422" s="58">
        <v>25.777666666666672</v>
      </c>
      <c r="J422" s="59">
        <v>29.344499999999996</v>
      </c>
      <c r="K422" s="58">
        <v>34.52000000000001</v>
      </c>
      <c r="L422" s="59">
        <v>0.27133333333333332</v>
      </c>
      <c r="M422" s="58">
        <v>0</v>
      </c>
      <c r="N422" s="59">
        <v>25.465833333333336</v>
      </c>
      <c r="O422" s="58">
        <v>8.1739999999999995</v>
      </c>
      <c r="P422" s="59">
        <v>0</v>
      </c>
      <c r="Q422" s="58">
        <v>22.378666666666671</v>
      </c>
      <c r="R422" s="59">
        <v>8.2001666666666679</v>
      </c>
      <c r="S422" s="58">
        <v>44.526333333333341</v>
      </c>
      <c r="T422" s="59">
        <v>0.7340000000000001</v>
      </c>
      <c r="U422" s="58">
        <v>1.8903333333333334</v>
      </c>
      <c r="V422" s="59">
        <v>0.6276666666666666</v>
      </c>
      <c r="W422" s="58">
        <v>0.54566666666666674</v>
      </c>
      <c r="X422" s="59">
        <v>55.162666666666681</v>
      </c>
      <c r="Y422" s="58">
        <v>0</v>
      </c>
      <c r="Z422" s="59">
        <v>0</v>
      </c>
      <c r="AA422" s="58">
        <v>58.485000000000007</v>
      </c>
      <c r="AB422" s="59">
        <v>3.5546666666666669</v>
      </c>
      <c r="AC422" s="58">
        <v>4.2510000000000012</v>
      </c>
      <c r="AD422" s="59">
        <v>5.6733333333333338</v>
      </c>
      <c r="AE422" s="58">
        <v>1.5885</v>
      </c>
      <c r="AF422" s="59">
        <v>2.8333333333333335E-3</v>
      </c>
      <c r="AG422" s="58">
        <v>7.6833333333333295E-2</v>
      </c>
      <c r="AH422" s="59">
        <v>0</v>
      </c>
      <c r="AI422" s="60">
        <v>19.441500000000001</v>
      </c>
      <c r="AJ422" s="86">
        <f t="shared" si="213"/>
        <v>352.47216666666679</v>
      </c>
    </row>
    <row r="423" spans="2:36" x14ac:dyDescent="0.3">
      <c r="B423" s="4" t="s">
        <v>25</v>
      </c>
      <c r="E423" s="58">
        <v>6.1403333333333352</v>
      </c>
      <c r="F423" s="59">
        <v>9.2553333333333363</v>
      </c>
      <c r="G423" s="58">
        <v>43.934666666666651</v>
      </c>
      <c r="H423" s="59">
        <v>37.807999999999993</v>
      </c>
      <c r="I423" s="58">
        <v>19.235333333333333</v>
      </c>
      <c r="J423" s="59">
        <v>67.615333333333325</v>
      </c>
      <c r="K423" s="58">
        <v>31.577833333333334</v>
      </c>
      <c r="L423" s="59">
        <v>9.618666666666666</v>
      </c>
      <c r="M423" s="58">
        <v>2.4621666666666671</v>
      </c>
      <c r="N423" s="59">
        <v>15.828499999999996</v>
      </c>
      <c r="O423" s="58">
        <v>6.5264999999999995</v>
      </c>
      <c r="P423" s="59">
        <v>0</v>
      </c>
      <c r="Q423" s="58">
        <v>30.039999999999996</v>
      </c>
      <c r="R423" s="59">
        <v>5.5706666666666713</v>
      </c>
      <c r="S423" s="58">
        <v>1.1706666666666672</v>
      </c>
      <c r="T423" s="59">
        <v>4.4411666666666667</v>
      </c>
      <c r="U423" s="58">
        <v>1.0878333333333332</v>
      </c>
      <c r="V423" s="59">
        <v>3.6666666666666774E-3</v>
      </c>
      <c r="W423" s="58">
        <v>3.7486666666666664</v>
      </c>
      <c r="X423" s="59">
        <v>6.3168333333333342</v>
      </c>
      <c r="Y423" s="58">
        <v>0.6459999999999998</v>
      </c>
      <c r="Z423" s="59">
        <v>0</v>
      </c>
      <c r="AA423" s="58">
        <v>30.330333333333336</v>
      </c>
      <c r="AB423" s="59">
        <v>98.183833333333311</v>
      </c>
      <c r="AC423" s="58">
        <v>63.004999999999995</v>
      </c>
      <c r="AD423" s="59">
        <v>48.008499999999998</v>
      </c>
      <c r="AE423" s="58">
        <v>10.386333333333333</v>
      </c>
      <c r="AF423" s="59">
        <v>4.3666666666666666E-2</v>
      </c>
      <c r="AG423" s="58">
        <v>0.36599999999999994</v>
      </c>
      <c r="AH423" s="59">
        <v>1.0871666666666664</v>
      </c>
      <c r="AI423" s="60">
        <v>6.6848333333333292</v>
      </c>
      <c r="AJ423" s="86">
        <f t="shared" si="213"/>
        <v>561.12383333333332</v>
      </c>
    </row>
    <row r="424" spans="2:36" x14ac:dyDescent="0.3">
      <c r="B424" s="4" t="s">
        <v>26</v>
      </c>
      <c r="C424" s="4"/>
      <c r="D424" s="4"/>
      <c r="E424" s="58">
        <v>13.949666666666666</v>
      </c>
      <c r="F424" s="59">
        <v>3.2370000000000005</v>
      </c>
      <c r="G424" s="58">
        <v>0.47399999999999992</v>
      </c>
      <c r="H424" s="59">
        <v>2.9758333333333331</v>
      </c>
      <c r="I424" s="58">
        <v>1.2908333333333337</v>
      </c>
      <c r="J424" s="59">
        <v>24.122999999999998</v>
      </c>
      <c r="K424" s="58">
        <v>58.810666666666648</v>
      </c>
      <c r="L424" s="59">
        <v>2.0156666666666667</v>
      </c>
      <c r="M424" s="58">
        <v>4.1666666666666666E-3</v>
      </c>
      <c r="N424" s="59">
        <v>1.5374999999999999</v>
      </c>
      <c r="O424" s="58">
        <v>1.3499999999999996E-2</v>
      </c>
      <c r="P424" s="59">
        <v>0</v>
      </c>
      <c r="Q424" s="58">
        <v>59.494666666666667</v>
      </c>
      <c r="R424" s="59">
        <v>5.6080000000000014</v>
      </c>
      <c r="S424" s="58">
        <v>4.0769999999999991</v>
      </c>
      <c r="T424" s="59">
        <v>1.6276666666666664</v>
      </c>
      <c r="U424" s="58">
        <v>2.0241666666666678</v>
      </c>
      <c r="V424" s="59">
        <v>1.5833333333333328E-2</v>
      </c>
      <c r="W424" s="58">
        <v>0</v>
      </c>
      <c r="X424" s="59">
        <v>3.9555000000000007</v>
      </c>
      <c r="Y424" s="58">
        <v>2.4979999999999993</v>
      </c>
      <c r="Z424" s="59">
        <v>0</v>
      </c>
      <c r="AA424" s="58">
        <v>1.3478333333333334</v>
      </c>
      <c r="AB424" s="59">
        <v>1.6828333333333321</v>
      </c>
      <c r="AC424" s="58">
        <v>139.47966666666665</v>
      </c>
      <c r="AD424" s="59">
        <v>118.10116666666669</v>
      </c>
      <c r="AE424" s="58">
        <v>9.6803333333333335</v>
      </c>
      <c r="AF424" s="59">
        <v>0.4235000000000001</v>
      </c>
      <c r="AG424" s="58">
        <v>5.7333333333333354E-2</v>
      </c>
      <c r="AH424" s="59">
        <v>2.190666666666667</v>
      </c>
      <c r="AI424" s="60">
        <v>0.73066666666666669</v>
      </c>
      <c r="AJ424" s="86">
        <f t="shared" si="213"/>
        <v>461.42666666666668</v>
      </c>
    </row>
    <row r="425" spans="2:36" x14ac:dyDescent="0.3">
      <c r="B425" s="4" t="s">
        <v>27</v>
      </c>
      <c r="C425" s="6"/>
      <c r="D425" s="6"/>
      <c r="E425" s="58">
        <v>12.622000000000003</v>
      </c>
      <c r="F425" s="59">
        <v>59.100333333333282</v>
      </c>
      <c r="G425" s="58">
        <v>41.885666666666665</v>
      </c>
      <c r="H425" s="59">
        <v>78.414666666666648</v>
      </c>
      <c r="I425" s="58">
        <v>11.86216666666666</v>
      </c>
      <c r="J425" s="59">
        <v>54.36183333333333</v>
      </c>
      <c r="K425" s="58">
        <v>34.477833333333344</v>
      </c>
      <c r="L425" s="59">
        <v>20.256833333333329</v>
      </c>
      <c r="M425" s="58">
        <v>0</v>
      </c>
      <c r="N425" s="59">
        <v>66.364666666666665</v>
      </c>
      <c r="O425" s="58">
        <v>13.781166666666664</v>
      </c>
      <c r="P425" s="59">
        <v>0</v>
      </c>
      <c r="Q425" s="58">
        <v>109.13616666666668</v>
      </c>
      <c r="R425" s="59">
        <v>21.490666666666677</v>
      </c>
      <c r="S425" s="58">
        <v>91.326666666666668</v>
      </c>
      <c r="T425" s="59">
        <v>29.453666666666663</v>
      </c>
      <c r="U425" s="58">
        <v>7.1344999999999992</v>
      </c>
      <c r="V425" s="59">
        <v>0</v>
      </c>
      <c r="W425" s="58">
        <v>19.850166666666674</v>
      </c>
      <c r="X425" s="59">
        <v>61.800833333333337</v>
      </c>
      <c r="Y425" s="58">
        <v>11.024833333333333</v>
      </c>
      <c r="Z425" s="59">
        <v>0</v>
      </c>
      <c r="AA425" s="58">
        <v>32.365166666666674</v>
      </c>
      <c r="AB425" s="59">
        <v>37.731499999999997</v>
      </c>
      <c r="AC425" s="58">
        <v>156.97116666666665</v>
      </c>
      <c r="AD425" s="59">
        <v>129.75566666666671</v>
      </c>
      <c r="AE425" s="58">
        <v>24.132666666666665</v>
      </c>
      <c r="AF425" s="59">
        <v>2.3336666666666668</v>
      </c>
      <c r="AG425" s="58">
        <v>8.9999999999999983E-2</v>
      </c>
      <c r="AH425" s="59">
        <v>3.9004999999999979</v>
      </c>
      <c r="AI425" s="60">
        <v>23.329499999999999</v>
      </c>
      <c r="AJ425" s="86">
        <f t="shared" si="213"/>
        <v>1154.9544999999998</v>
      </c>
    </row>
    <row r="426" spans="2:36" x14ac:dyDescent="0.3">
      <c r="B426" s="4" t="s">
        <v>28</v>
      </c>
      <c r="C426" s="14"/>
      <c r="D426" s="14"/>
      <c r="E426" s="58">
        <v>59.178166666666662</v>
      </c>
      <c r="F426" s="59">
        <v>17.983166666666666</v>
      </c>
      <c r="G426" s="58">
        <v>4.8998333333333335</v>
      </c>
      <c r="H426" s="59">
        <v>11.720666666666665</v>
      </c>
      <c r="I426" s="58">
        <v>13.161166666666665</v>
      </c>
      <c r="J426" s="59">
        <v>166.81333333333333</v>
      </c>
      <c r="K426" s="58">
        <v>192.07866666666669</v>
      </c>
      <c r="L426" s="59">
        <v>13.145499999999998</v>
      </c>
      <c r="M426" s="58">
        <v>1.2606666666666668</v>
      </c>
      <c r="N426" s="59">
        <v>7.5835000000000008</v>
      </c>
      <c r="O426" s="58">
        <v>4.6819999999999986</v>
      </c>
      <c r="P426" s="59">
        <v>0</v>
      </c>
      <c r="Q426" s="58">
        <v>54.490666666666662</v>
      </c>
      <c r="R426" s="59">
        <v>19.292333333333328</v>
      </c>
      <c r="S426" s="58">
        <v>28.164000000000005</v>
      </c>
      <c r="T426" s="59">
        <v>30.928333333333324</v>
      </c>
      <c r="U426" s="58">
        <v>8.4240000000000013</v>
      </c>
      <c r="V426" s="59">
        <v>0</v>
      </c>
      <c r="W426" s="58">
        <v>0</v>
      </c>
      <c r="X426" s="59">
        <v>21.147166666666667</v>
      </c>
      <c r="Y426" s="58">
        <v>11.300999999999997</v>
      </c>
      <c r="Z426" s="59">
        <v>0</v>
      </c>
      <c r="AA426" s="58">
        <v>6.2939999999999996</v>
      </c>
      <c r="AB426" s="59">
        <v>12.745833333333332</v>
      </c>
      <c r="AC426" s="58">
        <v>243.70383333333331</v>
      </c>
      <c r="AD426" s="59">
        <v>484.58283333333338</v>
      </c>
      <c r="AE426" s="58">
        <v>88.669833333333344</v>
      </c>
      <c r="AF426" s="59">
        <v>1.8208333333333333</v>
      </c>
      <c r="AG426" s="58">
        <v>1.1911666666666667</v>
      </c>
      <c r="AH426" s="59">
        <v>1.4111666666666667</v>
      </c>
      <c r="AI426" s="60">
        <v>13.370999999999999</v>
      </c>
      <c r="AJ426" s="86">
        <f t="shared" si="213"/>
        <v>1520.0446666666669</v>
      </c>
    </row>
    <row r="427" spans="2:36" x14ac:dyDescent="0.3">
      <c r="B427" s="4" t="s">
        <v>106</v>
      </c>
      <c r="C427" s="14"/>
      <c r="D427" s="14"/>
      <c r="E427" s="58">
        <v>305.81400000000002</v>
      </c>
      <c r="F427" s="59">
        <v>29.529500000000002</v>
      </c>
      <c r="G427" s="58">
        <v>6.9766666666666666</v>
      </c>
      <c r="H427" s="59">
        <v>5.5806666666666658</v>
      </c>
      <c r="I427" s="58">
        <v>2.129666666666667</v>
      </c>
      <c r="J427" s="59">
        <v>19.798333333333336</v>
      </c>
      <c r="K427" s="58">
        <v>317.50183333333337</v>
      </c>
      <c r="L427" s="59">
        <v>1.6413333333333338</v>
      </c>
      <c r="M427" s="58">
        <v>0</v>
      </c>
      <c r="N427" s="59">
        <v>27.405333333333335</v>
      </c>
      <c r="O427" s="58">
        <v>0.86866666666666648</v>
      </c>
      <c r="P427" s="59">
        <v>0</v>
      </c>
      <c r="Q427" s="58">
        <v>51.48266666666666</v>
      </c>
      <c r="R427" s="59">
        <v>6.7266666666666657</v>
      </c>
      <c r="S427" s="58">
        <v>28.262333333333327</v>
      </c>
      <c r="T427" s="59">
        <v>28.826166666666659</v>
      </c>
      <c r="U427" s="58">
        <v>0.68133333333333324</v>
      </c>
      <c r="V427" s="59">
        <v>0</v>
      </c>
      <c r="W427" s="58">
        <v>0</v>
      </c>
      <c r="X427" s="59">
        <v>6.3079999999999998</v>
      </c>
      <c r="Y427" s="58">
        <v>279.88900000000001</v>
      </c>
      <c r="Z427" s="59">
        <v>0</v>
      </c>
      <c r="AA427" s="58">
        <v>0.42499999999999993</v>
      </c>
      <c r="AB427" s="59">
        <v>5.1866666666666674</v>
      </c>
      <c r="AC427" s="58">
        <v>267.33750000000003</v>
      </c>
      <c r="AD427" s="59">
        <v>771.18800000000022</v>
      </c>
      <c r="AE427" s="58">
        <v>95.358666666666693</v>
      </c>
      <c r="AF427" s="59">
        <v>1.6026666666666669</v>
      </c>
      <c r="AG427" s="58">
        <v>0.58533333333333326</v>
      </c>
      <c r="AH427" s="59">
        <v>8.3666666666666598E-2</v>
      </c>
      <c r="AI427" s="60">
        <v>10.330500000000001</v>
      </c>
      <c r="AJ427" s="86">
        <f t="shared" si="213"/>
        <v>2271.5201666666671</v>
      </c>
    </row>
    <row r="428" spans="2:36" x14ac:dyDescent="0.3">
      <c r="B428" s="4" t="s">
        <v>29</v>
      </c>
      <c r="C428" s="4"/>
      <c r="D428" s="4"/>
      <c r="E428" s="58">
        <v>415.33083333333337</v>
      </c>
      <c r="F428" s="59">
        <v>24.600333333333339</v>
      </c>
      <c r="G428" s="58">
        <v>10.518500000000001</v>
      </c>
      <c r="H428" s="59">
        <v>18.261666666666663</v>
      </c>
      <c r="I428" s="58">
        <v>4.5783333333333331</v>
      </c>
      <c r="J428" s="59">
        <v>69.926333333333346</v>
      </c>
      <c r="K428" s="58">
        <v>353.11833333333334</v>
      </c>
      <c r="L428" s="59">
        <v>7.1955</v>
      </c>
      <c r="M428" s="58">
        <v>0</v>
      </c>
      <c r="N428" s="59">
        <v>17.397499999999997</v>
      </c>
      <c r="O428" s="58">
        <v>1.5138333333333336</v>
      </c>
      <c r="P428" s="59">
        <v>0</v>
      </c>
      <c r="Q428" s="58">
        <v>119.04616666666666</v>
      </c>
      <c r="R428" s="59">
        <v>13.855333333333332</v>
      </c>
      <c r="S428" s="58">
        <v>28.943666666666658</v>
      </c>
      <c r="T428" s="59">
        <v>27.377666666666663</v>
      </c>
      <c r="U428" s="58">
        <v>2.2718333333333334</v>
      </c>
      <c r="V428" s="59">
        <v>0</v>
      </c>
      <c r="W428" s="58">
        <v>0</v>
      </c>
      <c r="X428" s="59">
        <v>7.6449999999999978</v>
      </c>
      <c r="Y428" s="58">
        <v>152.27316666666667</v>
      </c>
      <c r="Z428" s="59">
        <v>0</v>
      </c>
      <c r="AA428" s="58">
        <v>0</v>
      </c>
      <c r="AB428" s="59">
        <v>4.8153333333333341</v>
      </c>
      <c r="AC428" s="58">
        <v>273.16249999999997</v>
      </c>
      <c r="AD428" s="59">
        <v>750.34183333333351</v>
      </c>
      <c r="AE428" s="58">
        <v>117.26049999999999</v>
      </c>
      <c r="AF428" s="59">
        <v>2.8374999999999999</v>
      </c>
      <c r="AG428" s="58">
        <v>1.2049999999999998</v>
      </c>
      <c r="AH428" s="59">
        <v>13.393833333333333</v>
      </c>
      <c r="AI428" s="60">
        <v>11.597833333333332</v>
      </c>
      <c r="AJ428" s="86">
        <f t="shared" si="213"/>
        <v>2448.4683333333332</v>
      </c>
    </row>
    <row r="429" spans="2:36" x14ac:dyDescent="0.3">
      <c r="B429" s="4" t="s">
        <v>30</v>
      </c>
      <c r="C429" s="4"/>
      <c r="D429" s="4"/>
      <c r="E429" s="58">
        <v>228.61499999999995</v>
      </c>
      <c r="F429" s="59">
        <v>40.614333333333342</v>
      </c>
      <c r="G429" s="58">
        <v>0.3145</v>
      </c>
      <c r="H429" s="59">
        <v>45.01366666666668</v>
      </c>
      <c r="I429" s="58">
        <v>0</v>
      </c>
      <c r="J429" s="59">
        <v>273.25533333333328</v>
      </c>
      <c r="K429" s="58">
        <v>429.85449999999997</v>
      </c>
      <c r="L429" s="59">
        <v>17.28916666666667</v>
      </c>
      <c r="M429" s="58">
        <v>0</v>
      </c>
      <c r="N429" s="59">
        <v>0</v>
      </c>
      <c r="O429" s="58">
        <v>7.8645000000000014</v>
      </c>
      <c r="P429" s="59">
        <v>0</v>
      </c>
      <c r="Q429" s="58">
        <v>237.83316666666667</v>
      </c>
      <c r="R429" s="59">
        <v>34.193333333333342</v>
      </c>
      <c r="S429" s="58">
        <v>46.156499999999994</v>
      </c>
      <c r="T429" s="59">
        <v>34.351666666666674</v>
      </c>
      <c r="U429" s="58">
        <v>9.4561666666666593</v>
      </c>
      <c r="V429" s="59">
        <v>0</v>
      </c>
      <c r="W429" s="58">
        <v>0</v>
      </c>
      <c r="X429" s="59">
        <v>32.490833333333342</v>
      </c>
      <c r="Y429" s="58">
        <v>62.477000000000025</v>
      </c>
      <c r="Z429" s="59">
        <v>0</v>
      </c>
      <c r="AA429" s="58">
        <v>14.659333333333334</v>
      </c>
      <c r="AB429" s="59">
        <v>1.0646666666666667</v>
      </c>
      <c r="AC429" s="58">
        <v>597.44450000000006</v>
      </c>
      <c r="AD429" s="59">
        <v>425.16783333333331</v>
      </c>
      <c r="AE429" s="58">
        <v>155.02983333333333</v>
      </c>
      <c r="AF429" s="59">
        <v>3.1995000000000005</v>
      </c>
      <c r="AG429" s="58">
        <v>2.5871666666666675</v>
      </c>
      <c r="AH429" s="59">
        <v>5.7784999999999993</v>
      </c>
      <c r="AI429" s="60">
        <v>2.5888333333333335</v>
      </c>
      <c r="AJ429" s="86">
        <f t="shared" si="213"/>
        <v>2707.299833333333</v>
      </c>
    </row>
    <row r="430" spans="2:36" x14ac:dyDescent="0.3">
      <c r="B430" s="4" t="s">
        <v>31</v>
      </c>
      <c r="E430" s="58">
        <v>221.70000000000002</v>
      </c>
      <c r="F430" s="59">
        <v>86.279999999999973</v>
      </c>
      <c r="G430" s="58">
        <v>59.834999999999965</v>
      </c>
      <c r="H430" s="59">
        <v>85.476666666666659</v>
      </c>
      <c r="I430" s="58">
        <v>9.9016666666666637</v>
      </c>
      <c r="J430" s="59">
        <v>142.44</v>
      </c>
      <c r="K430" s="58">
        <v>234.70166666666651</v>
      </c>
      <c r="L430" s="59">
        <v>8.5333333333333368</v>
      </c>
      <c r="M430" s="58">
        <v>2.069999999999999</v>
      </c>
      <c r="N430" s="59">
        <v>26.086666666666652</v>
      </c>
      <c r="O430" s="58">
        <v>6.6399999999999988</v>
      </c>
      <c r="P430" s="59">
        <v>0</v>
      </c>
      <c r="Q430" s="58">
        <v>81.349999999999994</v>
      </c>
      <c r="R430" s="59">
        <v>19.285</v>
      </c>
      <c r="S430" s="58">
        <v>29.353333333333339</v>
      </c>
      <c r="T430" s="59">
        <v>60.559999999999995</v>
      </c>
      <c r="U430" s="58">
        <v>14.353333333333332</v>
      </c>
      <c r="V430" s="59">
        <v>2.9600000000000013</v>
      </c>
      <c r="W430" s="58">
        <v>76.923333333333332</v>
      </c>
      <c r="X430" s="59">
        <v>77.339999999999989</v>
      </c>
      <c r="Y430" s="58">
        <v>167.0866666666667</v>
      </c>
      <c r="Z430" s="59">
        <v>32.661666666666683</v>
      </c>
      <c r="AA430" s="58">
        <v>18.483333333333334</v>
      </c>
      <c r="AB430" s="59">
        <v>11.524999999999999</v>
      </c>
      <c r="AC430" s="58">
        <v>351.4500000000001</v>
      </c>
      <c r="AD430" s="59">
        <v>345.72000000000008</v>
      </c>
      <c r="AE430" s="58">
        <v>129.82</v>
      </c>
      <c r="AF430" s="59">
        <v>1.02</v>
      </c>
      <c r="AG430" s="58">
        <v>0.41999999999999987</v>
      </c>
      <c r="AH430" s="59">
        <v>2.9100000000000019</v>
      </c>
      <c r="AI430" s="60">
        <v>7.0200000000000031</v>
      </c>
      <c r="AJ430" s="86">
        <f t="shared" si="213"/>
        <v>2313.9066666666668</v>
      </c>
    </row>
    <row r="431" spans="2:36" x14ac:dyDescent="0.3">
      <c r="B431" s="4" t="s">
        <v>32</v>
      </c>
      <c r="E431" s="58">
        <v>26.656833333333331</v>
      </c>
      <c r="F431" s="59">
        <v>27.051166666666674</v>
      </c>
      <c r="G431" s="58">
        <v>1.2019999999999997</v>
      </c>
      <c r="H431" s="59">
        <v>18.246833333333328</v>
      </c>
      <c r="I431" s="58">
        <v>3.6353333333333344</v>
      </c>
      <c r="J431" s="59">
        <v>0</v>
      </c>
      <c r="K431" s="58">
        <v>117.68633333333335</v>
      </c>
      <c r="L431" s="59">
        <v>6.5968333333333335</v>
      </c>
      <c r="M431" s="58">
        <v>4.629999999999999</v>
      </c>
      <c r="N431" s="59">
        <v>18.520000000000003</v>
      </c>
      <c r="O431" s="58">
        <v>4.7791666666666659</v>
      </c>
      <c r="P431" s="59">
        <v>0</v>
      </c>
      <c r="Q431" s="58">
        <v>21.990333333333332</v>
      </c>
      <c r="R431" s="59">
        <v>15.049500000000005</v>
      </c>
      <c r="S431" s="58">
        <v>33.764000000000003</v>
      </c>
      <c r="T431" s="59">
        <v>14.642833333333332</v>
      </c>
      <c r="U431" s="58">
        <v>11.577333333333339</v>
      </c>
      <c r="V431" s="59">
        <v>0</v>
      </c>
      <c r="W431" s="58">
        <v>0</v>
      </c>
      <c r="X431" s="59">
        <v>13.474166666666667</v>
      </c>
      <c r="Y431" s="58">
        <v>23.688833333333331</v>
      </c>
      <c r="Z431" s="59">
        <v>0</v>
      </c>
      <c r="AA431" s="58">
        <v>5.2366666666666672</v>
      </c>
      <c r="AB431" s="59">
        <v>1.7908333333333333</v>
      </c>
      <c r="AC431" s="58">
        <v>248.21883333333329</v>
      </c>
      <c r="AD431" s="59">
        <v>552.99083333333328</v>
      </c>
      <c r="AE431" s="58">
        <v>62.956333333333326</v>
      </c>
      <c r="AF431" s="59">
        <v>0.8793333333333333</v>
      </c>
      <c r="AG431" s="58">
        <v>0.11183333333333327</v>
      </c>
      <c r="AH431" s="59">
        <v>0.88066666666666671</v>
      </c>
      <c r="AI431" s="60">
        <v>3.0841666666666674</v>
      </c>
      <c r="AJ431" s="86">
        <f t="shared" si="213"/>
        <v>1239.3410000000001</v>
      </c>
    </row>
    <row r="432" spans="2:36" x14ac:dyDescent="0.3">
      <c r="B432" s="4" t="s">
        <v>33</v>
      </c>
      <c r="C432" s="4"/>
      <c r="D432" s="4"/>
      <c r="E432" s="58">
        <v>12.596333333333336</v>
      </c>
      <c r="F432" s="59">
        <v>6.3998333333333335</v>
      </c>
      <c r="G432" s="58">
        <v>1.0045000000000002</v>
      </c>
      <c r="H432" s="59">
        <v>6.3845000000000018</v>
      </c>
      <c r="I432" s="58">
        <v>2.6124999999999985</v>
      </c>
      <c r="J432" s="59">
        <v>106.62499999999997</v>
      </c>
      <c r="K432" s="58">
        <v>114.51933333333336</v>
      </c>
      <c r="L432" s="59">
        <v>1.1831666666666667</v>
      </c>
      <c r="M432" s="58">
        <v>0</v>
      </c>
      <c r="N432" s="59">
        <v>4.3293333333333335</v>
      </c>
      <c r="O432" s="58">
        <v>0.43616666666666676</v>
      </c>
      <c r="P432" s="59">
        <v>0</v>
      </c>
      <c r="Q432" s="58">
        <v>32.574666666666673</v>
      </c>
      <c r="R432" s="59">
        <v>2.692333333333333</v>
      </c>
      <c r="S432" s="58">
        <v>5.9963333333333324</v>
      </c>
      <c r="T432" s="59">
        <v>1.3381666666666667</v>
      </c>
      <c r="U432" s="58">
        <v>1.5281666666666665</v>
      </c>
      <c r="V432" s="59">
        <v>0</v>
      </c>
      <c r="W432" s="58">
        <v>3.7881666666666671</v>
      </c>
      <c r="X432" s="59">
        <v>5.9958333333333345</v>
      </c>
      <c r="Y432" s="58">
        <v>10.356499999999999</v>
      </c>
      <c r="Z432" s="59">
        <v>0</v>
      </c>
      <c r="AA432" s="58">
        <v>2.5593333333333335</v>
      </c>
      <c r="AB432" s="59">
        <v>6.8536666666666664</v>
      </c>
      <c r="AC432" s="58">
        <v>154.66433333333333</v>
      </c>
      <c r="AD432" s="59">
        <v>121.63933333333331</v>
      </c>
      <c r="AE432" s="58">
        <v>8.5475000000000012</v>
      </c>
      <c r="AF432" s="59">
        <v>0.23633333333333328</v>
      </c>
      <c r="AG432" s="58">
        <v>0.18049999999999994</v>
      </c>
      <c r="AH432" s="59">
        <v>0.88366666666666682</v>
      </c>
      <c r="AI432" s="60">
        <v>2.3336666666666672</v>
      </c>
      <c r="AJ432" s="86">
        <f t="shared" si="213"/>
        <v>618.2591666666666</v>
      </c>
    </row>
    <row r="433" spans="2:36" x14ac:dyDescent="0.3">
      <c r="B433" s="4" t="s">
        <v>34</v>
      </c>
      <c r="C433" s="6"/>
      <c r="D433" s="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>
        <v>0</v>
      </c>
      <c r="AJ433" s="86">
        <f t="shared" si="213"/>
        <v>0</v>
      </c>
    </row>
    <row r="434" spans="2:36" x14ac:dyDescent="0.3">
      <c r="B434" s="4" t="s">
        <v>35</v>
      </c>
      <c r="C434" s="14"/>
      <c r="D434" s="14"/>
      <c r="E434" s="58">
        <v>294.5213333333333</v>
      </c>
      <c r="F434" s="59">
        <v>59.006</v>
      </c>
      <c r="G434" s="58">
        <v>41.034999999999997</v>
      </c>
      <c r="H434" s="59">
        <v>35.343000000000004</v>
      </c>
      <c r="I434" s="58">
        <v>17.09516666666666</v>
      </c>
      <c r="J434" s="59">
        <v>54.988833333333332</v>
      </c>
      <c r="K434" s="58">
        <v>112.65433333333334</v>
      </c>
      <c r="L434" s="59">
        <v>3.3425000000000011</v>
      </c>
      <c r="M434" s="58">
        <v>0</v>
      </c>
      <c r="N434" s="59">
        <v>252.75716666666668</v>
      </c>
      <c r="O434" s="58">
        <v>0</v>
      </c>
      <c r="P434" s="59">
        <v>0</v>
      </c>
      <c r="Q434" s="58">
        <v>7.1850000000000014</v>
      </c>
      <c r="R434" s="59">
        <v>41.780333333333331</v>
      </c>
      <c r="S434" s="58">
        <v>113.99866666666665</v>
      </c>
      <c r="T434" s="59">
        <v>170.78450000000001</v>
      </c>
      <c r="U434" s="58">
        <v>4.4193333333333333</v>
      </c>
      <c r="V434" s="59">
        <v>1.6385000000000001</v>
      </c>
      <c r="W434" s="58">
        <v>0</v>
      </c>
      <c r="X434" s="59">
        <v>41.754000000000005</v>
      </c>
      <c r="Y434" s="58">
        <v>27.232999999999997</v>
      </c>
      <c r="Z434" s="59">
        <v>0</v>
      </c>
      <c r="AA434" s="58">
        <v>87.383500000000012</v>
      </c>
      <c r="AB434" s="59">
        <v>173.31433333333337</v>
      </c>
      <c r="AC434" s="58">
        <v>74.422166666666655</v>
      </c>
      <c r="AD434" s="59">
        <v>87.57499999999996</v>
      </c>
      <c r="AE434" s="58">
        <v>35.111166666666669</v>
      </c>
      <c r="AF434" s="59">
        <v>0.33333333333333331</v>
      </c>
      <c r="AG434" s="58">
        <v>1.2918333333333334</v>
      </c>
      <c r="AH434" s="59">
        <v>0</v>
      </c>
      <c r="AI434" s="60">
        <v>7.1456666666666662</v>
      </c>
      <c r="AJ434" s="86">
        <f t="shared" si="213"/>
        <v>1746.1136666666662</v>
      </c>
    </row>
    <row r="435" spans="2:36" x14ac:dyDescent="0.3">
      <c r="B435" s="4" t="s">
        <v>36</v>
      </c>
      <c r="C435" s="14"/>
      <c r="D435" s="14"/>
      <c r="E435" s="58">
        <v>28.771666666666665</v>
      </c>
      <c r="F435" s="59">
        <v>11.649333333333335</v>
      </c>
      <c r="G435" s="58">
        <v>21.766666666666666</v>
      </c>
      <c r="H435" s="59">
        <v>0</v>
      </c>
      <c r="I435" s="58">
        <v>14.742000000000001</v>
      </c>
      <c r="J435" s="59">
        <v>12.23583333333333</v>
      </c>
      <c r="K435" s="58">
        <v>55.374333333333333</v>
      </c>
      <c r="L435" s="59">
        <v>0.49933333333333324</v>
      </c>
      <c r="M435" s="58">
        <v>0</v>
      </c>
      <c r="N435" s="59">
        <v>64.160166666666669</v>
      </c>
      <c r="O435" s="58">
        <v>9.2528333333333315</v>
      </c>
      <c r="P435" s="59">
        <v>0</v>
      </c>
      <c r="Q435" s="58">
        <v>6.3283333333333331</v>
      </c>
      <c r="R435" s="59">
        <v>13.721166666666667</v>
      </c>
      <c r="S435" s="58">
        <v>7.5873333333333344</v>
      </c>
      <c r="T435" s="59">
        <v>14.034666666666668</v>
      </c>
      <c r="U435" s="58">
        <v>3.1606666666666672</v>
      </c>
      <c r="V435" s="59">
        <v>0.13966666666666669</v>
      </c>
      <c r="W435" s="58">
        <v>0</v>
      </c>
      <c r="X435" s="59">
        <v>0.72250000000000036</v>
      </c>
      <c r="Y435" s="58">
        <v>19.838833333333334</v>
      </c>
      <c r="Z435" s="59">
        <v>0</v>
      </c>
      <c r="AA435" s="58">
        <v>17.637</v>
      </c>
      <c r="AB435" s="59">
        <v>124.18283333333332</v>
      </c>
      <c r="AC435" s="58">
        <v>18.521166666666662</v>
      </c>
      <c r="AD435" s="59">
        <v>19.626166666666666</v>
      </c>
      <c r="AE435" s="58">
        <v>0.31583333333333341</v>
      </c>
      <c r="AF435" s="59">
        <v>0</v>
      </c>
      <c r="AG435" s="58">
        <v>0</v>
      </c>
      <c r="AH435" s="59">
        <v>0</v>
      </c>
      <c r="AI435" s="60">
        <v>2.0524999999999998</v>
      </c>
      <c r="AJ435" s="86">
        <f t="shared" si="213"/>
        <v>466.32083333333333</v>
      </c>
    </row>
    <row r="436" spans="2:36" x14ac:dyDescent="0.3">
      <c r="B436" s="4" t="s">
        <v>107</v>
      </c>
      <c r="C436" s="14"/>
      <c r="D436" s="14"/>
      <c r="E436" s="58">
        <v>59.250166666666672</v>
      </c>
      <c r="F436" s="59">
        <v>21.128500000000006</v>
      </c>
      <c r="G436" s="58">
        <v>35.864333333333335</v>
      </c>
      <c r="H436" s="59">
        <v>0.54666666666666786</v>
      </c>
      <c r="I436" s="58">
        <v>10.283000000000003</v>
      </c>
      <c r="J436" s="59">
        <v>12.997666666666669</v>
      </c>
      <c r="K436" s="58">
        <v>89.661166666666688</v>
      </c>
      <c r="L436" s="59">
        <v>0.39783333333333337</v>
      </c>
      <c r="M436" s="58">
        <v>0</v>
      </c>
      <c r="N436" s="59">
        <v>106.56549999999999</v>
      </c>
      <c r="O436" s="58">
        <v>2.5430000000000006</v>
      </c>
      <c r="P436" s="59">
        <v>0</v>
      </c>
      <c r="Q436" s="58">
        <v>5.0801666666666652</v>
      </c>
      <c r="R436" s="59">
        <v>14.604666666666663</v>
      </c>
      <c r="S436" s="58">
        <v>14.965666666666671</v>
      </c>
      <c r="T436" s="59">
        <v>24.062333333333335</v>
      </c>
      <c r="U436" s="58">
        <v>4.5061666666666671</v>
      </c>
      <c r="V436" s="59">
        <v>0.12166666666666674</v>
      </c>
      <c r="W436" s="58">
        <v>0</v>
      </c>
      <c r="X436" s="59">
        <v>1.4389999999999987</v>
      </c>
      <c r="Y436" s="58">
        <v>32.863166666666665</v>
      </c>
      <c r="Z436" s="59">
        <v>0</v>
      </c>
      <c r="AA436" s="58">
        <v>21.146000000000001</v>
      </c>
      <c r="AB436" s="59">
        <v>116.92700000000002</v>
      </c>
      <c r="AC436" s="58">
        <v>2.4153333333333342</v>
      </c>
      <c r="AD436" s="59">
        <v>15.940500000000005</v>
      </c>
      <c r="AE436" s="58">
        <v>0.43166666666666687</v>
      </c>
      <c r="AF436" s="59">
        <v>2.75E-2</v>
      </c>
      <c r="AG436" s="58">
        <v>0</v>
      </c>
      <c r="AH436" s="59">
        <v>0</v>
      </c>
      <c r="AI436" s="60">
        <v>1.2184999999999999</v>
      </c>
      <c r="AJ436" s="86">
        <f t="shared" si="213"/>
        <v>594.98716666666678</v>
      </c>
    </row>
    <row r="437" spans="2:36" x14ac:dyDescent="0.3">
      <c r="B437" s="4" t="s">
        <v>86</v>
      </c>
      <c r="C437" s="14"/>
      <c r="D437" s="14"/>
      <c r="E437" s="58">
        <v>7.9928333333333326</v>
      </c>
      <c r="F437" s="59">
        <v>8.6591666666666658</v>
      </c>
      <c r="G437" s="58">
        <v>8.9766666666666683</v>
      </c>
      <c r="H437" s="59">
        <v>17.634500000000003</v>
      </c>
      <c r="I437" s="58">
        <v>3.1089999999999987</v>
      </c>
      <c r="J437" s="59">
        <v>12.991833333333332</v>
      </c>
      <c r="K437" s="58">
        <v>13.197666666666663</v>
      </c>
      <c r="L437" s="59">
        <v>3.5653333333333346</v>
      </c>
      <c r="M437" s="58">
        <v>0</v>
      </c>
      <c r="N437" s="59">
        <v>5.5720000000000027</v>
      </c>
      <c r="O437" s="58">
        <v>2.3146666666666667</v>
      </c>
      <c r="P437" s="59">
        <v>0</v>
      </c>
      <c r="Q437" s="58">
        <v>2.7329999999999992</v>
      </c>
      <c r="R437" s="59">
        <v>4.5556666666666663</v>
      </c>
      <c r="S437" s="58">
        <v>19.076333333333334</v>
      </c>
      <c r="T437" s="59">
        <v>7.1949999999999994</v>
      </c>
      <c r="U437" s="58">
        <v>2.8039999999999985</v>
      </c>
      <c r="V437" s="59">
        <v>0</v>
      </c>
      <c r="W437" s="58">
        <v>1.1844999999999994</v>
      </c>
      <c r="X437" s="59">
        <v>18.1265</v>
      </c>
      <c r="Y437" s="58">
        <v>2.5666666666666681E-2</v>
      </c>
      <c r="Z437" s="59">
        <v>0</v>
      </c>
      <c r="AA437" s="58">
        <v>4.3289999999999997</v>
      </c>
      <c r="AB437" s="59">
        <v>12.588666666666667</v>
      </c>
      <c r="AC437" s="58">
        <v>67.62766666666667</v>
      </c>
      <c r="AD437" s="59">
        <v>18.830666666666669</v>
      </c>
      <c r="AE437" s="58">
        <v>6.4098333333333324</v>
      </c>
      <c r="AF437" s="59">
        <v>0.45400000000000007</v>
      </c>
      <c r="AG437" s="58">
        <v>0.17699999999999999</v>
      </c>
      <c r="AH437" s="59">
        <v>0.75149999999999995</v>
      </c>
      <c r="AI437" s="60">
        <v>6.6689999999999978</v>
      </c>
      <c r="AJ437" s="86">
        <f t="shared" si="213"/>
        <v>257.55166666666668</v>
      </c>
    </row>
    <row r="438" spans="2:36" x14ac:dyDescent="0.3">
      <c r="B438" s="4" t="s">
        <v>87</v>
      </c>
      <c r="C438" s="14"/>
      <c r="D438" s="14"/>
      <c r="E438" s="58">
        <v>30.621499999999997</v>
      </c>
      <c r="F438" s="59">
        <v>25.616999999999997</v>
      </c>
      <c r="G438" s="58">
        <v>30.092833333333331</v>
      </c>
      <c r="H438" s="59">
        <v>64.18816666666666</v>
      </c>
      <c r="I438" s="58">
        <v>1.5068333333333326</v>
      </c>
      <c r="J438" s="59">
        <v>19.31816666666667</v>
      </c>
      <c r="K438" s="58">
        <v>21.276500000000002</v>
      </c>
      <c r="L438" s="59">
        <v>9.2081666666666688</v>
      </c>
      <c r="M438" s="58">
        <v>0</v>
      </c>
      <c r="N438" s="59">
        <v>33.783833333333334</v>
      </c>
      <c r="O438" s="58">
        <v>9.2846666666666682</v>
      </c>
      <c r="P438" s="59">
        <v>0</v>
      </c>
      <c r="Q438" s="58">
        <v>122.88216666666663</v>
      </c>
      <c r="R438" s="59">
        <v>9.7401666666666653</v>
      </c>
      <c r="S438" s="58">
        <v>58.332166666666666</v>
      </c>
      <c r="T438" s="59">
        <v>28.429000000000002</v>
      </c>
      <c r="U438" s="58">
        <v>11.381833333333331</v>
      </c>
      <c r="V438" s="59">
        <v>9.6333333333333299E-2</v>
      </c>
      <c r="W438" s="58">
        <v>10.188666666666668</v>
      </c>
      <c r="X438" s="59">
        <v>37.808666666666667</v>
      </c>
      <c r="Y438" s="58">
        <v>1.6154999999999999</v>
      </c>
      <c r="Z438" s="59">
        <v>0</v>
      </c>
      <c r="AA438" s="58">
        <v>16.686</v>
      </c>
      <c r="AB438" s="59">
        <v>33.445666666666675</v>
      </c>
      <c r="AC438" s="58">
        <v>232.60566666666665</v>
      </c>
      <c r="AD438" s="59">
        <v>92.558666666666667</v>
      </c>
      <c r="AE438" s="58">
        <v>25.505166666666664</v>
      </c>
      <c r="AF438" s="59">
        <v>1.099</v>
      </c>
      <c r="AG438" s="58">
        <v>8.6166666666666683E-2</v>
      </c>
      <c r="AH438" s="59">
        <v>0.88299999999999979</v>
      </c>
      <c r="AI438" s="60">
        <v>11.177166666666672</v>
      </c>
      <c r="AJ438" s="86">
        <f t="shared" si="213"/>
        <v>939.41866666666692</v>
      </c>
    </row>
    <row r="439" spans="2:36" x14ac:dyDescent="0.3">
      <c r="B439" s="4" t="s">
        <v>93</v>
      </c>
      <c r="C439" s="14"/>
      <c r="D439" s="14"/>
      <c r="E439" s="58">
        <v>8.330333333333332</v>
      </c>
      <c r="F439" s="59">
        <v>38.531833333333331</v>
      </c>
      <c r="G439" s="58">
        <v>7.2050000000000036</v>
      </c>
      <c r="H439" s="59">
        <v>30.145</v>
      </c>
      <c r="I439" s="58">
        <v>0.20533333333333331</v>
      </c>
      <c r="J439" s="59">
        <v>15.116166666666665</v>
      </c>
      <c r="K439" s="58">
        <v>45.734333333333339</v>
      </c>
      <c r="L439" s="59">
        <v>5.7228333333333348</v>
      </c>
      <c r="M439" s="58">
        <v>0</v>
      </c>
      <c r="N439" s="59">
        <v>33.018499999999996</v>
      </c>
      <c r="O439" s="58">
        <v>8.4754999999999985</v>
      </c>
      <c r="P439" s="59">
        <v>0</v>
      </c>
      <c r="Q439" s="58">
        <v>76.352166666666662</v>
      </c>
      <c r="R439" s="59">
        <v>8.1983333333333359</v>
      </c>
      <c r="S439" s="58">
        <v>61.192166666666651</v>
      </c>
      <c r="T439" s="59">
        <v>0</v>
      </c>
      <c r="U439" s="58">
        <v>0</v>
      </c>
      <c r="V439" s="59">
        <v>0</v>
      </c>
      <c r="W439" s="58">
        <v>3.017833333333332</v>
      </c>
      <c r="X439" s="59">
        <v>37.088333333333324</v>
      </c>
      <c r="Y439" s="58">
        <v>8.4980000000000011</v>
      </c>
      <c r="Z439" s="59">
        <v>0</v>
      </c>
      <c r="AA439" s="58">
        <v>0</v>
      </c>
      <c r="AB439" s="59">
        <v>30.875666666666667</v>
      </c>
      <c r="AC439" s="58">
        <v>178.98783333333341</v>
      </c>
      <c r="AD439" s="59">
        <v>117.50383333333332</v>
      </c>
      <c r="AE439" s="58">
        <v>10.946000000000003</v>
      </c>
      <c r="AF439" s="59">
        <v>0.71666666666666656</v>
      </c>
      <c r="AG439" s="58">
        <v>0.15</v>
      </c>
      <c r="AH439" s="59">
        <v>2.4515000000000002</v>
      </c>
      <c r="AI439" s="60">
        <v>11.840333333333334</v>
      </c>
      <c r="AJ439" s="86">
        <f t="shared" si="213"/>
        <v>740.3035000000001</v>
      </c>
    </row>
    <row r="440" spans="2:36" x14ac:dyDescent="0.3">
      <c r="B440" s="4" t="s">
        <v>98</v>
      </c>
      <c r="C440" s="14"/>
      <c r="D440" s="14"/>
      <c r="E440" s="58">
        <v>280.49683333333326</v>
      </c>
      <c r="F440" s="59">
        <v>182.19966666666664</v>
      </c>
      <c r="G440" s="58">
        <v>10.172833333333335</v>
      </c>
      <c r="H440" s="59">
        <v>67.421000000000006</v>
      </c>
      <c r="I440" s="58">
        <v>7.2596666666666652</v>
      </c>
      <c r="J440" s="59">
        <v>222.74133333333339</v>
      </c>
      <c r="K440" s="58">
        <v>0</v>
      </c>
      <c r="L440" s="59">
        <v>0</v>
      </c>
      <c r="M440" s="58">
        <v>0</v>
      </c>
      <c r="N440" s="59">
        <v>0</v>
      </c>
      <c r="O440" s="58">
        <v>0</v>
      </c>
      <c r="P440" s="59">
        <v>0</v>
      </c>
      <c r="Q440" s="58">
        <v>0</v>
      </c>
      <c r="R440" s="59">
        <v>0</v>
      </c>
      <c r="S440" s="58">
        <v>0</v>
      </c>
      <c r="T440" s="59">
        <v>0</v>
      </c>
      <c r="U440" s="58">
        <v>0</v>
      </c>
      <c r="V440" s="59">
        <v>0</v>
      </c>
      <c r="W440" s="58">
        <v>0</v>
      </c>
      <c r="X440" s="59">
        <v>25.935333333333332</v>
      </c>
      <c r="Y440" s="58">
        <v>184.00199999999998</v>
      </c>
      <c r="Z440" s="59">
        <v>33.898833333333336</v>
      </c>
      <c r="AA440" s="58">
        <v>9.6383333333333336</v>
      </c>
      <c r="AB440" s="59">
        <v>22.876166666666659</v>
      </c>
      <c r="AC440" s="58">
        <v>494.63583333333321</v>
      </c>
      <c r="AD440" s="59">
        <v>386.23266666666677</v>
      </c>
      <c r="AE440" s="58">
        <v>80.629666666666679</v>
      </c>
      <c r="AF440" s="59">
        <v>0.58199999999999985</v>
      </c>
      <c r="AG440" s="58">
        <v>0.13516666666666668</v>
      </c>
      <c r="AH440" s="59">
        <v>2.1674999999999995</v>
      </c>
      <c r="AI440" s="60">
        <v>3.3034999999999992</v>
      </c>
      <c r="AJ440" s="86">
        <f t="shared" si="213"/>
        <v>2014.3283333333334</v>
      </c>
    </row>
    <row r="441" spans="2:36" x14ac:dyDescent="0.3">
      <c r="B441" s="4" t="s">
        <v>99</v>
      </c>
      <c r="C441" s="14"/>
      <c r="D441" s="14"/>
      <c r="E441" s="58">
        <v>311.17833333333334</v>
      </c>
      <c r="F441" s="59">
        <v>38.773833333333336</v>
      </c>
      <c r="G441" s="58">
        <v>43.356000000000002</v>
      </c>
      <c r="H441" s="59">
        <v>32.824833333333359</v>
      </c>
      <c r="I441" s="58">
        <v>0.32566666666666616</v>
      </c>
      <c r="J441" s="59">
        <v>44.997166666666644</v>
      </c>
      <c r="K441" s="58">
        <v>108.79983333333334</v>
      </c>
      <c r="L441" s="59">
        <v>6.5629999999999935</v>
      </c>
      <c r="M441" s="58">
        <v>0</v>
      </c>
      <c r="N441" s="59">
        <v>372.19</v>
      </c>
      <c r="O441" s="58">
        <v>5.1041666666666625</v>
      </c>
      <c r="P441" s="59">
        <v>0</v>
      </c>
      <c r="Q441" s="58">
        <v>3.4510000000000005</v>
      </c>
      <c r="R441" s="59">
        <v>40.106499999999997</v>
      </c>
      <c r="S441" s="58">
        <v>37.567499999999995</v>
      </c>
      <c r="T441" s="59">
        <v>193.18849999999998</v>
      </c>
      <c r="U441" s="58">
        <v>19.42583333333333</v>
      </c>
      <c r="V441" s="59">
        <v>3.0820000000000003</v>
      </c>
      <c r="W441" s="58">
        <v>0</v>
      </c>
      <c r="X441" s="59">
        <v>54.024999999999999</v>
      </c>
      <c r="Y441" s="58">
        <v>12.819666666666663</v>
      </c>
      <c r="Z441" s="59">
        <v>0</v>
      </c>
      <c r="AA441" s="58">
        <v>129.5335</v>
      </c>
      <c r="AB441" s="59">
        <v>54.095666666666659</v>
      </c>
      <c r="AC441" s="58">
        <v>151.47033333333334</v>
      </c>
      <c r="AD441" s="59">
        <v>204.04466666666661</v>
      </c>
      <c r="AE441" s="58">
        <v>29.025000000000006</v>
      </c>
      <c r="AF441" s="59">
        <v>1.5714999999999999</v>
      </c>
      <c r="AG441" s="58">
        <v>1.8900000000000001</v>
      </c>
      <c r="AH441" s="59">
        <v>10.730333333333334</v>
      </c>
      <c r="AI441" s="60">
        <v>17.162500000000001</v>
      </c>
      <c r="AJ441" s="86">
        <f t="shared" si="213"/>
        <v>1927.3023333333335</v>
      </c>
    </row>
    <row r="442" spans="2:36" x14ac:dyDescent="0.3">
      <c r="B442" s="4" t="s">
        <v>100</v>
      </c>
      <c r="C442" s="14"/>
      <c r="D442" s="14"/>
      <c r="E442" s="58">
        <v>18.693333333333321</v>
      </c>
      <c r="F442" s="59">
        <v>107.53816666666665</v>
      </c>
      <c r="G442" s="58">
        <v>111.92683333333333</v>
      </c>
      <c r="H442" s="59">
        <v>122.73983333333338</v>
      </c>
      <c r="I442" s="58">
        <v>83.691833333333335</v>
      </c>
      <c r="J442" s="59">
        <v>174.23250000000004</v>
      </c>
      <c r="K442" s="58">
        <v>138.84300000000002</v>
      </c>
      <c r="L442" s="59">
        <v>130.17816666666667</v>
      </c>
      <c r="M442" s="58">
        <v>47.053499999999993</v>
      </c>
      <c r="N442" s="59">
        <v>68.901666666666657</v>
      </c>
      <c r="O442" s="58">
        <v>85.399999999999991</v>
      </c>
      <c r="P442" s="59">
        <v>55.434166666666684</v>
      </c>
      <c r="Q442" s="58">
        <v>51.11816666666666</v>
      </c>
      <c r="R442" s="59">
        <v>71.054499999999976</v>
      </c>
      <c r="S442" s="58">
        <v>44.609999999999985</v>
      </c>
      <c r="T442" s="59">
        <v>74.264333333333369</v>
      </c>
      <c r="U442" s="58">
        <v>34.681166666666662</v>
      </c>
      <c r="V442" s="59">
        <v>118.52333333333331</v>
      </c>
      <c r="W442" s="58">
        <v>0</v>
      </c>
      <c r="X442" s="59">
        <v>0.44</v>
      </c>
      <c r="Y442" s="58">
        <v>1.0616666666666665</v>
      </c>
      <c r="Z442" s="59">
        <v>76.149166666666673</v>
      </c>
      <c r="AA442" s="58">
        <v>54.440666666666665</v>
      </c>
      <c r="AB442" s="59">
        <v>55.264666666666699</v>
      </c>
      <c r="AC442" s="58">
        <v>44.980499999999999</v>
      </c>
      <c r="AD442" s="59">
        <v>125.61466666666668</v>
      </c>
      <c r="AE442" s="58">
        <v>64.886833333333357</v>
      </c>
      <c r="AF442" s="59">
        <v>94.808166666666651</v>
      </c>
      <c r="AG442" s="58">
        <v>5.3789999999999978</v>
      </c>
      <c r="AH442" s="59">
        <v>29.37083333333333</v>
      </c>
      <c r="AI442" s="60">
        <v>131.12899999999996</v>
      </c>
      <c r="AJ442" s="86">
        <f t="shared" si="213"/>
        <v>2222.4096666666665</v>
      </c>
    </row>
    <row r="443" spans="2:36" x14ac:dyDescent="0.3">
      <c r="B443" s="4" t="s">
        <v>101</v>
      </c>
      <c r="C443" s="14"/>
      <c r="D443" s="14"/>
      <c r="E443" s="58">
        <v>237.95549999999997</v>
      </c>
      <c r="F443" s="59">
        <v>126.32483333333334</v>
      </c>
      <c r="G443" s="58">
        <v>165.67783333333335</v>
      </c>
      <c r="H443" s="59">
        <v>292.18033333333335</v>
      </c>
      <c r="I443" s="58">
        <v>220.89633333333336</v>
      </c>
      <c r="J443" s="59">
        <v>62.124833333333314</v>
      </c>
      <c r="K443" s="58">
        <v>408.11383333333339</v>
      </c>
      <c r="L443" s="59">
        <v>230.38766666666669</v>
      </c>
      <c r="M443" s="58">
        <v>63.397666666666666</v>
      </c>
      <c r="N443" s="59">
        <v>323.22049999999996</v>
      </c>
      <c r="O443" s="58">
        <v>33.096333333333334</v>
      </c>
      <c r="P443" s="59">
        <v>0</v>
      </c>
      <c r="Q443" s="58">
        <v>276.40516666666667</v>
      </c>
      <c r="R443" s="59">
        <v>227.56699999999992</v>
      </c>
      <c r="S443" s="58">
        <v>327.93900000000008</v>
      </c>
      <c r="T443" s="59">
        <v>228.53249999999997</v>
      </c>
      <c r="U443" s="58">
        <v>135.21316666666667</v>
      </c>
      <c r="V443" s="59">
        <v>22.757833333333334</v>
      </c>
      <c r="W443" s="58">
        <v>5.2911666666666655</v>
      </c>
      <c r="X443" s="59">
        <v>196.55233333333334</v>
      </c>
      <c r="Y443" s="58">
        <v>274.77816666666672</v>
      </c>
      <c r="Z443" s="59">
        <v>0</v>
      </c>
      <c r="AA443" s="58">
        <v>185.03316666666666</v>
      </c>
      <c r="AB443" s="59">
        <v>317.45300000000009</v>
      </c>
      <c r="AC443" s="58">
        <v>147.21433333333337</v>
      </c>
      <c r="AD443" s="59">
        <v>288.00483333333335</v>
      </c>
      <c r="AE443" s="58">
        <v>366.03416666666658</v>
      </c>
      <c r="AF443" s="59">
        <v>20.732333333333333</v>
      </c>
      <c r="AG443" s="58">
        <v>13.65</v>
      </c>
      <c r="AH443" s="59">
        <v>23.638333333333332</v>
      </c>
      <c r="AI443" s="60">
        <v>289.74466666666655</v>
      </c>
      <c r="AJ443" s="86">
        <f t="shared" si="213"/>
        <v>5509.9168333333328</v>
      </c>
    </row>
    <row r="444" spans="2:36" x14ac:dyDescent="0.3">
      <c r="B444" s="4" t="s">
        <v>108</v>
      </c>
      <c r="C444" s="14"/>
      <c r="D444" s="14"/>
      <c r="E444" s="58">
        <v>202.88033333333334</v>
      </c>
      <c r="F444" s="59">
        <v>29.983666666666643</v>
      </c>
      <c r="G444" s="58">
        <v>0.83499999999999985</v>
      </c>
      <c r="H444" s="59">
        <v>6.4251666666666658</v>
      </c>
      <c r="I444" s="58">
        <v>8.855166666666662</v>
      </c>
      <c r="J444" s="59">
        <v>173.42333333333335</v>
      </c>
      <c r="K444" s="58">
        <v>161.48566666666665</v>
      </c>
      <c r="L444" s="59">
        <v>6.8538333333333332</v>
      </c>
      <c r="M444" s="58">
        <v>0</v>
      </c>
      <c r="N444" s="59">
        <v>0.47949999999999987</v>
      </c>
      <c r="O444" s="58">
        <v>4.0005000000000006</v>
      </c>
      <c r="P444" s="59">
        <v>0</v>
      </c>
      <c r="Q444" s="58">
        <v>93.165833333333353</v>
      </c>
      <c r="R444" s="59">
        <v>11.224999999999998</v>
      </c>
      <c r="S444" s="58">
        <v>37.158666666666683</v>
      </c>
      <c r="T444" s="59">
        <v>6.6693333333333324</v>
      </c>
      <c r="U444" s="58">
        <v>7.108666666666668</v>
      </c>
      <c r="V444" s="59">
        <v>0</v>
      </c>
      <c r="W444" s="58">
        <v>0</v>
      </c>
      <c r="X444" s="59">
        <v>22.452166666666667</v>
      </c>
      <c r="Y444" s="58">
        <v>5.1499999999999935E-2</v>
      </c>
      <c r="Z444" s="59">
        <v>0</v>
      </c>
      <c r="AA444" s="58">
        <v>0.58483333333333332</v>
      </c>
      <c r="AB444" s="59">
        <v>9.3000000000000043</v>
      </c>
      <c r="AC444" s="58">
        <v>242.55816666666669</v>
      </c>
      <c r="AD444" s="59">
        <v>368.4131666666666</v>
      </c>
      <c r="AE444" s="58">
        <v>74.68783333333333</v>
      </c>
      <c r="AF444" s="59">
        <v>3.7680000000000007</v>
      </c>
      <c r="AG444" s="58">
        <v>0.82100000000000029</v>
      </c>
      <c r="AH444" s="59">
        <v>0.10983333333333332</v>
      </c>
      <c r="AI444" s="60">
        <v>11.030500000000005</v>
      </c>
      <c r="AJ444" s="86">
        <f t="shared" si="213"/>
        <v>1484.3266666666671</v>
      </c>
    </row>
    <row r="445" spans="2:36" x14ac:dyDescent="0.3">
      <c r="B445" s="4" t="s">
        <v>114</v>
      </c>
      <c r="C445" s="14"/>
      <c r="D445" s="14"/>
      <c r="E445" s="58">
        <v>61.132000000000012</v>
      </c>
      <c r="F445" s="59">
        <v>436.19833333333344</v>
      </c>
      <c r="G445" s="58">
        <v>600.21083333333331</v>
      </c>
      <c r="H445" s="59">
        <v>411.21466666666663</v>
      </c>
      <c r="I445" s="58">
        <v>129.70816666666667</v>
      </c>
      <c r="J445" s="59">
        <v>552.68383333333338</v>
      </c>
      <c r="K445" s="58">
        <v>202.51683333333338</v>
      </c>
      <c r="L445" s="59">
        <v>28.87533333333333</v>
      </c>
      <c r="M445" s="58">
        <v>122.97150000000001</v>
      </c>
      <c r="N445" s="59">
        <v>516.84916666666663</v>
      </c>
      <c r="O445" s="58">
        <v>38.443166666666691</v>
      </c>
      <c r="P445" s="59">
        <v>70.76133333333334</v>
      </c>
      <c r="Q445" s="58">
        <v>499.56299999999999</v>
      </c>
      <c r="R445" s="59">
        <v>414.59516666666667</v>
      </c>
      <c r="S445" s="58">
        <v>267.01666666666671</v>
      </c>
      <c r="T445" s="59">
        <v>117.45416666666667</v>
      </c>
      <c r="U445" s="58">
        <v>363.55250000000007</v>
      </c>
      <c r="V445" s="59">
        <v>457.24883333333332</v>
      </c>
      <c r="W445" s="58">
        <v>285.51566666666673</v>
      </c>
      <c r="X445" s="59">
        <v>681.37283333333346</v>
      </c>
      <c r="Y445" s="58">
        <v>2.7741666666666651</v>
      </c>
      <c r="Z445" s="59">
        <v>716.58499999999992</v>
      </c>
      <c r="AA445" s="58">
        <v>726.95116666666661</v>
      </c>
      <c r="AB445" s="59">
        <v>671.96100000000013</v>
      </c>
      <c r="AC445" s="58">
        <v>170.73516666666666</v>
      </c>
      <c r="AD445" s="59">
        <v>311.86566666666664</v>
      </c>
      <c r="AE445" s="58">
        <v>4.0036666666666658</v>
      </c>
      <c r="AF445" s="59">
        <v>135.07449999999997</v>
      </c>
      <c r="AG445" s="58">
        <v>160.81183333333331</v>
      </c>
      <c r="AH445" s="59">
        <v>51.12700000000001</v>
      </c>
      <c r="AI445" s="60">
        <v>681.6774999999999</v>
      </c>
      <c r="AJ445" s="86">
        <f t="shared" si="213"/>
        <v>9891.4506666666693</v>
      </c>
    </row>
    <row r="446" spans="2:36" x14ac:dyDescent="0.3">
      <c r="B446" s="4" t="s">
        <v>118</v>
      </c>
      <c r="C446" s="14"/>
      <c r="D446" s="14"/>
      <c r="E446" s="58">
        <v>0</v>
      </c>
      <c r="F446" s="59">
        <v>0</v>
      </c>
      <c r="G446" s="58">
        <v>0</v>
      </c>
      <c r="H446" s="59">
        <v>0</v>
      </c>
      <c r="I446" s="58">
        <v>0</v>
      </c>
      <c r="J446" s="59">
        <v>0</v>
      </c>
      <c r="K446" s="58">
        <v>0</v>
      </c>
      <c r="L446" s="59">
        <v>0</v>
      </c>
      <c r="M446" s="58">
        <v>0</v>
      </c>
      <c r="N446" s="59">
        <v>0</v>
      </c>
      <c r="O446" s="58">
        <v>0</v>
      </c>
      <c r="P446" s="59">
        <v>0</v>
      </c>
      <c r="Q446" s="58">
        <v>111.06700000000001</v>
      </c>
      <c r="R446" s="59">
        <v>0</v>
      </c>
      <c r="S446" s="58">
        <v>0</v>
      </c>
      <c r="T446" s="59">
        <v>0</v>
      </c>
      <c r="U446" s="58">
        <v>5.1119999999999992</v>
      </c>
      <c r="V446" s="59">
        <v>0</v>
      </c>
      <c r="W446" s="58">
        <v>0</v>
      </c>
      <c r="X446" s="59">
        <v>0</v>
      </c>
      <c r="Y446" s="58">
        <v>0</v>
      </c>
      <c r="Z446" s="59">
        <v>0</v>
      </c>
      <c r="AA446" s="58">
        <v>0</v>
      </c>
      <c r="AB446" s="59">
        <v>0</v>
      </c>
      <c r="AC446" s="58">
        <v>0</v>
      </c>
      <c r="AD446" s="59">
        <v>0</v>
      </c>
      <c r="AE446" s="58">
        <v>0</v>
      </c>
      <c r="AF446" s="59">
        <v>0</v>
      </c>
      <c r="AG446" s="58">
        <v>0</v>
      </c>
      <c r="AH446" s="59">
        <v>0</v>
      </c>
      <c r="AI446" s="60">
        <v>0</v>
      </c>
      <c r="AJ446" s="86">
        <f t="shared" si="213"/>
        <v>116.179</v>
      </c>
    </row>
    <row r="447" spans="2:36" x14ac:dyDescent="0.3">
      <c r="B447" s="4" t="s">
        <v>125</v>
      </c>
      <c r="C447" s="14"/>
      <c r="D447" s="14"/>
      <c r="E447" s="58">
        <v>122.50033333333332</v>
      </c>
      <c r="F447" s="59">
        <v>4.5121666666666673</v>
      </c>
      <c r="G447" s="58">
        <v>44.509500000000003</v>
      </c>
      <c r="H447" s="59">
        <v>49.975833333333327</v>
      </c>
      <c r="I447" s="58">
        <v>0.46833333333333349</v>
      </c>
      <c r="J447" s="59">
        <v>96.110333333333344</v>
      </c>
      <c r="K447" s="58">
        <v>150.01050000000004</v>
      </c>
      <c r="L447" s="59">
        <v>7.7505000000000015</v>
      </c>
      <c r="M447" s="58">
        <v>0</v>
      </c>
      <c r="N447" s="59">
        <v>0.99600000000000011</v>
      </c>
      <c r="O447" s="58">
        <v>77.524166666666673</v>
      </c>
      <c r="P447" s="59">
        <v>0</v>
      </c>
      <c r="Q447" s="58">
        <v>227.4083333333333</v>
      </c>
      <c r="R447" s="59">
        <v>2.0958333333333332</v>
      </c>
      <c r="S447" s="58">
        <v>11.234499999999999</v>
      </c>
      <c r="T447" s="59">
        <v>0</v>
      </c>
      <c r="U447" s="58">
        <v>29.984999999999996</v>
      </c>
      <c r="V447" s="59">
        <v>3.2576666666666658</v>
      </c>
      <c r="W447" s="58">
        <v>16.055333333333333</v>
      </c>
      <c r="X447" s="59">
        <v>283.43816666666669</v>
      </c>
      <c r="Y447" s="58">
        <v>49.267833333333328</v>
      </c>
      <c r="Z447" s="59">
        <v>0</v>
      </c>
      <c r="AA447" s="58">
        <v>5.9666666666666673E-2</v>
      </c>
      <c r="AB447" s="59">
        <v>5.4688333333333334</v>
      </c>
      <c r="AC447" s="58">
        <v>141.03116666666665</v>
      </c>
      <c r="AD447" s="59">
        <v>225.22516666666667</v>
      </c>
      <c r="AE447" s="58">
        <v>25.757833333333334</v>
      </c>
      <c r="AF447" s="59">
        <v>1.15E-2</v>
      </c>
      <c r="AG447" s="58">
        <v>0</v>
      </c>
      <c r="AH447" s="59">
        <v>1.0641666666666665</v>
      </c>
      <c r="AI447" s="60">
        <v>2.6666666666666672E-2</v>
      </c>
      <c r="AJ447" s="86">
        <f t="shared" si="213"/>
        <v>1575.7453333333335</v>
      </c>
    </row>
    <row r="448" spans="2:36" x14ac:dyDescent="0.3">
      <c r="B448" s="4" t="s">
        <v>126</v>
      </c>
      <c r="C448" s="14"/>
      <c r="D448" s="14"/>
      <c r="E448" s="58">
        <v>47.269289999999998</v>
      </c>
      <c r="F448" s="59">
        <v>0.36344333333333323</v>
      </c>
      <c r="G448" s="58">
        <v>34.220234999999995</v>
      </c>
      <c r="H448" s="59">
        <v>4.5057199999999993</v>
      </c>
      <c r="I448" s="58">
        <v>23.517243333333333</v>
      </c>
      <c r="J448" s="59">
        <v>98.577184999999972</v>
      </c>
      <c r="K448" s="58">
        <v>105.286385</v>
      </c>
      <c r="L448" s="59">
        <v>9.7383266666666657</v>
      </c>
      <c r="M448" s="58">
        <v>0</v>
      </c>
      <c r="N448" s="59">
        <v>6.560666666666666E-2</v>
      </c>
      <c r="O448" s="58">
        <v>0</v>
      </c>
      <c r="P448" s="59">
        <v>0</v>
      </c>
      <c r="Q448" s="58">
        <v>19.168745000000001</v>
      </c>
      <c r="R448" s="59">
        <v>0.59368333333333334</v>
      </c>
      <c r="S448" s="58">
        <v>74.848956666666666</v>
      </c>
      <c r="T448" s="59">
        <v>2.0163816666666672</v>
      </c>
      <c r="U448" s="58">
        <v>0</v>
      </c>
      <c r="V448" s="59">
        <v>0</v>
      </c>
      <c r="W448" s="58">
        <v>2.9885000000000002E-2</v>
      </c>
      <c r="X448" s="59">
        <v>15.997781666666663</v>
      </c>
      <c r="Y448" s="58">
        <v>26.784473333333334</v>
      </c>
      <c r="Z448" s="59">
        <v>0</v>
      </c>
      <c r="AA448" s="58">
        <v>54.784501666666671</v>
      </c>
      <c r="AB448" s="59">
        <v>118.45976666666667</v>
      </c>
      <c r="AC448" s="58">
        <v>112.88169333333335</v>
      </c>
      <c r="AD448" s="59">
        <v>119.50973333333333</v>
      </c>
      <c r="AE448" s="58">
        <v>1.3183633333333338</v>
      </c>
      <c r="AF448" s="59">
        <v>2.8810000000000002E-2</v>
      </c>
      <c r="AG448" s="58">
        <v>8.7536666666666665E-2</v>
      </c>
      <c r="AH448" s="59">
        <v>8.866666666666669E-4</v>
      </c>
      <c r="AI448" s="60">
        <v>1.7180233333333341</v>
      </c>
      <c r="AJ448" s="86">
        <f t="shared" si="213"/>
        <v>871.77265666666665</v>
      </c>
    </row>
    <row r="449" spans="2:36" x14ac:dyDescent="0.3">
      <c r="B449" s="4" t="s">
        <v>304</v>
      </c>
      <c r="C449" s="14"/>
      <c r="D449" s="14"/>
      <c r="E449" s="58">
        <v>17.343549999999993</v>
      </c>
      <c r="F449" s="59">
        <v>0.4323800000000001</v>
      </c>
      <c r="G449" s="58">
        <v>12.16872</v>
      </c>
      <c r="H449" s="59">
        <v>0</v>
      </c>
      <c r="I449" s="58">
        <v>1.9823333333333331</v>
      </c>
      <c r="J449" s="59">
        <v>30.846736666666661</v>
      </c>
      <c r="K449" s="58">
        <v>10.252766666666663</v>
      </c>
      <c r="L449" s="59">
        <v>4.4673333333333336E-2</v>
      </c>
      <c r="M449" s="58">
        <v>0.77271333333333336</v>
      </c>
      <c r="N449" s="59">
        <v>3.4833333333333348E-2</v>
      </c>
      <c r="O449" s="58">
        <v>0</v>
      </c>
      <c r="P449" s="59">
        <v>0</v>
      </c>
      <c r="Q449" s="58">
        <v>2.3701999999999992</v>
      </c>
      <c r="R449" s="59">
        <v>17.468459999999993</v>
      </c>
      <c r="S449" s="58">
        <v>39.325833333333335</v>
      </c>
      <c r="T449" s="59">
        <v>6.3062999999999958</v>
      </c>
      <c r="U449" s="58">
        <v>0</v>
      </c>
      <c r="V449" s="59">
        <v>0</v>
      </c>
      <c r="W449" s="58">
        <v>1.3486666666666667</v>
      </c>
      <c r="X449" s="59">
        <v>0.15643000000000001</v>
      </c>
      <c r="Y449" s="58">
        <v>30.876263333333327</v>
      </c>
      <c r="Z449" s="59">
        <v>0</v>
      </c>
      <c r="AA449" s="58">
        <v>12.848790000000001</v>
      </c>
      <c r="AB449" s="59">
        <v>22.368329999999997</v>
      </c>
      <c r="AC449" s="58">
        <v>17.540353333333329</v>
      </c>
      <c r="AD449" s="59">
        <v>4.826109999999999</v>
      </c>
      <c r="AE449" s="58">
        <v>6.3508400000000016</v>
      </c>
      <c r="AF449" s="59">
        <v>1.0760000000000004E-2</v>
      </c>
      <c r="AG449" s="58">
        <v>0</v>
      </c>
      <c r="AH449" s="59">
        <v>0.44112333333333348</v>
      </c>
      <c r="AI449" s="60">
        <v>0.51323999999999992</v>
      </c>
      <c r="AJ449" s="86">
        <f t="shared" si="213"/>
        <v>236.63040666666663</v>
      </c>
    </row>
    <row r="450" spans="2:36" x14ac:dyDescent="0.3">
      <c r="B450" s="4" t="s">
        <v>305</v>
      </c>
      <c r="C450" s="14"/>
      <c r="D450" s="14"/>
      <c r="E450" s="58">
        <v>32.827078333333333</v>
      </c>
      <c r="F450" s="59">
        <v>0.8706366666666665</v>
      </c>
      <c r="G450" s="58">
        <v>24.468955000000001</v>
      </c>
      <c r="H450" s="59">
        <v>0</v>
      </c>
      <c r="I450" s="58">
        <v>2.7755233333333331</v>
      </c>
      <c r="J450" s="59">
        <v>57.273896666666673</v>
      </c>
      <c r="K450" s="58">
        <v>23.748653333333333</v>
      </c>
      <c r="L450" s="59">
        <v>0.14337333333333335</v>
      </c>
      <c r="M450" s="58">
        <v>1.5708466666666667</v>
      </c>
      <c r="N450" s="59">
        <v>0.45273833333333313</v>
      </c>
      <c r="O450" s="58">
        <v>0</v>
      </c>
      <c r="P450" s="59">
        <v>0</v>
      </c>
      <c r="Q450" s="58">
        <v>5.4960250000000004</v>
      </c>
      <c r="R450" s="59">
        <v>34.438098333333329</v>
      </c>
      <c r="S450" s="58">
        <v>86.262636666666651</v>
      </c>
      <c r="T450" s="59">
        <v>14.140979999999994</v>
      </c>
      <c r="U450" s="58">
        <v>1.0003333333333319E-2</v>
      </c>
      <c r="V450" s="59">
        <v>0</v>
      </c>
      <c r="W450" s="58">
        <v>2.3728333333333338</v>
      </c>
      <c r="X450" s="59">
        <v>0.42326999999999992</v>
      </c>
      <c r="Y450" s="58">
        <v>55.121940000000002</v>
      </c>
      <c r="Z450" s="59">
        <v>0</v>
      </c>
      <c r="AA450" s="58">
        <v>24.905675000000002</v>
      </c>
      <c r="AB450" s="59">
        <v>49.054583333333333</v>
      </c>
      <c r="AC450" s="58">
        <v>51.843208333333337</v>
      </c>
      <c r="AD450" s="59">
        <v>15.881493333333335</v>
      </c>
      <c r="AE450" s="58">
        <v>12.758244999999999</v>
      </c>
      <c r="AF450" s="59">
        <v>2.8930000000000011E-2</v>
      </c>
      <c r="AG450" s="58">
        <v>2.0776666666666672E-2</v>
      </c>
      <c r="AH450" s="59">
        <v>0.97842833333333301</v>
      </c>
      <c r="AI450" s="60">
        <v>0.9549399999999999</v>
      </c>
      <c r="AJ450" s="86">
        <f t="shared" si="213"/>
        <v>498.82376833333325</v>
      </c>
    </row>
    <row r="451" spans="2:36" x14ac:dyDescent="0.3">
      <c r="B451" s="4" t="s">
        <v>317</v>
      </c>
      <c r="C451" s="14"/>
      <c r="D451" s="14"/>
      <c r="E451" s="58">
        <v>334.54016666666666</v>
      </c>
      <c r="F451" s="59">
        <v>664.07533333333333</v>
      </c>
      <c r="G451" s="58">
        <v>64.872499999999988</v>
      </c>
      <c r="H451" s="59">
        <v>129.601</v>
      </c>
      <c r="I451" s="58">
        <v>63.560500000000005</v>
      </c>
      <c r="J451" s="59">
        <v>177.00599999999997</v>
      </c>
      <c r="K451" s="58">
        <v>61.161000000000008</v>
      </c>
      <c r="L451" s="59">
        <v>13.201166666666664</v>
      </c>
      <c r="M451" s="58">
        <v>4.192666666666665</v>
      </c>
      <c r="N451" s="59">
        <v>77.950833333333321</v>
      </c>
      <c r="O451" s="58">
        <v>27.266833333333331</v>
      </c>
      <c r="P451" s="59">
        <v>0</v>
      </c>
      <c r="Q451" s="58">
        <v>12.745000000000003</v>
      </c>
      <c r="R451" s="59">
        <v>975.41316666666671</v>
      </c>
      <c r="S451" s="58">
        <v>1504.1639999999998</v>
      </c>
      <c r="T451" s="59">
        <v>1248.6376666666667</v>
      </c>
      <c r="U451" s="58">
        <v>352.23016666666661</v>
      </c>
      <c r="V451" s="59">
        <v>27.037833333333328</v>
      </c>
      <c r="W451" s="58">
        <v>240.62166666666673</v>
      </c>
      <c r="X451" s="59">
        <v>69.393500000000031</v>
      </c>
      <c r="Y451" s="58">
        <v>40.126500000000007</v>
      </c>
      <c r="Z451" s="59">
        <v>0</v>
      </c>
      <c r="AA451" s="58">
        <v>158.61100000000002</v>
      </c>
      <c r="AB451" s="59">
        <v>1013.4418333333332</v>
      </c>
      <c r="AC451" s="58">
        <v>301.23583333333335</v>
      </c>
      <c r="AD451" s="59">
        <v>0.79616666666666669</v>
      </c>
      <c r="AE451" s="58">
        <v>4.8753333333333346</v>
      </c>
      <c r="AF451" s="59">
        <v>0</v>
      </c>
      <c r="AG451" s="58">
        <v>0</v>
      </c>
      <c r="AH451" s="59">
        <v>86.912000000000035</v>
      </c>
      <c r="AI451" s="60">
        <v>1213.3051666666668</v>
      </c>
      <c r="AJ451" s="86">
        <f t="shared" si="213"/>
        <v>8866.9748333333337</v>
      </c>
    </row>
    <row r="452" spans="2:36" x14ac:dyDescent="0.3">
      <c r="B452" s="4" t="s">
        <v>322</v>
      </c>
      <c r="C452" s="14"/>
      <c r="D452" s="14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1285.7243333333338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221.64216666666664</v>
      </c>
      <c r="AF452" s="59">
        <v>559.08233333333328</v>
      </c>
      <c r="AG452" s="58">
        <v>1734.6561666666669</v>
      </c>
      <c r="AH452" s="59">
        <v>1903.8715</v>
      </c>
      <c r="AI452" s="60">
        <v>2194.5728333333336</v>
      </c>
      <c r="AJ452" s="86">
        <f t="shared" si="213"/>
        <v>7899.5493333333343</v>
      </c>
    </row>
    <row r="453" spans="2:36" x14ac:dyDescent="0.3">
      <c r="B453" s="4" t="s">
        <v>323</v>
      </c>
      <c r="C453" s="14"/>
      <c r="D453" s="14"/>
      <c r="E453" s="58">
        <v>0</v>
      </c>
      <c r="F453" s="59">
        <v>0</v>
      </c>
      <c r="G453" s="58">
        <v>0</v>
      </c>
      <c r="H453" s="59">
        <v>0</v>
      </c>
      <c r="I453" s="58">
        <v>0</v>
      </c>
      <c r="J453" s="59">
        <v>0</v>
      </c>
      <c r="K453" s="58">
        <v>0</v>
      </c>
      <c r="L453" s="59">
        <v>0</v>
      </c>
      <c r="M453" s="58">
        <v>0</v>
      </c>
      <c r="N453" s="59">
        <v>0</v>
      </c>
      <c r="O453" s="58">
        <v>0</v>
      </c>
      <c r="P453" s="59">
        <v>0</v>
      </c>
      <c r="Q453" s="58">
        <v>0</v>
      </c>
      <c r="R453" s="59">
        <v>0</v>
      </c>
      <c r="S453" s="58">
        <v>0</v>
      </c>
      <c r="T453" s="59">
        <v>0</v>
      </c>
      <c r="U453" s="58">
        <v>0</v>
      </c>
      <c r="V453" s="59">
        <v>0</v>
      </c>
      <c r="W453" s="58">
        <v>0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0</v>
      </c>
      <c r="AD453" s="59">
        <v>0</v>
      </c>
      <c r="AE453" s="58">
        <v>1441.6601666666666</v>
      </c>
      <c r="AF453" s="59">
        <v>1773.0704999999998</v>
      </c>
      <c r="AG453" s="58">
        <v>3883.5911666666661</v>
      </c>
      <c r="AH453" s="59">
        <v>4591.9316666666673</v>
      </c>
      <c r="AI453" s="60">
        <v>4994.6110000000017</v>
      </c>
      <c r="AJ453" s="86">
        <f t="shared" si="213"/>
        <v>16684.8645</v>
      </c>
    </row>
    <row r="454" spans="2:36" x14ac:dyDescent="0.3">
      <c r="B454" s="4" t="s">
        <v>324</v>
      </c>
      <c r="C454" s="14"/>
      <c r="D454" s="14"/>
      <c r="E454" s="58">
        <v>0</v>
      </c>
      <c r="F454" s="59">
        <v>0</v>
      </c>
      <c r="G454" s="58">
        <v>0</v>
      </c>
      <c r="H454" s="59">
        <v>0</v>
      </c>
      <c r="I454" s="58">
        <v>0</v>
      </c>
      <c r="J454" s="59">
        <v>0</v>
      </c>
      <c r="K454" s="58">
        <v>0</v>
      </c>
      <c r="L454" s="59">
        <v>0</v>
      </c>
      <c r="M454" s="58">
        <v>0</v>
      </c>
      <c r="N454" s="59">
        <v>0</v>
      </c>
      <c r="O454" s="58">
        <v>0</v>
      </c>
      <c r="P454" s="59">
        <v>0</v>
      </c>
      <c r="Q454" s="58">
        <v>0</v>
      </c>
      <c r="R454" s="59">
        <v>0</v>
      </c>
      <c r="S454" s="58">
        <v>0</v>
      </c>
      <c r="T454" s="59">
        <v>0</v>
      </c>
      <c r="U454" s="58">
        <v>0</v>
      </c>
      <c r="V454" s="59">
        <v>0</v>
      </c>
      <c r="W454" s="58">
        <v>0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19.510666666666665</v>
      </c>
      <c r="AF454" s="59">
        <v>23.351166666666671</v>
      </c>
      <c r="AG454" s="58">
        <v>61.607000000000006</v>
      </c>
      <c r="AH454" s="59">
        <v>41.356000000000002</v>
      </c>
      <c r="AI454" s="60">
        <v>188.7911666666667</v>
      </c>
      <c r="AJ454" s="86">
        <f t="shared" si="213"/>
        <v>334.61600000000004</v>
      </c>
    </row>
    <row r="455" spans="2:36" x14ac:dyDescent="0.3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H455" s="3"/>
      <c r="AI455" s="3"/>
      <c r="AJ455" s="3"/>
    </row>
    <row r="456" spans="2:36" x14ac:dyDescent="0.3">
      <c r="B456" s="39">
        <v>45901</v>
      </c>
    </row>
    <row r="457" spans="2:36" x14ac:dyDescent="0.3">
      <c r="AC457" s="3"/>
      <c r="AD457" s="3"/>
      <c r="AE457" s="3"/>
      <c r="AF457" s="3"/>
      <c r="AG457" s="3"/>
      <c r="AH457" s="3"/>
      <c r="AI457" s="3"/>
    </row>
    <row r="458" spans="2:36" x14ac:dyDescent="0.3">
      <c r="B458" s="32" t="s">
        <v>3</v>
      </c>
      <c r="C458" s="4"/>
      <c r="D458" s="4"/>
      <c r="E458" s="33">
        <f>+B456</f>
        <v>45901</v>
      </c>
      <c r="F458" s="33">
        <f>+E458+1</f>
        <v>45902</v>
      </c>
      <c r="G458" s="33">
        <f t="shared" ref="G458" si="214">+F458+1</f>
        <v>45903</v>
      </c>
      <c r="H458" s="33">
        <f t="shared" ref="H458" si="215">+G458+1</f>
        <v>45904</v>
      </c>
      <c r="I458" s="33">
        <f t="shared" ref="I458" si="216">+H458+1</f>
        <v>45905</v>
      </c>
      <c r="J458" s="33">
        <f t="shared" ref="J458" si="217">+I458+1</f>
        <v>45906</v>
      </c>
      <c r="K458" s="33">
        <f t="shared" ref="K458" si="218">+J458+1</f>
        <v>45907</v>
      </c>
      <c r="L458" s="33">
        <f t="shared" ref="L458" si="219">+K458+1</f>
        <v>45908</v>
      </c>
      <c r="M458" s="33">
        <f t="shared" ref="M458" si="220">+L458+1</f>
        <v>45909</v>
      </c>
      <c r="N458" s="33">
        <f t="shared" ref="N458" si="221">+M458+1</f>
        <v>45910</v>
      </c>
      <c r="O458" s="33">
        <f t="shared" ref="O458" si="222">+N458+1</f>
        <v>45911</v>
      </c>
      <c r="P458" s="33">
        <f t="shared" ref="P458" si="223">+O458+1</f>
        <v>45912</v>
      </c>
      <c r="Q458" s="33">
        <f t="shared" ref="Q458" si="224">+P458+1</f>
        <v>45913</v>
      </c>
      <c r="R458" s="33">
        <f t="shared" ref="R458" si="225">+Q458+1</f>
        <v>45914</v>
      </c>
      <c r="S458" s="33">
        <f t="shared" ref="S458" si="226">+R458+1</f>
        <v>45915</v>
      </c>
      <c r="T458" s="33">
        <f t="shared" ref="T458" si="227">+S458+1</f>
        <v>45916</v>
      </c>
      <c r="U458" s="33">
        <f t="shared" ref="U458" si="228">+T458+1</f>
        <v>45917</v>
      </c>
      <c r="V458" s="33">
        <f t="shared" ref="V458" si="229">+U458+1</f>
        <v>45918</v>
      </c>
      <c r="W458" s="33">
        <f t="shared" ref="W458" si="230">+V458+1</f>
        <v>45919</v>
      </c>
      <c r="X458" s="33">
        <f t="shared" ref="X458" si="231">+W458+1</f>
        <v>45920</v>
      </c>
      <c r="Y458" s="33">
        <f t="shared" ref="Y458" si="232">+X458+1</f>
        <v>45921</v>
      </c>
      <c r="Z458" s="33">
        <f t="shared" ref="Z458" si="233">+Y458+1</f>
        <v>45922</v>
      </c>
      <c r="AA458" s="33">
        <f t="shared" ref="AA458" si="234">+Z458+1</f>
        <v>45923</v>
      </c>
      <c r="AB458" s="33">
        <f t="shared" ref="AB458" si="235">+AA458+1</f>
        <v>45924</v>
      </c>
      <c r="AC458" s="33">
        <f t="shared" ref="AC458" si="236">+AB458+1</f>
        <v>45925</v>
      </c>
      <c r="AD458" s="33">
        <f t="shared" ref="AD458" si="237">+AC458+1</f>
        <v>45926</v>
      </c>
      <c r="AE458" s="33">
        <f t="shared" ref="AE458" si="238">+AD458+1</f>
        <v>45927</v>
      </c>
      <c r="AF458" s="33">
        <f t="shared" ref="AF458" si="239">+AE458+1</f>
        <v>45928</v>
      </c>
      <c r="AG458" s="33">
        <f t="shared" ref="AG458" si="240">+AF458+1</f>
        <v>45929</v>
      </c>
      <c r="AH458" s="33">
        <f t="shared" ref="AH458" si="241">+AG458+1</f>
        <v>45930</v>
      </c>
      <c r="AI458" s="33" t="s">
        <v>316</v>
      </c>
      <c r="AJ458" s="84" t="s">
        <v>2</v>
      </c>
    </row>
    <row r="459" spans="2:36" x14ac:dyDescent="0.3">
      <c r="B459" s="12" t="s">
        <v>2</v>
      </c>
      <c r="C459" s="12"/>
      <c r="D459" s="12"/>
      <c r="E459" s="50">
        <f>SUM(E460:E513)</f>
        <v>6824.6440483333336</v>
      </c>
      <c r="F459" s="50">
        <f t="shared" ref="F459:AI459" si="242">SUM(F460:F513)</f>
        <v>3608.9533333333338</v>
      </c>
      <c r="G459" s="50">
        <f t="shared" si="242"/>
        <v>7448.060089999999</v>
      </c>
      <c r="H459" s="50">
        <f t="shared" si="242"/>
        <v>9345.1462166666661</v>
      </c>
      <c r="I459" s="50">
        <f t="shared" si="242"/>
        <v>4297.1198750000012</v>
      </c>
      <c r="J459" s="50">
        <f t="shared" si="242"/>
        <v>3381.3214616666683</v>
      </c>
      <c r="K459" s="50">
        <f t="shared" si="242"/>
        <v>4429.5586949999988</v>
      </c>
      <c r="L459" s="50">
        <f t="shared" si="242"/>
        <v>11816.450786666668</v>
      </c>
      <c r="M459" s="50">
        <f t="shared" si="242"/>
        <v>11063.548371666666</v>
      </c>
      <c r="N459" s="50">
        <f t="shared" si="242"/>
        <v>3538.5892283333337</v>
      </c>
      <c r="O459" s="50">
        <f t="shared" si="242"/>
        <v>5857.3836133333343</v>
      </c>
      <c r="P459" s="50">
        <f t="shared" si="242"/>
        <v>3431.5135083333334</v>
      </c>
      <c r="Q459" s="50">
        <f t="shared" si="242"/>
        <v>8242.3128600000018</v>
      </c>
      <c r="R459" s="50">
        <f t="shared" si="242"/>
        <v>9200.3649616666698</v>
      </c>
      <c r="S459" s="50">
        <f t="shared" si="242"/>
        <v>6310.0995116666672</v>
      </c>
      <c r="T459" s="50">
        <f t="shared" si="242"/>
        <v>5145.3265616666658</v>
      </c>
      <c r="U459" s="50">
        <f t="shared" si="242"/>
        <v>5070.8398083333332</v>
      </c>
      <c r="V459" s="50">
        <f t="shared" si="242"/>
        <v>4865.90553</v>
      </c>
      <c r="W459" s="50">
        <f t="shared" si="242"/>
        <v>5995.7960866666654</v>
      </c>
      <c r="X459" s="50">
        <f t="shared" si="242"/>
        <v>5552.2293416666671</v>
      </c>
      <c r="Y459" s="50">
        <f t="shared" si="242"/>
        <v>8014.9589583333291</v>
      </c>
      <c r="Z459" s="50">
        <f t="shared" si="242"/>
        <v>4294.965086666667</v>
      </c>
      <c r="AA459" s="50">
        <f t="shared" si="242"/>
        <v>3068.0515050000013</v>
      </c>
      <c r="AB459" s="50">
        <f t="shared" si="242"/>
        <v>3288.0234633333343</v>
      </c>
      <c r="AC459" s="50">
        <f t="shared" si="242"/>
        <v>3543.8197383333322</v>
      </c>
      <c r="AD459" s="50">
        <f t="shared" si="242"/>
        <v>5964.2751666666682</v>
      </c>
      <c r="AE459" s="50">
        <f t="shared" si="242"/>
        <v>8444.6634766666666</v>
      </c>
      <c r="AF459" s="50">
        <f t="shared" si="242"/>
        <v>6337.6533883333323</v>
      </c>
      <c r="AG459" s="50">
        <f t="shared" si="242"/>
        <v>6375.5942433333339</v>
      </c>
      <c r="AH459" s="50">
        <f t="shared" si="242"/>
        <v>7944.8200566666683</v>
      </c>
      <c r="AI459" s="50">
        <f t="shared" si="242"/>
        <v>0</v>
      </c>
      <c r="AJ459" s="85">
        <f>SUM(AJ460:AJ513)</f>
        <v>182701.98897333327</v>
      </c>
    </row>
    <row r="460" spans="2:36" x14ac:dyDescent="0.3">
      <c r="B460" s="4" t="s">
        <v>4</v>
      </c>
      <c r="C460" s="14"/>
      <c r="D460" s="14"/>
      <c r="E460" s="58">
        <v>129.54816666666665</v>
      </c>
      <c r="F460" s="61">
        <v>152.57999999999998</v>
      </c>
      <c r="G460" s="58">
        <v>141.1985</v>
      </c>
      <c r="H460" s="61">
        <v>165.19916666666666</v>
      </c>
      <c r="I460" s="58">
        <v>226.7498333333333</v>
      </c>
      <c r="J460" s="61">
        <v>92.987166666666667</v>
      </c>
      <c r="K460" s="58">
        <v>17.1935</v>
      </c>
      <c r="L460" s="61">
        <v>205.89516666666665</v>
      </c>
      <c r="M460" s="58">
        <v>312.06599999999997</v>
      </c>
      <c r="N460" s="61">
        <v>28.255833333333335</v>
      </c>
      <c r="O460" s="58">
        <v>44.643833333333326</v>
      </c>
      <c r="P460" s="61">
        <v>81.873333333333335</v>
      </c>
      <c r="Q460" s="58">
        <v>46.870000000000005</v>
      </c>
      <c r="R460" s="61">
        <v>337.4665</v>
      </c>
      <c r="S460" s="58">
        <v>52.860833333333339</v>
      </c>
      <c r="T460" s="61">
        <v>180.74116666666666</v>
      </c>
      <c r="U460" s="58">
        <v>105.51316666666666</v>
      </c>
      <c r="V460" s="61">
        <v>79.398166666666683</v>
      </c>
      <c r="W460" s="58">
        <v>104.49416666666671</v>
      </c>
      <c r="X460" s="61">
        <v>203.13233333333332</v>
      </c>
      <c r="Y460" s="58">
        <v>80.079333333333338</v>
      </c>
      <c r="Z460" s="61">
        <v>138.23133333333331</v>
      </c>
      <c r="AA460" s="58">
        <v>93.197333333333333</v>
      </c>
      <c r="AB460" s="61">
        <v>74.62233333333333</v>
      </c>
      <c r="AC460" s="58">
        <v>96.408500000000004</v>
      </c>
      <c r="AD460" s="61">
        <v>28.561666666666664</v>
      </c>
      <c r="AE460" s="58">
        <v>227.69883333333331</v>
      </c>
      <c r="AF460" s="61">
        <v>70.724166666666648</v>
      </c>
      <c r="AG460" s="58">
        <v>83.498166666666677</v>
      </c>
      <c r="AH460" s="61">
        <v>165.35400000000001</v>
      </c>
      <c r="AI460" s="60"/>
      <c r="AJ460" s="86">
        <f t="shared" ref="AJ460:AJ513" si="243">SUM(E460:AI460)</f>
        <v>3767.0424999999996</v>
      </c>
    </row>
    <row r="461" spans="2:36" x14ac:dyDescent="0.3">
      <c r="B461" s="4" t="s">
        <v>5</v>
      </c>
      <c r="C461" s="14"/>
      <c r="D461" s="14"/>
      <c r="E461" s="58">
        <v>134.70216666666667</v>
      </c>
      <c r="F461" s="59">
        <v>122.31133333333337</v>
      </c>
      <c r="G461" s="58">
        <v>223.5213333333333</v>
      </c>
      <c r="H461" s="59">
        <v>192.61750000000001</v>
      </c>
      <c r="I461" s="58">
        <v>247.18100000000004</v>
      </c>
      <c r="J461" s="59">
        <v>202.78733333333332</v>
      </c>
      <c r="K461" s="58">
        <v>35.640833333333347</v>
      </c>
      <c r="L461" s="59">
        <v>383.10633333333334</v>
      </c>
      <c r="M461" s="58">
        <v>118.42383333333331</v>
      </c>
      <c r="N461" s="59">
        <v>51.286833333333334</v>
      </c>
      <c r="O461" s="58">
        <v>155.15966666666662</v>
      </c>
      <c r="P461" s="59">
        <v>72.762666666666675</v>
      </c>
      <c r="Q461" s="58">
        <v>91.953333333333305</v>
      </c>
      <c r="R461" s="59">
        <v>163.20400000000004</v>
      </c>
      <c r="S461" s="58">
        <v>105.23833333333334</v>
      </c>
      <c r="T461" s="59">
        <v>149.25400000000002</v>
      </c>
      <c r="U461" s="58">
        <v>214.81550000000001</v>
      </c>
      <c r="V461" s="59">
        <v>92.170666666666691</v>
      </c>
      <c r="W461" s="58">
        <v>117.26066666666667</v>
      </c>
      <c r="X461" s="59">
        <v>168.05433333333335</v>
      </c>
      <c r="Y461" s="58">
        <v>74.359499999999997</v>
      </c>
      <c r="Z461" s="59">
        <v>113.20383333333335</v>
      </c>
      <c r="AA461" s="58">
        <v>106.31950000000001</v>
      </c>
      <c r="AB461" s="59">
        <v>74.663499999999999</v>
      </c>
      <c r="AC461" s="58">
        <v>93.123333333333335</v>
      </c>
      <c r="AD461" s="59">
        <v>138.39883333333333</v>
      </c>
      <c r="AE461" s="58">
        <v>144.74683333333331</v>
      </c>
      <c r="AF461" s="59">
        <v>133.54683333333335</v>
      </c>
      <c r="AG461" s="58">
        <v>103.9195</v>
      </c>
      <c r="AH461" s="59">
        <v>152.959</v>
      </c>
      <c r="AI461" s="60"/>
      <c r="AJ461" s="86">
        <f t="shared" si="243"/>
        <v>4176.6923333333343</v>
      </c>
    </row>
    <row r="462" spans="2:36" x14ac:dyDescent="0.3">
      <c r="B462" s="4" t="s">
        <v>6</v>
      </c>
      <c r="C462" s="14"/>
      <c r="D462" s="14"/>
      <c r="E462" s="58">
        <v>0</v>
      </c>
      <c r="F462" s="59">
        <v>0</v>
      </c>
      <c r="G462" s="58">
        <v>181.62299999999999</v>
      </c>
      <c r="H462" s="59">
        <v>173.2835</v>
      </c>
      <c r="I462" s="58">
        <v>195.40399999999994</v>
      </c>
      <c r="J462" s="59">
        <v>117.54849999999998</v>
      </c>
      <c r="K462" s="58">
        <v>1.0936666666666661</v>
      </c>
      <c r="L462" s="59">
        <v>278.41516666666666</v>
      </c>
      <c r="M462" s="58">
        <v>120.95766666666665</v>
      </c>
      <c r="N462" s="59">
        <v>120.65300000000001</v>
      </c>
      <c r="O462" s="58">
        <v>276.44433333333325</v>
      </c>
      <c r="P462" s="59">
        <v>182.74950000000007</v>
      </c>
      <c r="Q462" s="58">
        <v>278.77033333333344</v>
      </c>
      <c r="R462" s="59">
        <v>313.22149999999988</v>
      </c>
      <c r="S462" s="58">
        <v>258.90466666666657</v>
      </c>
      <c r="T462" s="59">
        <v>206.79383333333348</v>
      </c>
      <c r="U462" s="58">
        <v>217.19533333333334</v>
      </c>
      <c r="V462" s="59">
        <v>258.94850000000002</v>
      </c>
      <c r="W462" s="58">
        <v>203.96183333333335</v>
      </c>
      <c r="X462" s="59">
        <v>115.58533333333328</v>
      </c>
      <c r="Y462" s="58">
        <v>279.0976666666669</v>
      </c>
      <c r="Z462" s="59">
        <v>139.27000000000004</v>
      </c>
      <c r="AA462" s="58">
        <v>189.95100000000008</v>
      </c>
      <c r="AB462" s="59">
        <v>58.581666666666678</v>
      </c>
      <c r="AC462" s="58">
        <v>156.47799999999998</v>
      </c>
      <c r="AD462" s="59">
        <v>216.70050000000009</v>
      </c>
      <c r="AE462" s="58">
        <v>273.37683333333331</v>
      </c>
      <c r="AF462" s="59">
        <v>257.97450000000015</v>
      </c>
      <c r="AG462" s="58">
        <v>214.87466666666657</v>
      </c>
      <c r="AH462" s="59">
        <v>263.66833333333329</v>
      </c>
      <c r="AI462" s="60"/>
      <c r="AJ462" s="86">
        <f t="shared" si="243"/>
        <v>5551.5268333333343</v>
      </c>
    </row>
    <row r="463" spans="2:36" x14ac:dyDescent="0.3">
      <c r="B463" s="4" t="s">
        <v>105</v>
      </c>
      <c r="C463" s="14"/>
      <c r="D463" s="14"/>
      <c r="E463" s="58">
        <v>145.01950000000005</v>
      </c>
      <c r="F463" s="59">
        <v>280.39200000000005</v>
      </c>
      <c r="G463" s="58">
        <v>275.9613333333333</v>
      </c>
      <c r="H463" s="59">
        <v>194.94449999999998</v>
      </c>
      <c r="I463" s="58">
        <v>237.15716666666663</v>
      </c>
      <c r="J463" s="59">
        <v>245.68200000000002</v>
      </c>
      <c r="K463" s="58">
        <v>36.487000000000002</v>
      </c>
      <c r="L463" s="59">
        <v>222.67249999999996</v>
      </c>
      <c r="M463" s="58">
        <v>506.44866666666667</v>
      </c>
      <c r="N463" s="59">
        <v>304.91633333333328</v>
      </c>
      <c r="O463" s="58">
        <v>466.10599999999982</v>
      </c>
      <c r="P463" s="59">
        <v>262.49733333333342</v>
      </c>
      <c r="Q463" s="58">
        <v>176.94133333333332</v>
      </c>
      <c r="R463" s="59">
        <v>117.98483333333338</v>
      </c>
      <c r="S463" s="58">
        <v>243.8415</v>
      </c>
      <c r="T463" s="59">
        <v>170.86883333333327</v>
      </c>
      <c r="U463" s="58">
        <v>321.25316666666669</v>
      </c>
      <c r="V463" s="59">
        <v>239.34666666666672</v>
      </c>
      <c r="W463" s="58">
        <v>232.51683333333332</v>
      </c>
      <c r="X463" s="59">
        <v>261.84449999999998</v>
      </c>
      <c r="Y463" s="58">
        <v>212.67183333333332</v>
      </c>
      <c r="Z463" s="59">
        <v>166.2023333333334</v>
      </c>
      <c r="AA463" s="58">
        <v>232.726</v>
      </c>
      <c r="AB463" s="59">
        <v>182.01083333333332</v>
      </c>
      <c r="AC463" s="58">
        <v>158.33699999999999</v>
      </c>
      <c r="AD463" s="59">
        <v>307.37816666666657</v>
      </c>
      <c r="AE463" s="58">
        <v>337.79383333333323</v>
      </c>
      <c r="AF463" s="59">
        <v>257.61849999999998</v>
      </c>
      <c r="AG463" s="58">
        <v>364.26733333333334</v>
      </c>
      <c r="AH463" s="59">
        <v>494.66550000000007</v>
      </c>
      <c r="AI463" s="60"/>
      <c r="AJ463" s="86">
        <f t="shared" si="243"/>
        <v>7656.5533333333306</v>
      </c>
    </row>
    <row r="464" spans="2:36" x14ac:dyDescent="0.3">
      <c r="B464" s="4" t="s">
        <v>7</v>
      </c>
      <c r="C464" s="14"/>
      <c r="D464" s="14"/>
      <c r="E464" s="58">
        <v>184.48950000000002</v>
      </c>
      <c r="F464" s="59">
        <v>200.27083333333334</v>
      </c>
      <c r="G464" s="58">
        <v>219.3546666666667</v>
      </c>
      <c r="H464" s="59">
        <v>273.78116666666665</v>
      </c>
      <c r="I464" s="58">
        <v>308.33650000000006</v>
      </c>
      <c r="J464" s="59">
        <v>197.88316666666665</v>
      </c>
      <c r="K464" s="58">
        <v>114.97399999999999</v>
      </c>
      <c r="L464" s="59">
        <v>474.6511666666666</v>
      </c>
      <c r="M464" s="58">
        <v>248.81250000000003</v>
      </c>
      <c r="N464" s="59">
        <v>135.30366666666666</v>
      </c>
      <c r="O464" s="58">
        <v>211.03666666666669</v>
      </c>
      <c r="P464" s="59">
        <v>143.29666666666665</v>
      </c>
      <c r="Q464" s="58">
        <v>231.61316666666664</v>
      </c>
      <c r="R464" s="59">
        <v>360.83883333333341</v>
      </c>
      <c r="S464" s="58">
        <v>315.84483333333338</v>
      </c>
      <c r="T464" s="59">
        <v>205.90299999999999</v>
      </c>
      <c r="U464" s="58">
        <v>382.16533333333331</v>
      </c>
      <c r="V464" s="59">
        <v>250.04933333333335</v>
      </c>
      <c r="W464" s="58">
        <v>233.38983333333334</v>
      </c>
      <c r="X464" s="59">
        <v>279.70716666666664</v>
      </c>
      <c r="Y464" s="58">
        <v>313.0625</v>
      </c>
      <c r="Z464" s="59">
        <v>313.85566666666665</v>
      </c>
      <c r="AA464" s="58">
        <v>247.89416666666671</v>
      </c>
      <c r="AB464" s="59">
        <v>248.58499999999998</v>
      </c>
      <c r="AC464" s="58">
        <v>217.03433333333334</v>
      </c>
      <c r="AD464" s="59">
        <v>242.83016666666668</v>
      </c>
      <c r="AE464" s="58">
        <v>310.31849999999997</v>
      </c>
      <c r="AF464" s="59">
        <v>253.71916666666672</v>
      </c>
      <c r="AG464" s="58">
        <v>276.45216666666676</v>
      </c>
      <c r="AH464" s="59">
        <v>284.44033333333334</v>
      </c>
      <c r="AI464" s="60"/>
      <c r="AJ464" s="86">
        <f t="shared" si="243"/>
        <v>7679.8940000000002</v>
      </c>
    </row>
    <row r="465" spans="2:36" x14ac:dyDescent="0.3">
      <c r="B465" s="4" t="s">
        <v>8</v>
      </c>
      <c r="C465" s="14"/>
      <c r="D465" s="14"/>
      <c r="E465" s="58">
        <v>438.04643333333303</v>
      </c>
      <c r="F465" s="59">
        <v>558.83933333333323</v>
      </c>
      <c r="G465" s="58">
        <v>421.83933333333334</v>
      </c>
      <c r="H465" s="59">
        <v>816.04101666666668</v>
      </c>
      <c r="I465" s="58">
        <v>927.15849999999955</v>
      </c>
      <c r="J465" s="59">
        <v>576.13733333333346</v>
      </c>
      <c r="K465" s="58">
        <v>432.45036666666675</v>
      </c>
      <c r="L465" s="59">
        <v>808.54100000000005</v>
      </c>
      <c r="M465" s="58">
        <v>21.700166666666661</v>
      </c>
      <c r="N465" s="59">
        <v>11.243500000000006</v>
      </c>
      <c r="O465" s="58">
        <v>37.267000000000003</v>
      </c>
      <c r="P465" s="59">
        <v>33.248999999999974</v>
      </c>
      <c r="Q465" s="58">
        <v>65.096500000000006</v>
      </c>
      <c r="R465" s="59">
        <v>25.806666666666658</v>
      </c>
      <c r="S465" s="58">
        <v>37.560499999999998</v>
      </c>
      <c r="T465" s="59">
        <v>89.630166666666653</v>
      </c>
      <c r="U465" s="58">
        <v>198.91883333333337</v>
      </c>
      <c r="V465" s="59">
        <v>134.85666666666668</v>
      </c>
      <c r="W465" s="58">
        <v>48.474333333333334</v>
      </c>
      <c r="X465" s="59">
        <v>82.346999999999994</v>
      </c>
      <c r="Y465" s="58">
        <v>163.99299999999997</v>
      </c>
      <c r="Z465" s="59">
        <v>0</v>
      </c>
      <c r="AA465" s="58">
        <v>21.06049999999999</v>
      </c>
      <c r="AB465" s="59">
        <v>75.921999999999983</v>
      </c>
      <c r="AC465" s="58">
        <v>33.664500000000011</v>
      </c>
      <c r="AD465" s="59">
        <v>388.24833333333345</v>
      </c>
      <c r="AE465" s="58">
        <v>0</v>
      </c>
      <c r="AF465" s="59">
        <v>0</v>
      </c>
      <c r="AG465" s="58">
        <v>241.76733333333323</v>
      </c>
      <c r="AH465" s="59">
        <v>0</v>
      </c>
      <c r="AI465" s="60"/>
      <c r="AJ465" s="86">
        <f t="shared" si="243"/>
        <v>6689.8593166666633</v>
      </c>
    </row>
    <row r="466" spans="2:36" x14ac:dyDescent="0.3">
      <c r="B466" s="4" t="s">
        <v>9</v>
      </c>
      <c r="C466" s="14"/>
      <c r="D466" s="14"/>
      <c r="E466" s="58">
        <v>166.185</v>
      </c>
      <c r="F466" s="59">
        <v>56.778833333333345</v>
      </c>
      <c r="G466" s="58">
        <v>297.98250000000002</v>
      </c>
      <c r="H466" s="59">
        <v>32.25866666666667</v>
      </c>
      <c r="I466" s="58">
        <v>6.390833333333334</v>
      </c>
      <c r="J466" s="59">
        <v>43.660666666666678</v>
      </c>
      <c r="K466" s="58">
        <v>10.084000000000003</v>
      </c>
      <c r="L466" s="59">
        <v>36.857333333333344</v>
      </c>
      <c r="M466" s="58">
        <v>60.329333333333338</v>
      </c>
      <c r="N466" s="59">
        <v>180.857</v>
      </c>
      <c r="O466" s="58">
        <v>66.410333333333341</v>
      </c>
      <c r="P466" s="59">
        <v>19.142333333333323</v>
      </c>
      <c r="Q466" s="58">
        <v>179.73683333333332</v>
      </c>
      <c r="R466" s="59">
        <v>83.18516666666666</v>
      </c>
      <c r="S466" s="58">
        <v>212.47649999999999</v>
      </c>
      <c r="T466" s="59">
        <v>103.10750000000003</v>
      </c>
      <c r="U466" s="58">
        <v>43.625500000000009</v>
      </c>
      <c r="V466" s="59">
        <v>26.296999999999997</v>
      </c>
      <c r="W466" s="58">
        <v>194.68683333333331</v>
      </c>
      <c r="X466" s="59">
        <v>59.332333333333331</v>
      </c>
      <c r="Y466" s="58">
        <v>149.52633333333335</v>
      </c>
      <c r="Z466" s="59">
        <v>105.48616666666666</v>
      </c>
      <c r="AA466" s="58">
        <v>31.137666666666661</v>
      </c>
      <c r="AB466" s="59">
        <v>76.04483333333333</v>
      </c>
      <c r="AC466" s="58">
        <v>62.321666666666673</v>
      </c>
      <c r="AD466" s="59">
        <v>225.10450000000003</v>
      </c>
      <c r="AE466" s="58">
        <v>265.78483333333338</v>
      </c>
      <c r="AF466" s="59">
        <v>267.58049999999997</v>
      </c>
      <c r="AG466" s="58">
        <v>105.77866666666665</v>
      </c>
      <c r="AH466" s="59">
        <v>185.45833333333337</v>
      </c>
      <c r="AI466" s="60"/>
      <c r="AJ466" s="86">
        <f t="shared" si="243"/>
        <v>3353.6080000000002</v>
      </c>
    </row>
    <row r="467" spans="2:36" x14ac:dyDescent="0.3">
      <c r="B467" s="4" t="s">
        <v>10</v>
      </c>
      <c r="C467" s="14"/>
      <c r="D467" s="14"/>
      <c r="E467" s="58">
        <v>69.476500000000016</v>
      </c>
      <c r="F467" s="59">
        <v>51.804333333333332</v>
      </c>
      <c r="G467" s="58">
        <v>423.34800000000001</v>
      </c>
      <c r="H467" s="59">
        <v>28.646666666666668</v>
      </c>
      <c r="I467" s="58">
        <v>11.579499999999998</v>
      </c>
      <c r="J467" s="59">
        <v>12.233999999999998</v>
      </c>
      <c r="K467" s="58">
        <v>10.745333333333331</v>
      </c>
      <c r="L467" s="59">
        <v>79.628999999999976</v>
      </c>
      <c r="M467" s="58">
        <v>61.194999999999993</v>
      </c>
      <c r="N467" s="59">
        <v>150.23883333333333</v>
      </c>
      <c r="O467" s="58">
        <v>82.218000000000018</v>
      </c>
      <c r="P467" s="59">
        <v>50.380833333333328</v>
      </c>
      <c r="Q467" s="58">
        <v>173.69816666666665</v>
      </c>
      <c r="R467" s="59">
        <v>289.33250000000004</v>
      </c>
      <c r="S467" s="58">
        <v>177.45416666666665</v>
      </c>
      <c r="T467" s="59">
        <v>95.571999999999989</v>
      </c>
      <c r="U467" s="58">
        <v>45.469500000000011</v>
      </c>
      <c r="V467" s="59">
        <v>1.0739999999999992</v>
      </c>
      <c r="W467" s="58">
        <v>94.139666666666656</v>
      </c>
      <c r="X467" s="59">
        <v>67.991833333333332</v>
      </c>
      <c r="Y467" s="58">
        <v>78.340999999999994</v>
      </c>
      <c r="Z467" s="59">
        <v>34.365666666666662</v>
      </c>
      <c r="AA467" s="58">
        <v>14.5345</v>
      </c>
      <c r="AB467" s="59">
        <v>37.206666666666663</v>
      </c>
      <c r="AC467" s="58">
        <v>82.990833333333342</v>
      </c>
      <c r="AD467" s="59">
        <v>133.65383333333335</v>
      </c>
      <c r="AE467" s="58">
        <v>306.78150000000011</v>
      </c>
      <c r="AF467" s="59">
        <v>234.41866666666658</v>
      </c>
      <c r="AG467" s="58">
        <v>136.25966666666667</v>
      </c>
      <c r="AH467" s="59">
        <v>158.59249999999997</v>
      </c>
      <c r="AI467" s="60"/>
      <c r="AJ467" s="86">
        <f t="shared" si="243"/>
        <v>3193.3726666666662</v>
      </c>
    </row>
    <row r="468" spans="2:36" x14ac:dyDescent="0.3">
      <c r="B468" s="4" t="s">
        <v>11</v>
      </c>
      <c r="C468" s="14"/>
      <c r="D468" s="14"/>
      <c r="E468" s="58">
        <v>153.15716666666671</v>
      </c>
      <c r="F468" s="59">
        <v>117.25483333333334</v>
      </c>
      <c r="G468" s="58">
        <v>198.52533333333332</v>
      </c>
      <c r="H468" s="59">
        <v>25.573999999999991</v>
      </c>
      <c r="I468" s="58">
        <v>8.0701666666666672</v>
      </c>
      <c r="J468" s="59">
        <v>13.097166666666661</v>
      </c>
      <c r="K468" s="58">
        <v>3.8308333333333326</v>
      </c>
      <c r="L468" s="59">
        <v>265.92049999999995</v>
      </c>
      <c r="M468" s="58">
        <v>106.27283333333332</v>
      </c>
      <c r="N468" s="59">
        <v>174.49681666666669</v>
      </c>
      <c r="O468" s="58">
        <v>194.72483333333335</v>
      </c>
      <c r="P468" s="59">
        <v>127.22899999999998</v>
      </c>
      <c r="Q468" s="58">
        <v>220.33916666666673</v>
      </c>
      <c r="R468" s="59">
        <v>342.20616666666666</v>
      </c>
      <c r="S468" s="58">
        <v>395.01516666666652</v>
      </c>
      <c r="T468" s="59">
        <v>310.90633333333335</v>
      </c>
      <c r="U468" s="58">
        <v>209.36900000000003</v>
      </c>
      <c r="V468" s="59">
        <v>170.69333333333336</v>
      </c>
      <c r="W468" s="58">
        <v>319.1466666666667</v>
      </c>
      <c r="X468" s="59">
        <v>287.05433333333332</v>
      </c>
      <c r="Y468" s="58">
        <v>202.24950000000001</v>
      </c>
      <c r="Z468" s="59">
        <v>243.54066666666665</v>
      </c>
      <c r="AA468" s="58">
        <v>30.670499999999997</v>
      </c>
      <c r="AB468" s="59">
        <v>243.2978333333333</v>
      </c>
      <c r="AC468" s="58">
        <v>244.56599999999995</v>
      </c>
      <c r="AD468" s="59">
        <v>202.02633333333333</v>
      </c>
      <c r="AE468" s="58">
        <v>242.07533333333342</v>
      </c>
      <c r="AF468" s="59">
        <v>478.66733333333337</v>
      </c>
      <c r="AG468" s="58">
        <v>326.57716666666664</v>
      </c>
      <c r="AH468" s="59">
        <v>384.0743333333333</v>
      </c>
      <c r="AI468" s="60"/>
      <c r="AJ468" s="86">
        <f t="shared" si="243"/>
        <v>6240.6286499999997</v>
      </c>
    </row>
    <row r="469" spans="2:36" x14ac:dyDescent="0.3">
      <c r="B469" s="4" t="s">
        <v>12</v>
      </c>
      <c r="C469" s="14"/>
      <c r="D469" s="14"/>
      <c r="E469" s="58">
        <v>52.23449999999999</v>
      </c>
      <c r="F469" s="59">
        <v>75.654166666666669</v>
      </c>
      <c r="G469" s="58">
        <v>194.57066666666665</v>
      </c>
      <c r="H469" s="59">
        <v>30.193999999999999</v>
      </c>
      <c r="I469" s="58">
        <v>30.813333333333333</v>
      </c>
      <c r="J469" s="59">
        <v>23.013833333333338</v>
      </c>
      <c r="K469" s="58">
        <v>3.8966666666666665</v>
      </c>
      <c r="L469" s="59">
        <v>36.897333333333322</v>
      </c>
      <c r="M469" s="58">
        <v>92.589666666666687</v>
      </c>
      <c r="N469" s="59">
        <v>221.92266666666671</v>
      </c>
      <c r="O469" s="58">
        <v>131.79983333333337</v>
      </c>
      <c r="P469" s="59">
        <v>81.458999999999989</v>
      </c>
      <c r="Q469" s="58">
        <v>113.52216666666668</v>
      </c>
      <c r="R469" s="59">
        <v>195.04066666666665</v>
      </c>
      <c r="S469" s="58">
        <v>288.87649999999996</v>
      </c>
      <c r="T469" s="59">
        <v>57.713833333333326</v>
      </c>
      <c r="U469" s="58">
        <v>38.37916666666667</v>
      </c>
      <c r="V469" s="59">
        <v>38.197333333333333</v>
      </c>
      <c r="W469" s="58">
        <v>141.25549999999998</v>
      </c>
      <c r="X469" s="59">
        <v>256.27549999999997</v>
      </c>
      <c r="Y469" s="58">
        <v>274.43883333333326</v>
      </c>
      <c r="Z469" s="59">
        <v>38.183166666666672</v>
      </c>
      <c r="AA469" s="58">
        <v>51.96200000000001</v>
      </c>
      <c r="AB469" s="59">
        <v>73.555999999999997</v>
      </c>
      <c r="AC469" s="58">
        <v>53.202833333333331</v>
      </c>
      <c r="AD469" s="59">
        <v>202.43299999999996</v>
      </c>
      <c r="AE469" s="58">
        <v>133.1926666666667</v>
      </c>
      <c r="AF469" s="59">
        <v>332.00400000000002</v>
      </c>
      <c r="AG469" s="58">
        <v>146.05216666666669</v>
      </c>
      <c r="AH469" s="59">
        <v>261.41383333333329</v>
      </c>
      <c r="AI469" s="60"/>
      <c r="AJ469" s="86">
        <f t="shared" si="243"/>
        <v>3670.7448333333332</v>
      </c>
    </row>
    <row r="470" spans="2:36" x14ac:dyDescent="0.3">
      <c r="B470" s="4" t="s">
        <v>13</v>
      </c>
      <c r="C470" s="14"/>
      <c r="D470" s="14"/>
      <c r="E470" s="58">
        <v>2.4090000000000003</v>
      </c>
      <c r="F470" s="59">
        <v>23.481166666666688</v>
      </c>
      <c r="G470" s="58">
        <v>765.14049999999997</v>
      </c>
      <c r="H470" s="59">
        <v>26.568333333333335</v>
      </c>
      <c r="I470" s="58">
        <v>34.053666666666672</v>
      </c>
      <c r="J470" s="59">
        <v>10.952833333333331</v>
      </c>
      <c r="K470" s="58">
        <v>0.41283333333333327</v>
      </c>
      <c r="L470" s="59">
        <v>154.46383333333333</v>
      </c>
      <c r="M470" s="58">
        <v>1061.5888333333332</v>
      </c>
      <c r="N470" s="59">
        <v>228.79650000000007</v>
      </c>
      <c r="O470" s="58">
        <v>760.59366666666665</v>
      </c>
      <c r="P470" s="59">
        <v>289.89433333333341</v>
      </c>
      <c r="Q470" s="58">
        <v>1302.8148333333334</v>
      </c>
      <c r="R470" s="59">
        <v>1023.4420000000001</v>
      </c>
      <c r="S470" s="58">
        <v>153.3135</v>
      </c>
      <c r="T470" s="59">
        <v>43.232500000000002</v>
      </c>
      <c r="U470" s="58">
        <v>6.7346666666666675</v>
      </c>
      <c r="V470" s="59">
        <v>36.870999999999995</v>
      </c>
      <c r="W470" s="58">
        <v>80.260833333333323</v>
      </c>
      <c r="X470" s="59">
        <v>950.6068333333335</v>
      </c>
      <c r="Y470" s="58">
        <v>1622.4414999999999</v>
      </c>
      <c r="Z470" s="59">
        <v>231.51516666666669</v>
      </c>
      <c r="AA470" s="58">
        <v>5.6903333333333332</v>
      </c>
      <c r="AB470" s="59">
        <v>57.166500000000013</v>
      </c>
      <c r="AC470" s="58">
        <v>45.371833333333328</v>
      </c>
      <c r="AD470" s="59">
        <v>193.00633333333332</v>
      </c>
      <c r="AE470" s="58">
        <v>1258.2628333333332</v>
      </c>
      <c r="AF470" s="59">
        <v>349.3656666666667</v>
      </c>
      <c r="AG470" s="58">
        <v>456.46583333333331</v>
      </c>
      <c r="AH470" s="59">
        <v>347.43749999999994</v>
      </c>
      <c r="AI470" s="60"/>
      <c r="AJ470" s="86">
        <f t="shared" si="243"/>
        <v>11522.355166666664</v>
      </c>
    </row>
    <row r="471" spans="2:36" x14ac:dyDescent="0.3">
      <c r="B471" s="4" t="s">
        <v>14</v>
      </c>
      <c r="C471" s="14"/>
      <c r="D471" s="14"/>
      <c r="E471" s="58">
        <v>0</v>
      </c>
      <c r="F471" s="59">
        <v>0</v>
      </c>
      <c r="G471" s="58">
        <v>0</v>
      </c>
      <c r="H471" s="59">
        <v>0</v>
      </c>
      <c r="I471" s="58">
        <v>0</v>
      </c>
      <c r="J471" s="59">
        <v>0</v>
      </c>
      <c r="K471" s="58">
        <v>0</v>
      </c>
      <c r="L471" s="59">
        <v>0</v>
      </c>
      <c r="M471" s="58">
        <v>0</v>
      </c>
      <c r="N471" s="59">
        <v>0</v>
      </c>
      <c r="O471" s="58">
        <v>0</v>
      </c>
      <c r="P471" s="59">
        <v>0</v>
      </c>
      <c r="Q471" s="58">
        <v>0</v>
      </c>
      <c r="R471" s="59">
        <v>0</v>
      </c>
      <c r="S471" s="58">
        <v>0</v>
      </c>
      <c r="T471" s="59">
        <v>0</v>
      </c>
      <c r="U471" s="58">
        <v>0</v>
      </c>
      <c r="V471" s="59">
        <v>0</v>
      </c>
      <c r="W471" s="58">
        <v>0</v>
      </c>
      <c r="X471" s="59">
        <v>0</v>
      </c>
      <c r="Y471" s="58">
        <v>0</v>
      </c>
      <c r="Z471" s="59">
        <v>0</v>
      </c>
      <c r="AA471" s="58">
        <v>0</v>
      </c>
      <c r="AB471" s="59">
        <v>0</v>
      </c>
      <c r="AC471" s="58">
        <v>0</v>
      </c>
      <c r="AD471" s="59">
        <v>0</v>
      </c>
      <c r="AE471" s="58">
        <v>0</v>
      </c>
      <c r="AF471" s="59">
        <v>0</v>
      </c>
      <c r="AG471" s="58">
        <v>0</v>
      </c>
      <c r="AH471" s="59">
        <v>0</v>
      </c>
      <c r="AI471" s="60"/>
      <c r="AJ471" s="86">
        <f t="shared" si="243"/>
        <v>0</v>
      </c>
    </row>
    <row r="472" spans="2:36" x14ac:dyDescent="0.3">
      <c r="B472" s="4" t="s">
        <v>15</v>
      </c>
      <c r="E472" s="58">
        <v>74.245666666666665</v>
      </c>
      <c r="F472" s="59">
        <v>146.32183333333333</v>
      </c>
      <c r="G472" s="58">
        <v>207.52666666666664</v>
      </c>
      <c r="H472" s="59">
        <v>6.4848333333333326</v>
      </c>
      <c r="I472" s="58">
        <v>2.5888333333333322</v>
      </c>
      <c r="J472" s="59">
        <v>4.1955000000000009</v>
      </c>
      <c r="K472" s="58">
        <v>2.7833333333333337</v>
      </c>
      <c r="L472" s="59">
        <v>32.411166666666666</v>
      </c>
      <c r="M472" s="58">
        <v>100.87350000000001</v>
      </c>
      <c r="N472" s="59">
        <v>198.99599999999998</v>
      </c>
      <c r="O472" s="58">
        <v>87.628000000000014</v>
      </c>
      <c r="P472" s="59">
        <v>76.31883333333333</v>
      </c>
      <c r="Q472" s="58">
        <v>289.82650000000001</v>
      </c>
      <c r="R472" s="59">
        <v>390.18783333333329</v>
      </c>
      <c r="S472" s="58">
        <v>141.02966666666671</v>
      </c>
      <c r="T472" s="59">
        <v>19.011833333333335</v>
      </c>
      <c r="U472" s="58">
        <v>21.703833333333339</v>
      </c>
      <c r="V472" s="59">
        <v>0.7286666666666668</v>
      </c>
      <c r="W472" s="58">
        <v>12.773166666666668</v>
      </c>
      <c r="X472" s="59">
        <v>69.356166666666653</v>
      </c>
      <c r="Y472" s="58">
        <v>230.37849999999997</v>
      </c>
      <c r="Z472" s="59">
        <v>120.53316666666665</v>
      </c>
      <c r="AA472" s="58">
        <v>158.76816666666673</v>
      </c>
      <c r="AB472" s="59">
        <v>61.901833333333329</v>
      </c>
      <c r="AC472" s="58">
        <v>25.000666666666667</v>
      </c>
      <c r="AD472" s="59">
        <v>175.53016666666664</v>
      </c>
      <c r="AE472" s="58">
        <v>388.97250000000003</v>
      </c>
      <c r="AF472" s="59">
        <v>250.29083333333332</v>
      </c>
      <c r="AG472" s="58">
        <v>265.72683333333333</v>
      </c>
      <c r="AH472" s="59">
        <v>143.87666666666664</v>
      </c>
      <c r="AI472" s="60"/>
      <c r="AJ472" s="86">
        <f t="shared" si="243"/>
        <v>3705.9711666666662</v>
      </c>
    </row>
    <row r="473" spans="2:36" x14ac:dyDescent="0.3">
      <c r="B473" s="4" t="s">
        <v>16</v>
      </c>
      <c r="C473" s="4"/>
      <c r="D473" s="4"/>
      <c r="E473" s="58">
        <v>130.90833333333333</v>
      </c>
      <c r="F473" s="59">
        <v>0</v>
      </c>
      <c r="G473" s="58">
        <v>60.364666666666672</v>
      </c>
      <c r="H473" s="59">
        <v>26.048999999999999</v>
      </c>
      <c r="I473" s="58">
        <v>0</v>
      </c>
      <c r="J473" s="59">
        <v>0.76516666666666655</v>
      </c>
      <c r="K473" s="58">
        <v>0.6046666666666668</v>
      </c>
      <c r="L473" s="59">
        <v>0</v>
      </c>
      <c r="M473" s="58">
        <v>53.915500000000009</v>
      </c>
      <c r="N473" s="59">
        <v>115.727</v>
      </c>
      <c r="O473" s="58">
        <v>50.330999999999996</v>
      </c>
      <c r="P473" s="59">
        <v>74.019166666666678</v>
      </c>
      <c r="Q473" s="58">
        <v>136.40783333333331</v>
      </c>
      <c r="R473" s="59">
        <v>303.42566666666664</v>
      </c>
      <c r="S473" s="58">
        <v>80.726833333333332</v>
      </c>
      <c r="T473" s="59">
        <v>33.250166666666665</v>
      </c>
      <c r="U473" s="58">
        <v>6.4796666666666676</v>
      </c>
      <c r="V473" s="59">
        <v>7.016333333333332</v>
      </c>
      <c r="W473" s="58">
        <v>29.732000000000003</v>
      </c>
      <c r="X473" s="59">
        <v>19.893666666666668</v>
      </c>
      <c r="Y473" s="58">
        <v>126.13400000000003</v>
      </c>
      <c r="Z473" s="59">
        <v>109.35433333333333</v>
      </c>
      <c r="AA473" s="58">
        <v>62.432333333333332</v>
      </c>
      <c r="AB473" s="59">
        <v>37.455999999999996</v>
      </c>
      <c r="AC473" s="58">
        <v>27.083500000000004</v>
      </c>
      <c r="AD473" s="59">
        <v>70.658999999999992</v>
      </c>
      <c r="AE473" s="58">
        <v>169.12466666666666</v>
      </c>
      <c r="AF473" s="59">
        <v>190.55633333333336</v>
      </c>
      <c r="AG473" s="58">
        <v>190.21266666666668</v>
      </c>
      <c r="AH473" s="59">
        <v>122.20483333333333</v>
      </c>
      <c r="AI473" s="60"/>
      <c r="AJ473" s="86">
        <f t="shared" si="243"/>
        <v>2234.8343333333332</v>
      </c>
    </row>
    <row r="474" spans="2:36" x14ac:dyDescent="0.3">
      <c r="B474" s="4" t="s">
        <v>17</v>
      </c>
      <c r="E474" s="58">
        <v>187.55333333333328</v>
      </c>
      <c r="F474" s="59">
        <v>0</v>
      </c>
      <c r="G474" s="58">
        <v>112.50749999999999</v>
      </c>
      <c r="H474" s="59">
        <v>37.589833333333338</v>
      </c>
      <c r="I474" s="58">
        <v>0</v>
      </c>
      <c r="J474" s="59">
        <v>1.5566666666666675</v>
      </c>
      <c r="K474" s="58">
        <v>1.1306666666666663</v>
      </c>
      <c r="L474" s="59">
        <v>0</v>
      </c>
      <c r="M474" s="58">
        <v>193.99349999999995</v>
      </c>
      <c r="N474" s="59">
        <v>130.00149999999999</v>
      </c>
      <c r="O474" s="58">
        <v>159.87016666666665</v>
      </c>
      <c r="P474" s="59">
        <v>103.35749999999999</v>
      </c>
      <c r="Q474" s="58">
        <v>275.64450000000005</v>
      </c>
      <c r="R474" s="59">
        <v>422.75166666666672</v>
      </c>
      <c r="S474" s="58">
        <v>199.3571666666667</v>
      </c>
      <c r="T474" s="59">
        <v>37.079500000000003</v>
      </c>
      <c r="U474" s="58">
        <v>13.677666666666667</v>
      </c>
      <c r="V474" s="59">
        <v>19.545500000000004</v>
      </c>
      <c r="W474" s="58">
        <v>81.242500000000021</v>
      </c>
      <c r="X474" s="59">
        <v>38.461999999999989</v>
      </c>
      <c r="Y474" s="58">
        <v>193.51150000000004</v>
      </c>
      <c r="Z474" s="59">
        <v>273.964</v>
      </c>
      <c r="AA474" s="58">
        <v>73.179166666666674</v>
      </c>
      <c r="AB474" s="59">
        <v>52.743333333333339</v>
      </c>
      <c r="AC474" s="58">
        <v>34.797499999999992</v>
      </c>
      <c r="AD474" s="59">
        <v>103.43733333333334</v>
      </c>
      <c r="AE474" s="58">
        <v>390.89116666666666</v>
      </c>
      <c r="AF474" s="59">
        <v>257.31650000000002</v>
      </c>
      <c r="AG474" s="58">
        <v>240.60483333333335</v>
      </c>
      <c r="AH474" s="59">
        <v>196.99183333333332</v>
      </c>
      <c r="AI474" s="60"/>
      <c r="AJ474" s="86">
        <f t="shared" si="243"/>
        <v>3832.7583333333337</v>
      </c>
    </row>
    <row r="475" spans="2:36" x14ac:dyDescent="0.3">
      <c r="B475" s="4" t="s">
        <v>18</v>
      </c>
      <c r="E475" s="58">
        <v>145.50283333333331</v>
      </c>
      <c r="F475" s="59">
        <v>0</v>
      </c>
      <c r="G475" s="58">
        <v>142.37283333333332</v>
      </c>
      <c r="H475" s="59">
        <v>6.6666666666666675E-4</v>
      </c>
      <c r="I475" s="58">
        <v>0</v>
      </c>
      <c r="J475" s="59">
        <v>6.1666666666666682E-2</v>
      </c>
      <c r="K475" s="58">
        <v>0.22000000000000003</v>
      </c>
      <c r="L475" s="59">
        <v>13.255500000000001</v>
      </c>
      <c r="M475" s="58">
        <v>9.1666666666666646E-2</v>
      </c>
      <c r="N475" s="59">
        <v>0</v>
      </c>
      <c r="O475" s="58">
        <v>8.5698333333333316</v>
      </c>
      <c r="P475" s="59">
        <v>30.297500000000003</v>
      </c>
      <c r="Q475" s="58">
        <v>6.2603333333333326</v>
      </c>
      <c r="R475" s="59">
        <v>0</v>
      </c>
      <c r="S475" s="58">
        <v>0</v>
      </c>
      <c r="T475" s="59">
        <v>0.32416666666666649</v>
      </c>
      <c r="U475" s="58">
        <v>5.7196666666666696</v>
      </c>
      <c r="V475" s="59">
        <v>0.75366666666666671</v>
      </c>
      <c r="W475" s="58">
        <v>20.81</v>
      </c>
      <c r="X475" s="59">
        <v>20.513333333333328</v>
      </c>
      <c r="Y475" s="58">
        <v>62.935000000000002</v>
      </c>
      <c r="Z475" s="59">
        <v>28.529166666666669</v>
      </c>
      <c r="AA475" s="58">
        <v>116.35100000000001</v>
      </c>
      <c r="AB475" s="59">
        <v>1.5265000000000011</v>
      </c>
      <c r="AC475" s="58">
        <v>40.374666666666663</v>
      </c>
      <c r="AD475" s="59">
        <v>97.493999999999971</v>
      </c>
      <c r="AE475" s="58">
        <v>251.72183333333331</v>
      </c>
      <c r="AF475" s="59">
        <v>93.475666666666683</v>
      </c>
      <c r="AG475" s="58">
        <v>54.951499999999996</v>
      </c>
      <c r="AH475" s="59">
        <v>157.71916666666667</v>
      </c>
      <c r="AI475" s="60"/>
      <c r="AJ475" s="86">
        <f t="shared" si="243"/>
        <v>1299.8321666666668</v>
      </c>
    </row>
    <row r="476" spans="2:36" x14ac:dyDescent="0.3">
      <c r="B476" s="4" t="s">
        <v>19</v>
      </c>
      <c r="C476" s="4"/>
      <c r="D476" s="4"/>
      <c r="E476" s="58">
        <v>62.835499999999996</v>
      </c>
      <c r="F476" s="59">
        <v>0</v>
      </c>
      <c r="G476" s="58">
        <v>14.808666666666664</v>
      </c>
      <c r="H476" s="59">
        <v>0.69849999999999979</v>
      </c>
      <c r="I476" s="58">
        <v>0</v>
      </c>
      <c r="J476" s="59">
        <v>0</v>
      </c>
      <c r="K476" s="58">
        <v>0.98449999999999938</v>
      </c>
      <c r="L476" s="59">
        <v>59.076166666666651</v>
      </c>
      <c r="M476" s="58">
        <v>223.40566666666666</v>
      </c>
      <c r="N476" s="59">
        <v>63.199500000000008</v>
      </c>
      <c r="O476" s="58">
        <v>36.656500000000001</v>
      </c>
      <c r="P476" s="59">
        <v>234.05916666666667</v>
      </c>
      <c r="Q476" s="58">
        <v>210.17433333333329</v>
      </c>
      <c r="R476" s="59">
        <v>236.66550000000001</v>
      </c>
      <c r="S476" s="58">
        <v>132.82749999999999</v>
      </c>
      <c r="T476" s="59">
        <v>135.3578333333333</v>
      </c>
      <c r="U476" s="58">
        <v>5.8856666666666673</v>
      </c>
      <c r="V476" s="59">
        <v>6.4999999999999988E-2</v>
      </c>
      <c r="W476" s="58">
        <v>2.2614999999999998</v>
      </c>
      <c r="X476" s="59">
        <v>35.69766666666667</v>
      </c>
      <c r="Y476" s="58">
        <v>72.012499999999989</v>
      </c>
      <c r="Z476" s="59">
        <v>28.294666666666664</v>
      </c>
      <c r="AA476" s="58">
        <v>44.975833333333327</v>
      </c>
      <c r="AB476" s="59">
        <v>14.532166666666667</v>
      </c>
      <c r="AC476" s="58">
        <v>10.452499999999999</v>
      </c>
      <c r="AD476" s="59">
        <v>91.410333333333327</v>
      </c>
      <c r="AE476" s="58">
        <v>127.90766666666669</v>
      </c>
      <c r="AF476" s="59">
        <v>62.859666666666676</v>
      </c>
      <c r="AG476" s="58">
        <v>63.481833333333334</v>
      </c>
      <c r="AH476" s="59">
        <v>139.86699999999999</v>
      </c>
      <c r="AI476" s="60"/>
      <c r="AJ476" s="86">
        <f t="shared" si="243"/>
        <v>2110.4533333333334</v>
      </c>
    </row>
    <row r="477" spans="2:36" x14ac:dyDescent="0.3">
      <c r="B477" s="4" t="s">
        <v>20</v>
      </c>
      <c r="C477" s="6"/>
      <c r="D477" s="6"/>
      <c r="E477" s="58">
        <v>37.664333333333339</v>
      </c>
      <c r="F477" s="59">
        <v>0</v>
      </c>
      <c r="G477" s="58">
        <v>40.160166666666669</v>
      </c>
      <c r="H477" s="59">
        <v>4.5698333333333343</v>
      </c>
      <c r="I477" s="58">
        <v>0</v>
      </c>
      <c r="J477" s="59">
        <v>1.0195000000000003</v>
      </c>
      <c r="K477" s="58">
        <v>0.86866666666666681</v>
      </c>
      <c r="L477" s="59">
        <v>17.130166666666664</v>
      </c>
      <c r="M477" s="58">
        <v>44.613666666666674</v>
      </c>
      <c r="N477" s="59">
        <v>7.8233999999999977</v>
      </c>
      <c r="O477" s="58">
        <v>15.263500000000001</v>
      </c>
      <c r="P477" s="59">
        <v>37.369333333333337</v>
      </c>
      <c r="Q477" s="58">
        <v>82.482500000000002</v>
      </c>
      <c r="R477" s="59">
        <v>121.1925</v>
      </c>
      <c r="S477" s="58">
        <v>79.94</v>
      </c>
      <c r="T477" s="59">
        <v>2.0458333333333334</v>
      </c>
      <c r="U477" s="58">
        <v>11.730166666666666</v>
      </c>
      <c r="V477" s="59">
        <v>0.27816666666666662</v>
      </c>
      <c r="W477" s="58">
        <v>18.571833333333327</v>
      </c>
      <c r="X477" s="59">
        <v>19.475666666666662</v>
      </c>
      <c r="Y477" s="58">
        <v>160.851</v>
      </c>
      <c r="Z477" s="59">
        <v>200.3653333333333</v>
      </c>
      <c r="AA477" s="58">
        <v>121.9373333333333</v>
      </c>
      <c r="AB477" s="59">
        <v>23.56733333333333</v>
      </c>
      <c r="AC477" s="58">
        <v>16.356833333333338</v>
      </c>
      <c r="AD477" s="59">
        <v>58.915166666666664</v>
      </c>
      <c r="AE477" s="58">
        <v>143.72066666666669</v>
      </c>
      <c r="AF477" s="59">
        <v>61.667500000000004</v>
      </c>
      <c r="AG477" s="58">
        <v>81.563833333333321</v>
      </c>
      <c r="AH477" s="59">
        <v>84.137999999999977</v>
      </c>
      <c r="AI477" s="60"/>
      <c r="AJ477" s="86">
        <f t="shared" si="243"/>
        <v>1495.2822333333331</v>
      </c>
    </row>
    <row r="478" spans="2:36" x14ac:dyDescent="0.3">
      <c r="B478" s="4" t="s">
        <v>21</v>
      </c>
      <c r="C478" s="14"/>
      <c r="E478" s="58">
        <v>30.413333333333338</v>
      </c>
      <c r="F478" s="59">
        <v>0</v>
      </c>
      <c r="G478" s="58">
        <v>28.799333333333333</v>
      </c>
      <c r="H478" s="59">
        <v>14.234500000000002</v>
      </c>
      <c r="I478" s="58">
        <v>0</v>
      </c>
      <c r="J478" s="59">
        <v>0.23233333333333339</v>
      </c>
      <c r="K478" s="58">
        <v>0.41999999999999987</v>
      </c>
      <c r="L478" s="59">
        <v>12.219999999999995</v>
      </c>
      <c r="M478" s="58">
        <v>16.383000000000003</v>
      </c>
      <c r="N478" s="59">
        <v>10.664166666666667</v>
      </c>
      <c r="O478" s="58">
        <v>16.732833333333335</v>
      </c>
      <c r="P478" s="59">
        <v>34.373333333333335</v>
      </c>
      <c r="Q478" s="58">
        <v>57.609500000000011</v>
      </c>
      <c r="R478" s="59">
        <v>90.948333333333338</v>
      </c>
      <c r="S478" s="58">
        <v>35.854666666666667</v>
      </c>
      <c r="T478" s="59">
        <v>7.7523333333333344</v>
      </c>
      <c r="U478" s="58">
        <v>6.4250000000000007</v>
      </c>
      <c r="V478" s="59">
        <v>18.828333333333337</v>
      </c>
      <c r="W478" s="58">
        <v>0.77049999999999952</v>
      </c>
      <c r="X478" s="59">
        <v>6.6646666666666663</v>
      </c>
      <c r="Y478" s="58">
        <v>30.869</v>
      </c>
      <c r="Z478" s="59">
        <v>3.9841666666666669</v>
      </c>
      <c r="AA478" s="58">
        <v>71.443166666666684</v>
      </c>
      <c r="AB478" s="59">
        <v>195.01616666666666</v>
      </c>
      <c r="AC478" s="58">
        <v>196.90216666666666</v>
      </c>
      <c r="AD478" s="59">
        <v>29.708333333333329</v>
      </c>
      <c r="AE478" s="58">
        <v>32.333166666666678</v>
      </c>
      <c r="AF478" s="59">
        <v>39.220500000000008</v>
      </c>
      <c r="AG478" s="58">
        <v>11.102666666666668</v>
      </c>
      <c r="AH478" s="59">
        <v>67.746333333333325</v>
      </c>
      <c r="AI478" s="60"/>
      <c r="AJ478" s="86">
        <f t="shared" si="243"/>
        <v>1067.6518333333333</v>
      </c>
    </row>
    <row r="479" spans="2:36" x14ac:dyDescent="0.3">
      <c r="B479" s="4" t="s">
        <v>22</v>
      </c>
      <c r="C479" s="14"/>
      <c r="E479" s="58">
        <v>0</v>
      </c>
      <c r="F479" s="59">
        <v>0</v>
      </c>
      <c r="G479" s="58">
        <v>0</v>
      </c>
      <c r="H479" s="59">
        <v>4.8861666666666661</v>
      </c>
      <c r="I479" s="58">
        <v>0</v>
      </c>
      <c r="J479" s="59">
        <v>0</v>
      </c>
      <c r="K479" s="58">
        <v>0</v>
      </c>
      <c r="L479" s="59">
        <v>2.1078333333333332</v>
      </c>
      <c r="M479" s="58">
        <v>4.496833333333333</v>
      </c>
      <c r="N479" s="59">
        <v>3.5958666666666663</v>
      </c>
      <c r="O479" s="58">
        <v>4.357499999999999</v>
      </c>
      <c r="P479" s="59">
        <v>9.8533333333333353</v>
      </c>
      <c r="Q479" s="58">
        <v>20.481833333333331</v>
      </c>
      <c r="R479" s="59">
        <v>22.718166666666665</v>
      </c>
      <c r="S479" s="58">
        <v>12.225166666666668</v>
      </c>
      <c r="T479" s="59">
        <v>1.2053333333333334</v>
      </c>
      <c r="U479" s="58">
        <v>2.1111666666666662</v>
      </c>
      <c r="V479" s="59">
        <v>0.64433333333333365</v>
      </c>
      <c r="W479" s="58">
        <v>0.55083333333333351</v>
      </c>
      <c r="X479" s="59">
        <v>1.6398333333333335</v>
      </c>
      <c r="Y479" s="58">
        <v>1.5971666666666668</v>
      </c>
      <c r="Z479" s="59">
        <v>9.2451666666666679</v>
      </c>
      <c r="AA479" s="58">
        <v>3.9808333333333326</v>
      </c>
      <c r="AB479" s="59">
        <v>6.7775000000000007</v>
      </c>
      <c r="AC479" s="58">
        <v>3.4334999999999982</v>
      </c>
      <c r="AD479" s="59">
        <v>1.3956666666666664</v>
      </c>
      <c r="AE479" s="58">
        <v>43.365999999999993</v>
      </c>
      <c r="AF479" s="59">
        <v>28.056000000000004</v>
      </c>
      <c r="AG479" s="58">
        <v>17.775166666666667</v>
      </c>
      <c r="AH479" s="59">
        <v>25.440333333333331</v>
      </c>
      <c r="AI479" s="60"/>
      <c r="AJ479" s="86">
        <f t="shared" si="243"/>
        <v>231.94153333333333</v>
      </c>
    </row>
    <row r="480" spans="2:36" x14ac:dyDescent="0.3">
      <c r="B480" s="4" t="s">
        <v>23</v>
      </c>
      <c r="C480" s="14"/>
      <c r="E480" s="58">
        <v>123.68433333333331</v>
      </c>
      <c r="F480" s="59">
        <v>0</v>
      </c>
      <c r="G480" s="58">
        <v>0</v>
      </c>
      <c r="H480" s="59">
        <v>13.960833333333332</v>
      </c>
      <c r="I480" s="58">
        <v>0</v>
      </c>
      <c r="J480" s="59">
        <v>0</v>
      </c>
      <c r="K480" s="58">
        <v>1.9000000000000013E-2</v>
      </c>
      <c r="L480" s="59">
        <v>19.382333333333342</v>
      </c>
      <c r="M480" s="58">
        <v>0.21783333333333321</v>
      </c>
      <c r="N480" s="59">
        <v>46.461166666666635</v>
      </c>
      <c r="O480" s="58">
        <v>14.443999999999999</v>
      </c>
      <c r="P480" s="59">
        <v>49.928166666666662</v>
      </c>
      <c r="Q480" s="58">
        <v>88.762333333333331</v>
      </c>
      <c r="R480" s="59">
        <v>235.74083333333331</v>
      </c>
      <c r="S480" s="58">
        <v>126.50333333333333</v>
      </c>
      <c r="T480" s="59">
        <v>4.5999999999999999E-2</v>
      </c>
      <c r="U480" s="58">
        <v>12.176166666666672</v>
      </c>
      <c r="V480" s="59">
        <v>2.8033333333333341</v>
      </c>
      <c r="W480" s="58">
        <v>4.9344999999999999</v>
      </c>
      <c r="X480" s="59">
        <v>7.6985000000000028</v>
      </c>
      <c r="Y480" s="58">
        <v>71.037666666666667</v>
      </c>
      <c r="Z480" s="59">
        <v>87.845833333333317</v>
      </c>
      <c r="AA480" s="58">
        <v>19.456833333333336</v>
      </c>
      <c r="AB480" s="59">
        <v>38.366500000000009</v>
      </c>
      <c r="AC480" s="58">
        <v>14.213333333333338</v>
      </c>
      <c r="AD480" s="59">
        <v>6.3666666666666497E-2</v>
      </c>
      <c r="AE480" s="58">
        <v>137.99733333333333</v>
      </c>
      <c r="AF480" s="59">
        <v>73.606666666666669</v>
      </c>
      <c r="AG480" s="58">
        <v>58.207499999999996</v>
      </c>
      <c r="AH480" s="59">
        <v>86.299666666666667</v>
      </c>
      <c r="AI480" s="60"/>
      <c r="AJ480" s="86">
        <f t="shared" si="243"/>
        <v>1333.8576666666663</v>
      </c>
    </row>
    <row r="481" spans="2:36" x14ac:dyDescent="0.3">
      <c r="B481" s="4" t="s">
        <v>24</v>
      </c>
      <c r="C481" s="14"/>
      <c r="E481" s="58">
        <v>67.705999999999989</v>
      </c>
      <c r="F481" s="59">
        <v>0</v>
      </c>
      <c r="G481" s="58">
        <v>52.113000000000014</v>
      </c>
      <c r="H481" s="59">
        <v>0.13300000000000001</v>
      </c>
      <c r="I481" s="58">
        <v>0</v>
      </c>
      <c r="J481" s="59">
        <v>0</v>
      </c>
      <c r="K481" s="58">
        <v>0.13549999999999993</v>
      </c>
      <c r="L481" s="59">
        <v>1.2023333333333337</v>
      </c>
      <c r="M481" s="58">
        <v>51.052999999999997</v>
      </c>
      <c r="N481" s="59">
        <v>2.2706666666666662</v>
      </c>
      <c r="O481" s="58">
        <v>123.11633333333333</v>
      </c>
      <c r="P481" s="59">
        <v>103.31666666666666</v>
      </c>
      <c r="Q481" s="58">
        <v>86.26766666666667</v>
      </c>
      <c r="R481" s="59">
        <v>83.26666666666668</v>
      </c>
      <c r="S481" s="58">
        <v>47.696500000000007</v>
      </c>
      <c r="T481" s="59">
        <v>54.974833333333329</v>
      </c>
      <c r="U481" s="58">
        <v>5.0358333333333327</v>
      </c>
      <c r="V481" s="59">
        <v>0</v>
      </c>
      <c r="W481" s="58">
        <v>3.1476666666666677</v>
      </c>
      <c r="X481" s="59">
        <v>1.1839999999999997</v>
      </c>
      <c r="Y481" s="58">
        <v>114.06366666666662</v>
      </c>
      <c r="Z481" s="59">
        <v>11.059500000000002</v>
      </c>
      <c r="AA481" s="58">
        <v>26.469166666666666</v>
      </c>
      <c r="AB481" s="59">
        <v>9.9974999999999969</v>
      </c>
      <c r="AC481" s="58">
        <v>7.9874999999999989</v>
      </c>
      <c r="AD481" s="59">
        <v>3.1541666666666668</v>
      </c>
      <c r="AE481" s="58">
        <v>120.3341666666667</v>
      </c>
      <c r="AF481" s="59">
        <v>37.92433333333333</v>
      </c>
      <c r="AG481" s="58">
        <v>28.306333333333342</v>
      </c>
      <c r="AH481" s="59">
        <v>44.20633333333334</v>
      </c>
      <c r="AI481" s="60"/>
      <c r="AJ481" s="86">
        <f t="shared" si="243"/>
        <v>1086.1223333333332</v>
      </c>
    </row>
    <row r="482" spans="2:36" x14ac:dyDescent="0.3">
      <c r="B482" s="4" t="s">
        <v>25</v>
      </c>
      <c r="C482" s="4"/>
      <c r="D482" s="4"/>
      <c r="E482" s="58">
        <v>24.464500000000001</v>
      </c>
      <c r="F482" s="59">
        <v>0</v>
      </c>
      <c r="G482" s="58">
        <v>67.656833333333353</v>
      </c>
      <c r="H482" s="59">
        <v>15.1105</v>
      </c>
      <c r="I482" s="58">
        <v>0.70116666666666672</v>
      </c>
      <c r="J482" s="59">
        <v>3.5333333333333321E-2</v>
      </c>
      <c r="K482" s="58">
        <v>3.2758333333333338</v>
      </c>
      <c r="L482" s="59">
        <v>29.826500000000003</v>
      </c>
      <c r="M482" s="58">
        <v>19.760833333333331</v>
      </c>
      <c r="N482" s="59">
        <v>26.779500000000009</v>
      </c>
      <c r="O482" s="58">
        <v>22.544999999999998</v>
      </c>
      <c r="P482" s="59">
        <v>9.3743333333333343</v>
      </c>
      <c r="Q482" s="58">
        <v>34.346499999999992</v>
      </c>
      <c r="R482" s="59">
        <v>50.181000000000012</v>
      </c>
      <c r="S482" s="58">
        <v>14.85733333333333</v>
      </c>
      <c r="T482" s="59">
        <v>18.413166666666665</v>
      </c>
      <c r="U482" s="58">
        <v>19.350000000000001</v>
      </c>
      <c r="V482" s="59">
        <v>16.395833333333332</v>
      </c>
      <c r="W482" s="58">
        <v>47.970833333333339</v>
      </c>
      <c r="X482" s="59">
        <v>49.954166666666659</v>
      </c>
      <c r="Y482" s="58">
        <v>45.524833333333333</v>
      </c>
      <c r="Z482" s="59">
        <v>41.917666666666669</v>
      </c>
      <c r="AA482" s="58">
        <v>18.974833333333333</v>
      </c>
      <c r="AB482" s="59">
        <v>7.3116666666666674</v>
      </c>
      <c r="AC482" s="58">
        <v>33.681333333333328</v>
      </c>
      <c r="AD482" s="59">
        <v>0</v>
      </c>
      <c r="AE482" s="58">
        <v>25.320833333333333</v>
      </c>
      <c r="AF482" s="59">
        <v>62.570500000000003</v>
      </c>
      <c r="AG482" s="58">
        <v>29.526</v>
      </c>
      <c r="AH482" s="59">
        <v>105.22716666666665</v>
      </c>
      <c r="AI482" s="60"/>
      <c r="AJ482" s="86">
        <f t="shared" si="243"/>
        <v>841.05400000000009</v>
      </c>
    </row>
    <row r="483" spans="2:36" x14ac:dyDescent="0.3">
      <c r="B483" s="4" t="s">
        <v>26</v>
      </c>
      <c r="C483" s="4"/>
      <c r="D483" s="4"/>
      <c r="E483" s="58">
        <v>0.20016666666666671</v>
      </c>
      <c r="F483" s="59">
        <v>0</v>
      </c>
      <c r="G483" s="58">
        <v>18.752333333333343</v>
      </c>
      <c r="H483" s="59">
        <v>196.50566666666666</v>
      </c>
      <c r="I483" s="58">
        <v>4.743833333333332</v>
      </c>
      <c r="J483" s="59">
        <v>0</v>
      </c>
      <c r="K483" s="58">
        <v>0</v>
      </c>
      <c r="L483" s="59">
        <v>14.581166666666672</v>
      </c>
      <c r="M483" s="58">
        <v>25.147500000000001</v>
      </c>
      <c r="N483" s="59">
        <v>1.4548333333333336</v>
      </c>
      <c r="O483" s="58">
        <v>18.529833333333332</v>
      </c>
      <c r="P483" s="59">
        <v>5.0776666666666666</v>
      </c>
      <c r="Q483" s="58">
        <v>0.51216666666666655</v>
      </c>
      <c r="R483" s="59">
        <v>17.412999999999997</v>
      </c>
      <c r="S483" s="58">
        <v>1.7654999999999998</v>
      </c>
      <c r="T483" s="59">
        <v>36.374333333333347</v>
      </c>
      <c r="U483" s="58">
        <v>20.48566666666666</v>
      </c>
      <c r="V483" s="59">
        <v>9.7200000000000006</v>
      </c>
      <c r="W483" s="58">
        <v>12.281666666666665</v>
      </c>
      <c r="X483" s="59">
        <v>29.886500000000012</v>
      </c>
      <c r="Y483" s="58">
        <v>10.772499999999999</v>
      </c>
      <c r="Z483" s="59">
        <v>17.612666666666669</v>
      </c>
      <c r="AA483" s="58">
        <v>7.0626666666666678</v>
      </c>
      <c r="AB483" s="59">
        <v>7.4641666666666673</v>
      </c>
      <c r="AC483" s="58">
        <v>30.313666666666677</v>
      </c>
      <c r="AD483" s="59">
        <v>8.9213333333333296</v>
      </c>
      <c r="AE483" s="58">
        <v>0.34250000000000003</v>
      </c>
      <c r="AF483" s="59">
        <v>10.23666666666667</v>
      </c>
      <c r="AG483" s="58">
        <v>14.914166666666667</v>
      </c>
      <c r="AH483" s="59">
        <v>29.643999999999998</v>
      </c>
      <c r="AI483" s="60"/>
      <c r="AJ483" s="86">
        <f t="shared" si="243"/>
        <v>550.7161666666666</v>
      </c>
    </row>
    <row r="484" spans="2:36" x14ac:dyDescent="0.3">
      <c r="B484" s="4" t="s">
        <v>27</v>
      </c>
      <c r="E484" s="58">
        <v>1.7480000000000004</v>
      </c>
      <c r="F484" s="59">
        <v>0</v>
      </c>
      <c r="G484" s="58">
        <v>63.275333333333322</v>
      </c>
      <c r="H484" s="59">
        <v>0</v>
      </c>
      <c r="I484" s="58">
        <v>0</v>
      </c>
      <c r="J484" s="59">
        <v>1.826666666666666</v>
      </c>
      <c r="K484" s="58">
        <v>2.2705000000000006</v>
      </c>
      <c r="L484" s="59">
        <v>34.945666666666661</v>
      </c>
      <c r="M484" s="58">
        <v>123.16033333333337</v>
      </c>
      <c r="N484" s="59">
        <v>14.688833333333333</v>
      </c>
      <c r="O484" s="58">
        <v>54.472666666666683</v>
      </c>
      <c r="P484" s="59">
        <v>50.981333333333332</v>
      </c>
      <c r="Q484" s="58">
        <v>35.682333333333332</v>
      </c>
      <c r="R484" s="59">
        <v>74.701166666666666</v>
      </c>
      <c r="S484" s="58">
        <v>87.347333333333353</v>
      </c>
      <c r="T484" s="59">
        <v>19.590666666666664</v>
      </c>
      <c r="U484" s="58">
        <v>65.451499999999996</v>
      </c>
      <c r="V484" s="59">
        <v>66.198666666666682</v>
      </c>
      <c r="W484" s="58">
        <v>146.35183333333333</v>
      </c>
      <c r="X484" s="59">
        <v>41.101833333333332</v>
      </c>
      <c r="Y484" s="58">
        <v>67.360166666666629</v>
      </c>
      <c r="Z484" s="59">
        <v>58.000000000000007</v>
      </c>
      <c r="AA484" s="58">
        <v>3.9349999999999987</v>
      </c>
      <c r="AB484" s="59">
        <v>10.385333333333335</v>
      </c>
      <c r="AC484" s="58">
        <v>89.461666666666616</v>
      </c>
      <c r="AD484" s="59">
        <v>14.244666666666665</v>
      </c>
      <c r="AE484" s="58">
        <v>4.2804999999999991</v>
      </c>
      <c r="AF484" s="59">
        <v>57.519833333333331</v>
      </c>
      <c r="AG484" s="58">
        <v>36.559833333333323</v>
      </c>
      <c r="AH484" s="59">
        <v>75.291333333333355</v>
      </c>
      <c r="AI484" s="60"/>
      <c r="AJ484" s="86">
        <f t="shared" si="243"/>
        <v>1300.8329999999999</v>
      </c>
    </row>
    <row r="485" spans="2:36" x14ac:dyDescent="0.3">
      <c r="B485" s="4" t="s">
        <v>28</v>
      </c>
      <c r="E485" s="58">
        <v>18.423333333333332</v>
      </c>
      <c r="F485" s="59">
        <v>0</v>
      </c>
      <c r="G485" s="58">
        <v>66.262499999999989</v>
      </c>
      <c r="H485" s="59">
        <v>428.3936666666666</v>
      </c>
      <c r="I485" s="58">
        <v>0.41699999999999998</v>
      </c>
      <c r="J485" s="59">
        <v>6.0999999999999964E-2</v>
      </c>
      <c r="K485" s="58">
        <v>0</v>
      </c>
      <c r="L485" s="59">
        <v>209.59783333333328</v>
      </c>
      <c r="M485" s="58">
        <v>305.54183333333344</v>
      </c>
      <c r="N485" s="59">
        <v>6.4603333333333328</v>
      </c>
      <c r="O485" s="58">
        <v>85.561666666666653</v>
      </c>
      <c r="P485" s="59">
        <v>37.709333333333333</v>
      </c>
      <c r="Q485" s="58">
        <v>69.554333333333332</v>
      </c>
      <c r="R485" s="59">
        <v>143.72216666666668</v>
      </c>
      <c r="S485" s="58">
        <v>135.96700000000001</v>
      </c>
      <c r="T485" s="59">
        <v>66.378166666666658</v>
      </c>
      <c r="U485" s="58">
        <v>109.35633333333334</v>
      </c>
      <c r="V485" s="59">
        <v>76.508833333333328</v>
      </c>
      <c r="W485" s="58">
        <v>49.605166666666662</v>
      </c>
      <c r="X485" s="59">
        <v>41.719833333333334</v>
      </c>
      <c r="Y485" s="58">
        <v>33.320833333333333</v>
      </c>
      <c r="Z485" s="59">
        <v>58.090166666666661</v>
      </c>
      <c r="AA485" s="58">
        <v>29.993833333333331</v>
      </c>
      <c r="AB485" s="59">
        <v>31.627166666666664</v>
      </c>
      <c r="AC485" s="58">
        <v>29.62566666666666</v>
      </c>
      <c r="AD485" s="59">
        <v>5.701666666666668</v>
      </c>
      <c r="AE485" s="58">
        <v>14.636666666666667</v>
      </c>
      <c r="AF485" s="59">
        <v>66.524500000000003</v>
      </c>
      <c r="AG485" s="58">
        <v>42.391500000000001</v>
      </c>
      <c r="AH485" s="59">
        <v>212.53466666666665</v>
      </c>
      <c r="AI485" s="60"/>
      <c r="AJ485" s="86">
        <f t="shared" si="243"/>
        <v>2375.6870000000004</v>
      </c>
    </row>
    <row r="486" spans="2:36" x14ac:dyDescent="0.3">
      <c r="B486" s="4" t="s">
        <v>106</v>
      </c>
      <c r="C486" s="4"/>
      <c r="D486" s="4"/>
      <c r="E486" s="58">
        <v>8.0131666666666668</v>
      </c>
      <c r="F486" s="59">
        <v>0</v>
      </c>
      <c r="G486" s="58">
        <v>52.08783333333335</v>
      </c>
      <c r="H486" s="59">
        <v>343.90466666666674</v>
      </c>
      <c r="I486" s="58">
        <v>5.5000000000000005E-3</v>
      </c>
      <c r="J486" s="59">
        <v>0</v>
      </c>
      <c r="K486" s="58">
        <v>0</v>
      </c>
      <c r="L486" s="59">
        <v>281.34033333333338</v>
      </c>
      <c r="M486" s="58">
        <v>580.6396666666667</v>
      </c>
      <c r="N486" s="59">
        <v>1.7981666666666669</v>
      </c>
      <c r="O486" s="58">
        <v>69.901833333333329</v>
      </c>
      <c r="P486" s="59">
        <v>15.328500000000002</v>
      </c>
      <c r="Q486" s="58">
        <v>38.488166666666672</v>
      </c>
      <c r="R486" s="59">
        <v>6.1105</v>
      </c>
      <c r="S486" s="58">
        <v>17.53916666666667</v>
      </c>
      <c r="T486" s="59">
        <v>3.0093333333333319</v>
      </c>
      <c r="U486" s="58">
        <v>60.589333333333343</v>
      </c>
      <c r="V486" s="59">
        <v>66.316833333333349</v>
      </c>
      <c r="W486" s="58">
        <v>159.96066666666673</v>
      </c>
      <c r="X486" s="59">
        <v>37.892166666666668</v>
      </c>
      <c r="Y486" s="58">
        <v>14.398666666666662</v>
      </c>
      <c r="Z486" s="59">
        <v>37.864833333333337</v>
      </c>
      <c r="AA486" s="58">
        <v>7.8893333333333331</v>
      </c>
      <c r="AB486" s="59">
        <v>4.3333333333333349E-2</v>
      </c>
      <c r="AC486" s="58">
        <v>30.544499999999999</v>
      </c>
      <c r="AD486" s="59">
        <v>15.072499999999998</v>
      </c>
      <c r="AE486" s="58">
        <v>5.2586666666666657</v>
      </c>
      <c r="AF486" s="59">
        <v>25.070666666666671</v>
      </c>
      <c r="AG486" s="58">
        <v>29.173833333333327</v>
      </c>
      <c r="AH486" s="59">
        <v>173.22166666666664</v>
      </c>
      <c r="AI486" s="60"/>
      <c r="AJ486" s="86">
        <f t="shared" si="243"/>
        <v>2081.4638333333337</v>
      </c>
    </row>
    <row r="487" spans="2:36" x14ac:dyDescent="0.3">
      <c r="B487" s="4" t="s">
        <v>29</v>
      </c>
      <c r="C487" s="6"/>
      <c r="D487" s="6"/>
      <c r="E487" s="58">
        <v>9.3963333333333345</v>
      </c>
      <c r="F487" s="59">
        <v>0</v>
      </c>
      <c r="G487" s="58">
        <v>56.801666666666662</v>
      </c>
      <c r="H487" s="59">
        <v>167.16283333333331</v>
      </c>
      <c r="I487" s="58">
        <v>4.4333333333333336E-2</v>
      </c>
      <c r="J487" s="59">
        <v>0</v>
      </c>
      <c r="K487" s="58">
        <v>0</v>
      </c>
      <c r="L487" s="59">
        <v>284.00733333333335</v>
      </c>
      <c r="M487" s="58">
        <v>614.16783333333353</v>
      </c>
      <c r="N487" s="59">
        <v>2.1778333333333331</v>
      </c>
      <c r="O487" s="58">
        <v>115.76283333333335</v>
      </c>
      <c r="P487" s="59">
        <v>25.118333333333336</v>
      </c>
      <c r="Q487" s="58">
        <v>83.300166666666669</v>
      </c>
      <c r="R487" s="59">
        <v>4.8758333333333326</v>
      </c>
      <c r="S487" s="58">
        <v>27.191999999999997</v>
      </c>
      <c r="T487" s="59">
        <v>19.826333333333338</v>
      </c>
      <c r="U487" s="58">
        <v>72.958333333333329</v>
      </c>
      <c r="V487" s="59">
        <v>96.593000000000018</v>
      </c>
      <c r="W487" s="58">
        <v>181.42716666666666</v>
      </c>
      <c r="X487" s="59">
        <v>50.748000000000012</v>
      </c>
      <c r="Y487" s="58">
        <v>28.841333333333335</v>
      </c>
      <c r="Z487" s="59">
        <v>50.528333333333329</v>
      </c>
      <c r="AA487" s="58">
        <v>9.2943333333333324</v>
      </c>
      <c r="AB487" s="59">
        <v>0.85649999999999982</v>
      </c>
      <c r="AC487" s="58">
        <v>30.935666666666663</v>
      </c>
      <c r="AD487" s="59">
        <v>10.641666666666667</v>
      </c>
      <c r="AE487" s="58">
        <v>2.9696666666666665</v>
      </c>
      <c r="AF487" s="59">
        <v>24.215166666666665</v>
      </c>
      <c r="AG487" s="58">
        <v>24.429833333333335</v>
      </c>
      <c r="AH487" s="59">
        <v>177.61233333333334</v>
      </c>
      <c r="AI487" s="60"/>
      <c r="AJ487" s="86">
        <f t="shared" si="243"/>
        <v>2171.8850000000002</v>
      </c>
    </row>
    <row r="488" spans="2:36" x14ac:dyDescent="0.3">
      <c r="B488" s="4" t="s">
        <v>30</v>
      </c>
      <c r="C488" s="14"/>
      <c r="E488" s="58">
        <v>9.1898333333333326</v>
      </c>
      <c r="F488" s="59">
        <v>0</v>
      </c>
      <c r="G488" s="58">
        <v>100.03166666666664</v>
      </c>
      <c r="H488" s="59">
        <v>684.89566666666656</v>
      </c>
      <c r="I488" s="58">
        <v>3.0833333333333334E-2</v>
      </c>
      <c r="J488" s="59">
        <v>0</v>
      </c>
      <c r="K488" s="58">
        <v>0</v>
      </c>
      <c r="L488" s="59">
        <v>309.41933333333333</v>
      </c>
      <c r="M488" s="58">
        <v>594.46566666666661</v>
      </c>
      <c r="N488" s="59">
        <v>6.3083333333333318</v>
      </c>
      <c r="O488" s="58">
        <v>271.11216666666672</v>
      </c>
      <c r="P488" s="59">
        <v>72.709666666666664</v>
      </c>
      <c r="Q488" s="58">
        <v>40.564499999999995</v>
      </c>
      <c r="R488" s="59">
        <v>84.782333333333327</v>
      </c>
      <c r="S488" s="58">
        <v>105.12533333333333</v>
      </c>
      <c r="T488" s="59">
        <v>30.103833333333341</v>
      </c>
      <c r="U488" s="58">
        <v>123.36783333333332</v>
      </c>
      <c r="V488" s="59">
        <v>111.62516666666666</v>
      </c>
      <c r="W488" s="58">
        <v>83.746333333333325</v>
      </c>
      <c r="X488" s="59">
        <v>63.74633333333334</v>
      </c>
      <c r="Y488" s="58">
        <v>46.681333333333328</v>
      </c>
      <c r="Z488" s="59">
        <v>101.91566666666667</v>
      </c>
      <c r="AA488" s="58">
        <v>150.17833333333337</v>
      </c>
      <c r="AB488" s="59">
        <v>130.28550000000007</v>
      </c>
      <c r="AC488" s="58">
        <v>2.8833333333333339E-2</v>
      </c>
      <c r="AD488" s="59">
        <v>1.6100000000000014</v>
      </c>
      <c r="AE488" s="58">
        <v>140.10366666666667</v>
      </c>
      <c r="AF488" s="59">
        <v>111.16716666666667</v>
      </c>
      <c r="AG488" s="58">
        <v>110.6125</v>
      </c>
      <c r="AH488" s="59">
        <v>301.3536666666667</v>
      </c>
      <c r="AI488" s="60"/>
      <c r="AJ488" s="86">
        <f t="shared" si="243"/>
        <v>3785.1615000000015</v>
      </c>
    </row>
    <row r="489" spans="2:36" x14ac:dyDescent="0.3">
      <c r="B489" s="4" t="s">
        <v>31</v>
      </c>
      <c r="C489" s="14"/>
      <c r="E489" s="58">
        <v>0.43999999999999972</v>
      </c>
      <c r="F489" s="59">
        <v>0</v>
      </c>
      <c r="G489" s="58">
        <v>13.953333333333338</v>
      </c>
      <c r="H489" s="59">
        <v>0.91999999999999693</v>
      </c>
      <c r="I489" s="58">
        <v>0</v>
      </c>
      <c r="J489" s="59">
        <v>0.39333333333333342</v>
      </c>
      <c r="K489" s="58">
        <v>2.8833333333333333</v>
      </c>
      <c r="L489" s="59">
        <v>99.080000000000013</v>
      </c>
      <c r="M489" s="58">
        <v>114.21833333333331</v>
      </c>
      <c r="N489" s="59">
        <v>4.6749999999999989</v>
      </c>
      <c r="O489" s="58">
        <v>48.680000000000014</v>
      </c>
      <c r="P489" s="59">
        <v>44.946666666666658</v>
      </c>
      <c r="Q489" s="58">
        <v>36.631666666666661</v>
      </c>
      <c r="R489" s="59">
        <v>70.738333333333316</v>
      </c>
      <c r="S489" s="58">
        <v>73.860000000000042</v>
      </c>
      <c r="T489" s="59">
        <v>117.66333333333331</v>
      </c>
      <c r="U489" s="58">
        <v>47.436666666666653</v>
      </c>
      <c r="V489" s="59">
        <v>39.344999999999999</v>
      </c>
      <c r="W489" s="58">
        <v>67.158333333333374</v>
      </c>
      <c r="X489" s="59">
        <v>42.304999999999993</v>
      </c>
      <c r="Y489" s="58">
        <v>10.44</v>
      </c>
      <c r="Z489" s="59">
        <v>28.726666666666667</v>
      </c>
      <c r="AA489" s="58">
        <v>27.61166666666665</v>
      </c>
      <c r="AB489" s="59">
        <v>19.533333333333335</v>
      </c>
      <c r="AC489" s="58">
        <v>87.101666666666688</v>
      </c>
      <c r="AD489" s="59">
        <v>20.056666666666665</v>
      </c>
      <c r="AE489" s="58">
        <v>14.35166666666667</v>
      </c>
      <c r="AF489" s="59">
        <v>48.966666666666676</v>
      </c>
      <c r="AG489" s="58">
        <v>14.193333333333337</v>
      </c>
      <c r="AH489" s="59">
        <v>152.125</v>
      </c>
      <c r="AI489" s="60"/>
      <c r="AJ489" s="86">
        <f t="shared" si="243"/>
        <v>1248.4349999999999</v>
      </c>
    </row>
    <row r="490" spans="2:36" x14ac:dyDescent="0.3">
      <c r="B490" s="4" t="s">
        <v>32</v>
      </c>
      <c r="C490" s="14"/>
      <c r="E490" s="58">
        <v>1.1258333333333332</v>
      </c>
      <c r="F490" s="59">
        <v>0</v>
      </c>
      <c r="G490" s="58">
        <v>76.255166666666653</v>
      </c>
      <c r="H490" s="59">
        <v>462.06349999999992</v>
      </c>
      <c r="I490" s="58">
        <v>2.1999999999999999E-2</v>
      </c>
      <c r="J490" s="59">
        <v>0</v>
      </c>
      <c r="K490" s="58">
        <v>9.6833333333333355E-2</v>
      </c>
      <c r="L490" s="59">
        <v>126.86099999999999</v>
      </c>
      <c r="M490" s="58">
        <v>159.12516666666667</v>
      </c>
      <c r="N490" s="59">
        <v>6.3344999999999994</v>
      </c>
      <c r="O490" s="58">
        <v>95.433166666666693</v>
      </c>
      <c r="P490" s="59">
        <v>20.89383333333333</v>
      </c>
      <c r="Q490" s="58">
        <v>52.194833333333342</v>
      </c>
      <c r="R490" s="59">
        <v>65.36099999999999</v>
      </c>
      <c r="S490" s="58">
        <v>1.8085000000000002</v>
      </c>
      <c r="T490" s="59">
        <v>23.869666666666671</v>
      </c>
      <c r="U490" s="58">
        <v>20.872999999999998</v>
      </c>
      <c r="V490" s="59">
        <v>57.42983333333332</v>
      </c>
      <c r="W490" s="58">
        <v>62.409000000000013</v>
      </c>
      <c r="X490" s="59">
        <v>10.817166666666667</v>
      </c>
      <c r="Y490" s="58">
        <v>24.912166666666675</v>
      </c>
      <c r="Z490" s="59">
        <v>65.149166666666673</v>
      </c>
      <c r="AA490" s="58">
        <v>27.158499999999993</v>
      </c>
      <c r="AB490" s="59">
        <v>13.444166666666666</v>
      </c>
      <c r="AC490" s="58">
        <v>1.7953333333333334</v>
      </c>
      <c r="AD490" s="59">
        <v>1.7696666666666663</v>
      </c>
      <c r="AE490" s="58">
        <v>39.38966666666667</v>
      </c>
      <c r="AF490" s="59">
        <v>99.328333333333347</v>
      </c>
      <c r="AG490" s="58">
        <v>65.217166666666671</v>
      </c>
      <c r="AH490" s="59">
        <v>50.723833333333332</v>
      </c>
      <c r="AI490" s="60"/>
      <c r="AJ490" s="86">
        <f t="shared" si="243"/>
        <v>1631.8620000000001</v>
      </c>
    </row>
    <row r="491" spans="2:36" x14ac:dyDescent="0.3">
      <c r="B491" s="14" t="s">
        <v>33</v>
      </c>
      <c r="C491" s="14"/>
      <c r="E491" s="58">
        <v>1.7465000000000006</v>
      </c>
      <c r="F491" s="59">
        <v>0</v>
      </c>
      <c r="G491" s="58">
        <v>22.184333333333331</v>
      </c>
      <c r="H491" s="59">
        <v>182.3623333333334</v>
      </c>
      <c r="I491" s="58">
        <v>1.4166666666666662E-2</v>
      </c>
      <c r="J491" s="59">
        <v>0.14433333333333342</v>
      </c>
      <c r="K491" s="58">
        <v>0</v>
      </c>
      <c r="L491" s="59">
        <v>45.039666666666669</v>
      </c>
      <c r="M491" s="58">
        <v>58.364500000000007</v>
      </c>
      <c r="N491" s="59">
        <v>2.5854999999999988</v>
      </c>
      <c r="O491" s="58">
        <v>21.220999999999997</v>
      </c>
      <c r="P491" s="59">
        <v>9.9313333333333347</v>
      </c>
      <c r="Q491" s="58">
        <v>5.2336666666666662</v>
      </c>
      <c r="R491" s="59">
        <v>16.102333333333334</v>
      </c>
      <c r="S491" s="58">
        <v>9.4585000000000008</v>
      </c>
      <c r="T491" s="59">
        <v>35.239999999999988</v>
      </c>
      <c r="U491" s="58">
        <v>22.236500000000007</v>
      </c>
      <c r="V491" s="59">
        <v>7.6525000000000007</v>
      </c>
      <c r="W491" s="58">
        <v>15.151666666666671</v>
      </c>
      <c r="X491" s="59">
        <v>31.85733333333333</v>
      </c>
      <c r="Y491" s="58">
        <v>20.515833333333333</v>
      </c>
      <c r="Z491" s="59">
        <v>15.006500000000003</v>
      </c>
      <c r="AA491" s="58">
        <v>5.4599999999999982</v>
      </c>
      <c r="AB491" s="59">
        <v>7.6326666666666672</v>
      </c>
      <c r="AC491" s="58">
        <v>55.514166666666682</v>
      </c>
      <c r="AD491" s="59">
        <v>13.090333333333334</v>
      </c>
      <c r="AE491" s="58">
        <v>5.5628333333333337</v>
      </c>
      <c r="AF491" s="59">
        <v>0</v>
      </c>
      <c r="AG491" s="58">
        <v>13.965166666666667</v>
      </c>
      <c r="AH491" s="59">
        <v>90.10533333333332</v>
      </c>
      <c r="AI491" s="60"/>
      <c r="AJ491" s="86">
        <f t="shared" si="243"/>
        <v>713.37900000000002</v>
      </c>
    </row>
    <row r="492" spans="2:36" x14ac:dyDescent="0.3">
      <c r="B492" s="14" t="s">
        <v>34</v>
      </c>
      <c r="C492" s="14"/>
      <c r="E492" s="58">
        <v>0</v>
      </c>
      <c r="F492" s="59">
        <v>0</v>
      </c>
      <c r="G492" s="58">
        <v>0</v>
      </c>
      <c r="H492" s="59">
        <v>0</v>
      </c>
      <c r="I492" s="58">
        <v>0</v>
      </c>
      <c r="J492" s="59">
        <v>0</v>
      </c>
      <c r="K492" s="58">
        <v>0</v>
      </c>
      <c r="L492" s="59">
        <v>0</v>
      </c>
      <c r="M492" s="58">
        <v>0</v>
      </c>
      <c r="N492" s="59">
        <v>0</v>
      </c>
      <c r="O492" s="58">
        <v>0</v>
      </c>
      <c r="P492" s="59">
        <v>0</v>
      </c>
      <c r="Q492" s="58">
        <v>0</v>
      </c>
      <c r="R492" s="59">
        <v>0</v>
      </c>
      <c r="S492" s="58">
        <v>0</v>
      </c>
      <c r="T492" s="59">
        <v>0</v>
      </c>
      <c r="U492" s="58">
        <v>0</v>
      </c>
      <c r="V492" s="59">
        <v>0</v>
      </c>
      <c r="W492" s="58">
        <v>0</v>
      </c>
      <c r="X492" s="59">
        <v>0</v>
      </c>
      <c r="Y492" s="58">
        <v>0</v>
      </c>
      <c r="Z492" s="59">
        <v>0</v>
      </c>
      <c r="AA492" s="58">
        <v>0</v>
      </c>
      <c r="AB492" s="59">
        <v>0</v>
      </c>
      <c r="AC492" s="58">
        <v>0</v>
      </c>
      <c r="AD492" s="59">
        <v>0</v>
      </c>
      <c r="AE492" s="58">
        <v>0</v>
      </c>
      <c r="AF492" s="59">
        <v>0</v>
      </c>
      <c r="AG492" s="58">
        <v>0</v>
      </c>
      <c r="AH492" s="59">
        <v>0</v>
      </c>
      <c r="AI492" s="60"/>
      <c r="AJ492" s="86">
        <f t="shared" si="243"/>
        <v>0</v>
      </c>
    </row>
    <row r="493" spans="2:36" x14ac:dyDescent="0.3">
      <c r="B493" s="14" t="s">
        <v>35</v>
      </c>
      <c r="C493" s="14"/>
      <c r="E493" s="58">
        <v>33.150999999999996</v>
      </c>
      <c r="F493" s="59">
        <v>0</v>
      </c>
      <c r="G493" s="58">
        <v>11.378500000000001</v>
      </c>
      <c r="H493" s="59">
        <v>172.69716666666667</v>
      </c>
      <c r="I493" s="58">
        <v>1.0976666666666668</v>
      </c>
      <c r="J493" s="59">
        <v>2.0728333333333335</v>
      </c>
      <c r="K493" s="58">
        <v>0</v>
      </c>
      <c r="L493" s="59">
        <v>382.56716666666654</v>
      </c>
      <c r="M493" s="58">
        <v>949.32366666666667</v>
      </c>
      <c r="N493" s="59">
        <v>30.357333333333337</v>
      </c>
      <c r="O493" s="58">
        <v>58.410166666666676</v>
      </c>
      <c r="P493" s="59">
        <v>68.61366666666666</v>
      </c>
      <c r="Q493" s="58">
        <v>234.33833333333337</v>
      </c>
      <c r="R493" s="59">
        <v>154.92899999999997</v>
      </c>
      <c r="S493" s="58">
        <v>63.587666666666664</v>
      </c>
      <c r="T493" s="59">
        <v>223.87483333333324</v>
      </c>
      <c r="U493" s="58">
        <v>87.973666666666659</v>
      </c>
      <c r="V493" s="59">
        <v>347.19866666666661</v>
      </c>
      <c r="W493" s="58">
        <v>241.3966666666667</v>
      </c>
      <c r="X493" s="59">
        <v>71.207166666666666</v>
      </c>
      <c r="Y493" s="58">
        <v>65.678666666666658</v>
      </c>
      <c r="Z493" s="59">
        <v>17.384666666666671</v>
      </c>
      <c r="AA493" s="58">
        <v>58.597000000000001</v>
      </c>
      <c r="AB493" s="59">
        <v>8.0788333333333338</v>
      </c>
      <c r="AC493" s="58">
        <v>184.61266666666671</v>
      </c>
      <c r="AD493" s="59">
        <v>33.468833333333329</v>
      </c>
      <c r="AE493" s="58">
        <v>402.94283333333334</v>
      </c>
      <c r="AF493" s="59">
        <v>129.17850000000001</v>
      </c>
      <c r="AG493" s="58">
        <v>70.747333333333358</v>
      </c>
      <c r="AH493" s="59">
        <v>197.45216666666673</v>
      </c>
      <c r="AI493" s="60"/>
      <c r="AJ493" s="86">
        <f t="shared" si="243"/>
        <v>4302.3166666666684</v>
      </c>
    </row>
    <row r="494" spans="2:36" x14ac:dyDescent="0.3">
      <c r="B494" s="14" t="s">
        <v>36</v>
      </c>
      <c r="C494" s="14"/>
      <c r="E494" s="58">
        <v>14.145500000000002</v>
      </c>
      <c r="F494" s="59">
        <v>0</v>
      </c>
      <c r="G494" s="58">
        <v>3.2263333333333333</v>
      </c>
      <c r="H494" s="59">
        <v>87.243500000000012</v>
      </c>
      <c r="I494" s="58">
        <v>0.75183333333333335</v>
      </c>
      <c r="J494" s="59">
        <v>0.35516666666666658</v>
      </c>
      <c r="K494" s="58">
        <v>0</v>
      </c>
      <c r="L494" s="59">
        <v>134.04849999999999</v>
      </c>
      <c r="M494" s="58">
        <v>144.01900000000001</v>
      </c>
      <c r="N494" s="59">
        <v>12.643666666666666</v>
      </c>
      <c r="O494" s="58">
        <v>26.944166666666671</v>
      </c>
      <c r="P494" s="59">
        <v>7.5351666666666652</v>
      </c>
      <c r="Q494" s="58">
        <v>14.647000000000004</v>
      </c>
      <c r="R494" s="59">
        <v>86.368000000000009</v>
      </c>
      <c r="S494" s="58">
        <v>102.14066666666666</v>
      </c>
      <c r="T494" s="59">
        <v>54.011500000000005</v>
      </c>
      <c r="U494" s="58">
        <v>7.7793333333333328</v>
      </c>
      <c r="V494" s="59">
        <v>15.815666666666674</v>
      </c>
      <c r="W494" s="58">
        <v>23.734833333333331</v>
      </c>
      <c r="X494" s="59">
        <v>0.16399999999999978</v>
      </c>
      <c r="Y494" s="58">
        <v>10.227833333333335</v>
      </c>
      <c r="Z494" s="59">
        <v>7.5004999999999997</v>
      </c>
      <c r="AA494" s="58">
        <v>30.643000000000008</v>
      </c>
      <c r="AB494" s="59">
        <v>0.14433333333333331</v>
      </c>
      <c r="AC494" s="58">
        <v>19.519333333333332</v>
      </c>
      <c r="AD494" s="59">
        <v>5.3083333333333336</v>
      </c>
      <c r="AE494" s="58">
        <v>21.973666666666656</v>
      </c>
      <c r="AF494" s="59">
        <v>9.7038333333333338</v>
      </c>
      <c r="AG494" s="58">
        <v>8.9678333333333331</v>
      </c>
      <c r="AH494" s="59">
        <v>39.720666666666652</v>
      </c>
      <c r="AI494" s="60"/>
      <c r="AJ494" s="86">
        <f t="shared" si="243"/>
        <v>889.28316666666649</v>
      </c>
    </row>
    <row r="495" spans="2:36" x14ac:dyDescent="0.3">
      <c r="B495" s="14" t="s">
        <v>107</v>
      </c>
      <c r="C495" s="4"/>
      <c r="E495" s="58">
        <v>29.738499999999998</v>
      </c>
      <c r="F495" s="59">
        <v>0</v>
      </c>
      <c r="G495" s="58">
        <v>5.7679999999999989</v>
      </c>
      <c r="H495" s="59">
        <v>139.89283333333336</v>
      </c>
      <c r="I495" s="58">
        <v>0.17683333333333331</v>
      </c>
      <c r="J495" s="59">
        <v>2.3128333333333337</v>
      </c>
      <c r="K495" s="58">
        <v>0</v>
      </c>
      <c r="L495" s="59">
        <v>205.20250000000001</v>
      </c>
      <c r="M495" s="58">
        <v>294.77750000000003</v>
      </c>
      <c r="N495" s="59">
        <v>13.035833333333334</v>
      </c>
      <c r="O495" s="58">
        <v>15.556666666666668</v>
      </c>
      <c r="P495" s="59">
        <v>30.70483333333333</v>
      </c>
      <c r="Q495" s="58">
        <v>78.701833333333326</v>
      </c>
      <c r="R495" s="59">
        <v>163.81366666666668</v>
      </c>
      <c r="S495" s="58">
        <v>259.83333333333331</v>
      </c>
      <c r="T495" s="59">
        <v>148.02483333333331</v>
      </c>
      <c r="U495" s="58">
        <v>24.822333333333333</v>
      </c>
      <c r="V495" s="59">
        <v>106.38200000000002</v>
      </c>
      <c r="W495" s="58">
        <v>70.148499999999984</v>
      </c>
      <c r="X495" s="59">
        <v>14.3965</v>
      </c>
      <c r="Y495" s="58">
        <v>24.35</v>
      </c>
      <c r="Z495" s="59">
        <v>8.4469999999999974</v>
      </c>
      <c r="AA495" s="58">
        <v>40.531833333333324</v>
      </c>
      <c r="AB495" s="59">
        <v>1.523166666666667</v>
      </c>
      <c r="AC495" s="58">
        <v>23.267833333333336</v>
      </c>
      <c r="AD495" s="59">
        <v>2.0239999999999991</v>
      </c>
      <c r="AE495" s="58">
        <v>29.073833333333333</v>
      </c>
      <c r="AF495" s="59">
        <v>53.259166666666665</v>
      </c>
      <c r="AG495" s="58">
        <v>22.476500000000001</v>
      </c>
      <c r="AH495" s="59">
        <v>88.308166666666665</v>
      </c>
      <c r="AI495" s="60"/>
      <c r="AJ495" s="86">
        <f t="shared" si="243"/>
        <v>1896.550833333333</v>
      </c>
    </row>
    <row r="496" spans="2:36" x14ac:dyDescent="0.3">
      <c r="B496" s="14" t="s">
        <v>86</v>
      </c>
      <c r="C496" s="4"/>
      <c r="E496" s="58">
        <v>1.6490000000000007</v>
      </c>
      <c r="F496" s="59">
        <v>0</v>
      </c>
      <c r="G496" s="58">
        <v>13.86699999999999</v>
      </c>
      <c r="H496" s="59">
        <v>129.4498333333334</v>
      </c>
      <c r="I496" s="58">
        <v>6.8000000000000005E-2</v>
      </c>
      <c r="J496" s="59">
        <v>0.3993333333333331</v>
      </c>
      <c r="K496" s="58">
        <v>0</v>
      </c>
      <c r="L496" s="59">
        <v>8.8843333333333359</v>
      </c>
      <c r="M496" s="58">
        <v>5.4676666666666645</v>
      </c>
      <c r="N496" s="59">
        <v>1.9694999999999998</v>
      </c>
      <c r="O496" s="58">
        <v>14.431333333333333</v>
      </c>
      <c r="P496" s="59">
        <v>16.462833333333332</v>
      </c>
      <c r="Q496" s="58">
        <v>1.2843333333333331</v>
      </c>
      <c r="R496" s="59">
        <v>16.241999999999997</v>
      </c>
      <c r="S496" s="58">
        <v>9.3503333333333352</v>
      </c>
      <c r="T496" s="59">
        <v>25.621333333333336</v>
      </c>
      <c r="U496" s="58">
        <v>17.599666666666668</v>
      </c>
      <c r="V496" s="59">
        <v>8.995333333333333</v>
      </c>
      <c r="W496" s="58">
        <v>62.153499999999994</v>
      </c>
      <c r="X496" s="59">
        <v>25.014833333333332</v>
      </c>
      <c r="Y496" s="58">
        <v>21.551999999999996</v>
      </c>
      <c r="Z496" s="59">
        <v>12.983166666666666</v>
      </c>
      <c r="AA496" s="58">
        <v>1.2653333333333325</v>
      </c>
      <c r="AB496" s="59">
        <v>4.2426666666666675</v>
      </c>
      <c r="AC496" s="58">
        <v>20.150666666666666</v>
      </c>
      <c r="AD496" s="59">
        <v>0</v>
      </c>
      <c r="AE496" s="58">
        <v>1.2944999999999998</v>
      </c>
      <c r="AF496" s="59">
        <v>10.485666666666665</v>
      </c>
      <c r="AG496" s="58">
        <v>4.7250000000000005</v>
      </c>
      <c r="AH496" s="59">
        <v>20.84833333333334</v>
      </c>
      <c r="AI496" s="60"/>
      <c r="AJ496" s="86">
        <f t="shared" si="243"/>
        <v>456.45750000000015</v>
      </c>
    </row>
    <row r="497" spans="2:36" x14ac:dyDescent="0.3">
      <c r="B497" s="14" t="s">
        <v>87</v>
      </c>
      <c r="C497" s="4"/>
      <c r="E497" s="58">
        <v>0.50399999999999989</v>
      </c>
      <c r="F497" s="59">
        <v>0</v>
      </c>
      <c r="G497" s="58">
        <v>63.345333333333357</v>
      </c>
      <c r="H497" s="59">
        <v>390.12666666666678</v>
      </c>
      <c r="I497" s="58">
        <v>1.3333333333333332E-2</v>
      </c>
      <c r="J497" s="59">
        <v>0.25483333333333336</v>
      </c>
      <c r="K497" s="58">
        <v>8.0833333333333354E-2</v>
      </c>
      <c r="L497" s="59">
        <v>53.015166666666659</v>
      </c>
      <c r="M497" s="58">
        <v>321.34333333333325</v>
      </c>
      <c r="N497" s="59">
        <v>9.8435000000000006</v>
      </c>
      <c r="O497" s="58">
        <v>69.267166666666654</v>
      </c>
      <c r="P497" s="59">
        <v>58.584999999999994</v>
      </c>
      <c r="Q497" s="58">
        <v>29.495999999999995</v>
      </c>
      <c r="R497" s="59">
        <v>56.323333333333338</v>
      </c>
      <c r="S497" s="58">
        <v>50.092666666666673</v>
      </c>
      <c r="T497" s="59">
        <v>52.988166666666679</v>
      </c>
      <c r="U497" s="58">
        <v>65.419333333333327</v>
      </c>
      <c r="V497" s="59">
        <v>49.85683333333332</v>
      </c>
      <c r="W497" s="58">
        <v>113.48666666666668</v>
      </c>
      <c r="X497" s="59">
        <v>81.829499999999982</v>
      </c>
      <c r="Y497" s="58">
        <v>56.032000000000004</v>
      </c>
      <c r="Z497" s="59">
        <v>51.767499999999998</v>
      </c>
      <c r="AA497" s="58">
        <v>3.3746666666666663</v>
      </c>
      <c r="AB497" s="59">
        <v>23.804500000000001</v>
      </c>
      <c r="AC497" s="58">
        <v>76.180666666666667</v>
      </c>
      <c r="AD497" s="59">
        <v>9.0071666666666719</v>
      </c>
      <c r="AE497" s="58">
        <v>1.7083333333333333</v>
      </c>
      <c r="AF497" s="59">
        <v>33.129666666666665</v>
      </c>
      <c r="AG497" s="58">
        <v>39.900166666666671</v>
      </c>
      <c r="AH497" s="59">
        <v>152.29116666666667</v>
      </c>
      <c r="AI497" s="60"/>
      <c r="AJ497" s="86">
        <f t="shared" si="243"/>
        <v>1913.0674999999997</v>
      </c>
    </row>
    <row r="498" spans="2:36" x14ac:dyDescent="0.3">
      <c r="B498" s="14" t="s">
        <v>93</v>
      </c>
      <c r="C498" s="4"/>
      <c r="E498" s="58">
        <v>0.61666666666666625</v>
      </c>
      <c r="F498" s="59">
        <v>0</v>
      </c>
      <c r="G498" s="58">
        <v>38.377833333333328</v>
      </c>
      <c r="H498" s="59">
        <v>301.24016666666665</v>
      </c>
      <c r="I498" s="58">
        <v>0</v>
      </c>
      <c r="J498" s="59">
        <v>0.46666666666666673</v>
      </c>
      <c r="K498" s="58">
        <v>0</v>
      </c>
      <c r="L498" s="59">
        <v>56.006</v>
      </c>
      <c r="M498" s="58">
        <v>120.25066666666666</v>
      </c>
      <c r="N498" s="59">
        <v>7.9984999999999964</v>
      </c>
      <c r="O498" s="58">
        <v>38.512999999999984</v>
      </c>
      <c r="P498" s="59">
        <v>37.961666666666652</v>
      </c>
      <c r="Q498" s="58">
        <v>25.338999999999995</v>
      </c>
      <c r="R498" s="59">
        <v>60.680666666666681</v>
      </c>
      <c r="S498" s="58">
        <v>40.904166666666676</v>
      </c>
      <c r="T498" s="59">
        <v>78.554999999999964</v>
      </c>
      <c r="U498" s="58">
        <v>44.567000000000007</v>
      </c>
      <c r="V498" s="59">
        <v>48.655000000000008</v>
      </c>
      <c r="W498" s="58">
        <v>128.63566666666665</v>
      </c>
      <c r="X498" s="59">
        <v>65.245166666666648</v>
      </c>
      <c r="Y498" s="58">
        <v>42.587166666666654</v>
      </c>
      <c r="Z498" s="59">
        <v>28.382833333333338</v>
      </c>
      <c r="AA498" s="58">
        <v>1.7283333333333335</v>
      </c>
      <c r="AB498" s="59">
        <v>11.505166666666662</v>
      </c>
      <c r="AC498" s="58">
        <v>119.52016666666668</v>
      </c>
      <c r="AD498" s="59">
        <v>10.393166666666666</v>
      </c>
      <c r="AE498" s="58">
        <v>4.027666666666665</v>
      </c>
      <c r="AF498" s="59">
        <v>14.047833333333335</v>
      </c>
      <c r="AG498" s="58">
        <v>20.48983333333333</v>
      </c>
      <c r="AH498" s="59">
        <v>108.43750000000003</v>
      </c>
      <c r="AI498" s="60"/>
      <c r="AJ498" s="86">
        <f t="shared" si="243"/>
        <v>1455.1324999999997</v>
      </c>
    </row>
    <row r="499" spans="2:36" x14ac:dyDescent="0.3">
      <c r="B499" s="14" t="s">
        <v>98</v>
      </c>
      <c r="C499" s="4"/>
      <c r="E499" s="58">
        <v>0.36133333333333334</v>
      </c>
      <c r="F499" s="59">
        <v>0</v>
      </c>
      <c r="G499" s="58">
        <v>30.832999999999998</v>
      </c>
      <c r="H499" s="59">
        <v>28.05833333333333</v>
      </c>
      <c r="I499" s="58">
        <v>0</v>
      </c>
      <c r="J499" s="59">
        <v>0.54833333333333323</v>
      </c>
      <c r="K499" s="58">
        <v>0.10400000000000001</v>
      </c>
      <c r="L499" s="59">
        <v>57.679500000000004</v>
      </c>
      <c r="M499" s="58">
        <v>95.91816666666665</v>
      </c>
      <c r="N499" s="59">
        <v>1.9148333333333336</v>
      </c>
      <c r="O499" s="58">
        <v>16.613833333333336</v>
      </c>
      <c r="P499" s="59">
        <v>26.84083333333334</v>
      </c>
      <c r="Q499" s="58">
        <v>11.424666666666667</v>
      </c>
      <c r="R499" s="59">
        <v>18.341833333333334</v>
      </c>
      <c r="S499" s="58">
        <v>5.2243333333333331</v>
      </c>
      <c r="T499" s="59">
        <v>4.6531666666666665</v>
      </c>
      <c r="U499" s="58">
        <v>8.6118333333333297</v>
      </c>
      <c r="V499" s="59">
        <v>24.687333333333335</v>
      </c>
      <c r="W499" s="58">
        <v>89.923166666666674</v>
      </c>
      <c r="X499" s="59">
        <v>14.68</v>
      </c>
      <c r="Y499" s="58">
        <v>49.284499999999994</v>
      </c>
      <c r="Z499" s="59">
        <v>25.119166666666668</v>
      </c>
      <c r="AA499" s="58">
        <v>1.3154999999999999</v>
      </c>
      <c r="AB499" s="59">
        <v>3.4083333333333341</v>
      </c>
      <c r="AC499" s="58">
        <v>4.7836666666666687</v>
      </c>
      <c r="AD499" s="59">
        <v>13.349</v>
      </c>
      <c r="AE499" s="58">
        <v>2.3099999999999996</v>
      </c>
      <c r="AF499" s="59">
        <v>9.0111666666666679</v>
      </c>
      <c r="AG499" s="58">
        <v>14.244666666666667</v>
      </c>
      <c r="AH499" s="59">
        <v>66.086500000000015</v>
      </c>
      <c r="AI499" s="60"/>
      <c r="AJ499" s="86">
        <f t="shared" si="243"/>
        <v>625.33100000000013</v>
      </c>
    </row>
    <row r="500" spans="2:36" x14ac:dyDescent="0.3">
      <c r="B500" s="14" t="s">
        <v>99</v>
      </c>
      <c r="C500" s="4"/>
      <c r="E500" s="58">
        <v>31.491333333333333</v>
      </c>
      <c r="F500" s="59">
        <v>0</v>
      </c>
      <c r="G500" s="58">
        <v>10.701666666666666</v>
      </c>
      <c r="H500" s="59">
        <v>172.66349999999997</v>
      </c>
      <c r="I500" s="58">
        <v>3.5945000000000005</v>
      </c>
      <c r="J500" s="59">
        <v>2.3953333333333329</v>
      </c>
      <c r="K500" s="58">
        <v>0</v>
      </c>
      <c r="L500" s="59">
        <v>377.11483333333337</v>
      </c>
      <c r="M500" s="58">
        <v>722.24449999999979</v>
      </c>
      <c r="N500" s="59">
        <v>16.481333333333335</v>
      </c>
      <c r="O500" s="58">
        <v>52.698833333333326</v>
      </c>
      <c r="P500" s="59">
        <v>77.844333333333338</v>
      </c>
      <c r="Q500" s="58">
        <v>154.745</v>
      </c>
      <c r="R500" s="59">
        <v>134.16916666666665</v>
      </c>
      <c r="S500" s="58">
        <v>39.956166666666661</v>
      </c>
      <c r="T500" s="59">
        <v>155.8151666666667</v>
      </c>
      <c r="U500" s="58">
        <v>73.06283333333333</v>
      </c>
      <c r="V500" s="59">
        <v>149.10733333333332</v>
      </c>
      <c r="W500" s="58">
        <v>222.6731666666667</v>
      </c>
      <c r="X500" s="59">
        <v>20.914666666666662</v>
      </c>
      <c r="Y500" s="58">
        <v>43.892499999999998</v>
      </c>
      <c r="Z500" s="59">
        <v>31.311666666666667</v>
      </c>
      <c r="AA500" s="58">
        <v>58.720999999999997</v>
      </c>
      <c r="AB500" s="59">
        <v>13.690166666666663</v>
      </c>
      <c r="AC500" s="58">
        <v>170.38750000000002</v>
      </c>
      <c r="AD500" s="59">
        <v>37.710333333333331</v>
      </c>
      <c r="AE500" s="58">
        <v>407.80316666666664</v>
      </c>
      <c r="AF500" s="59">
        <v>193.50233333333335</v>
      </c>
      <c r="AG500" s="58">
        <v>18.011333333333333</v>
      </c>
      <c r="AH500" s="59">
        <v>198.89300000000006</v>
      </c>
      <c r="AI500" s="60"/>
      <c r="AJ500" s="86">
        <f t="shared" si="243"/>
        <v>3591.5966666666664</v>
      </c>
    </row>
    <row r="501" spans="2:36" x14ac:dyDescent="0.3">
      <c r="B501" s="14" t="s">
        <v>100</v>
      </c>
      <c r="C501" s="4"/>
      <c r="E501" s="58">
        <v>83.522999999999996</v>
      </c>
      <c r="F501" s="59">
        <v>125.47083333333333</v>
      </c>
      <c r="G501" s="58">
        <v>114.66366666666666</v>
      </c>
      <c r="H501" s="59">
        <v>61.309666666666644</v>
      </c>
      <c r="I501" s="58">
        <v>55.85183333333331</v>
      </c>
      <c r="J501" s="59">
        <v>82.951999999999984</v>
      </c>
      <c r="K501" s="58">
        <v>7.9119999999999964</v>
      </c>
      <c r="L501" s="59">
        <v>101.2858333333333</v>
      </c>
      <c r="M501" s="58">
        <v>258.78716666666662</v>
      </c>
      <c r="N501" s="59">
        <v>93.961666666666673</v>
      </c>
      <c r="O501" s="58">
        <v>187.16800000000001</v>
      </c>
      <c r="P501" s="59">
        <v>103.7045</v>
      </c>
      <c r="Q501" s="58">
        <v>160.22466666666665</v>
      </c>
      <c r="R501" s="59">
        <v>77.233500000000021</v>
      </c>
      <c r="S501" s="58">
        <v>114.84883333333332</v>
      </c>
      <c r="T501" s="59">
        <v>81.452666666666659</v>
      </c>
      <c r="U501" s="58">
        <v>292.19833333333332</v>
      </c>
      <c r="V501" s="59">
        <v>202.98033333333336</v>
      </c>
      <c r="W501" s="58">
        <v>87.655833333333362</v>
      </c>
      <c r="X501" s="59">
        <v>219.87799999999996</v>
      </c>
      <c r="Y501" s="58">
        <v>97.513000000000005</v>
      </c>
      <c r="Z501" s="59">
        <v>119.9765</v>
      </c>
      <c r="AA501" s="58">
        <v>148.30999999999995</v>
      </c>
      <c r="AB501" s="59">
        <v>65.232166666666672</v>
      </c>
      <c r="AC501" s="58">
        <v>84.525000000000034</v>
      </c>
      <c r="AD501" s="59">
        <v>15.096333333333336</v>
      </c>
      <c r="AE501" s="58">
        <v>242.21233333333331</v>
      </c>
      <c r="AF501" s="59">
        <v>200.43816666666672</v>
      </c>
      <c r="AG501" s="58">
        <v>81.365833333333342</v>
      </c>
      <c r="AH501" s="59">
        <v>252.49766666666662</v>
      </c>
      <c r="AI501" s="60"/>
      <c r="AJ501" s="86">
        <f t="shared" si="243"/>
        <v>3820.2293333333337</v>
      </c>
    </row>
    <row r="502" spans="2:36" x14ac:dyDescent="0.3">
      <c r="B502" s="14" t="s">
        <v>101</v>
      </c>
      <c r="C502" s="4"/>
      <c r="E502" s="58">
        <v>275.02066666666673</v>
      </c>
      <c r="F502" s="59">
        <v>0</v>
      </c>
      <c r="G502" s="58">
        <v>115.76799999999994</v>
      </c>
      <c r="H502" s="59">
        <v>333.58983333333339</v>
      </c>
      <c r="I502" s="58">
        <v>8.1203333333333365</v>
      </c>
      <c r="J502" s="59">
        <v>51.141666666666666</v>
      </c>
      <c r="K502" s="58">
        <v>3.4681666666666646</v>
      </c>
      <c r="L502" s="59">
        <v>159.61966666666666</v>
      </c>
      <c r="M502" s="58">
        <v>273.0536666666668</v>
      </c>
      <c r="N502" s="59">
        <v>321.59183333333334</v>
      </c>
      <c r="O502" s="58">
        <v>444.22449999999998</v>
      </c>
      <c r="P502" s="59">
        <v>344.69350000000003</v>
      </c>
      <c r="Q502" s="58">
        <v>273.2115</v>
      </c>
      <c r="R502" s="59">
        <v>315.80066666666664</v>
      </c>
      <c r="S502" s="58">
        <v>269.82783333333327</v>
      </c>
      <c r="T502" s="59">
        <v>238.77949999999993</v>
      </c>
      <c r="U502" s="58">
        <v>144.66549999999995</v>
      </c>
      <c r="V502" s="59">
        <v>276.21083333333326</v>
      </c>
      <c r="W502" s="58">
        <v>298.26766666666663</v>
      </c>
      <c r="X502" s="59">
        <v>42.672666666666672</v>
      </c>
      <c r="Y502" s="58">
        <v>356.61683333333332</v>
      </c>
      <c r="Z502" s="59">
        <v>201.4316666666667</v>
      </c>
      <c r="AA502" s="58">
        <v>253.51033333333336</v>
      </c>
      <c r="AB502" s="59">
        <v>334.16683333333344</v>
      </c>
      <c r="AC502" s="58">
        <v>193.83849999999995</v>
      </c>
      <c r="AD502" s="59">
        <v>26.515999999999995</v>
      </c>
      <c r="AE502" s="58">
        <v>380.37133333333327</v>
      </c>
      <c r="AF502" s="59">
        <v>302.52683333333323</v>
      </c>
      <c r="AG502" s="58">
        <v>191.24433333333334</v>
      </c>
      <c r="AH502" s="59">
        <v>137.5423333333334</v>
      </c>
      <c r="AI502" s="60"/>
      <c r="AJ502" s="86">
        <f t="shared" si="243"/>
        <v>6567.4930000000004</v>
      </c>
    </row>
    <row r="503" spans="2:36" x14ac:dyDescent="0.3">
      <c r="B503" s="14" t="s">
        <v>108</v>
      </c>
      <c r="C503" s="4"/>
      <c r="E503" s="58">
        <v>8.9910000000000014</v>
      </c>
      <c r="F503" s="59">
        <v>0</v>
      </c>
      <c r="G503" s="58">
        <v>96.385333333333392</v>
      </c>
      <c r="H503" s="59">
        <v>321.67200000000003</v>
      </c>
      <c r="I503" s="58">
        <v>2.8333333333333335E-2</v>
      </c>
      <c r="J503" s="59">
        <v>5.6333333333333339E-2</v>
      </c>
      <c r="K503" s="58">
        <v>0</v>
      </c>
      <c r="L503" s="59">
        <v>75.963833333333326</v>
      </c>
      <c r="M503" s="58">
        <v>220.97833333333335</v>
      </c>
      <c r="N503" s="59">
        <v>4.1398333333333346</v>
      </c>
      <c r="O503" s="58">
        <v>123.82033333333337</v>
      </c>
      <c r="P503" s="59">
        <v>37.025333333333329</v>
      </c>
      <c r="Q503" s="58">
        <v>37.42766666666666</v>
      </c>
      <c r="R503" s="59">
        <v>45.601000000000006</v>
      </c>
      <c r="S503" s="58">
        <v>46.682833333333335</v>
      </c>
      <c r="T503" s="59">
        <v>26.929166666666667</v>
      </c>
      <c r="U503" s="58">
        <v>126.25416666666666</v>
      </c>
      <c r="V503" s="59">
        <v>94.611999999999995</v>
      </c>
      <c r="W503" s="58">
        <v>50.56933333333334</v>
      </c>
      <c r="X503" s="59">
        <v>55.492500000000007</v>
      </c>
      <c r="Y503" s="58">
        <v>27.471666666666671</v>
      </c>
      <c r="Z503" s="59">
        <v>65.740666666666669</v>
      </c>
      <c r="AA503" s="58">
        <v>34.962166666666675</v>
      </c>
      <c r="AB503" s="59">
        <v>20.386333333333337</v>
      </c>
      <c r="AC503" s="58">
        <v>7.7948333333333366</v>
      </c>
      <c r="AD503" s="59">
        <v>24.162166666666671</v>
      </c>
      <c r="AE503" s="58">
        <v>2.6978333333333331</v>
      </c>
      <c r="AF503" s="59">
        <v>68.887833333333361</v>
      </c>
      <c r="AG503" s="58">
        <v>47.725499999999975</v>
      </c>
      <c r="AH503" s="59">
        <v>171.52783333333332</v>
      </c>
      <c r="AI503" s="60"/>
      <c r="AJ503" s="86">
        <f t="shared" si="243"/>
        <v>1843.986166666667</v>
      </c>
    </row>
    <row r="504" spans="2:36" x14ac:dyDescent="0.3">
      <c r="B504" s="14" t="s">
        <v>114</v>
      </c>
      <c r="C504" s="4"/>
      <c r="E504" s="58">
        <v>670.85516666666661</v>
      </c>
      <c r="F504" s="59">
        <v>597.86</v>
      </c>
      <c r="G504" s="58">
        <v>711.05633333333333</v>
      </c>
      <c r="H504" s="59">
        <v>65.865666666666669</v>
      </c>
      <c r="I504" s="58">
        <v>204.45800000000003</v>
      </c>
      <c r="J504" s="59">
        <v>1.554333333333334</v>
      </c>
      <c r="K504" s="58">
        <v>22.816166666666664</v>
      </c>
      <c r="L504" s="59">
        <v>411.5093333333333</v>
      </c>
      <c r="M504" s="58">
        <v>452.99183333333326</v>
      </c>
      <c r="N504" s="59">
        <v>296.79533333333336</v>
      </c>
      <c r="O504" s="58">
        <v>293.58183333333329</v>
      </c>
      <c r="P504" s="59">
        <v>68.824833333333345</v>
      </c>
      <c r="Q504" s="58">
        <v>768.74099999999976</v>
      </c>
      <c r="R504" s="59">
        <v>742.04216666666662</v>
      </c>
      <c r="S504" s="58">
        <v>611.53033333333337</v>
      </c>
      <c r="T504" s="59">
        <v>402.68566666666675</v>
      </c>
      <c r="U504" s="58">
        <v>252.27366666666666</v>
      </c>
      <c r="V504" s="59">
        <v>422.27366666666666</v>
      </c>
      <c r="W504" s="58">
        <v>264.30149999999998</v>
      </c>
      <c r="X504" s="59">
        <v>503.13499999999999</v>
      </c>
      <c r="Y504" s="58">
        <v>594.99549999999999</v>
      </c>
      <c r="Z504" s="59">
        <v>403.49433333333332</v>
      </c>
      <c r="AA504" s="58">
        <v>64.306833333333344</v>
      </c>
      <c r="AB504" s="59">
        <v>87.252333333333368</v>
      </c>
      <c r="AC504" s="58">
        <v>120.66866666666668</v>
      </c>
      <c r="AD504" s="59">
        <v>423.29333333333346</v>
      </c>
      <c r="AE504" s="58">
        <v>838.41233333333355</v>
      </c>
      <c r="AF504" s="59">
        <v>727.28733333333321</v>
      </c>
      <c r="AG504" s="58">
        <v>465.80450000000008</v>
      </c>
      <c r="AH504" s="59">
        <v>669.67433333333338</v>
      </c>
      <c r="AI504" s="60"/>
      <c r="AJ504" s="86">
        <f t="shared" si="243"/>
        <v>12160.341333333337</v>
      </c>
    </row>
    <row r="505" spans="2:36" x14ac:dyDescent="0.3">
      <c r="B505" s="4" t="s">
        <v>118</v>
      </c>
      <c r="C505" s="4"/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60"/>
      <c r="AJ505" s="86">
        <f t="shared" si="243"/>
        <v>0</v>
      </c>
    </row>
    <row r="506" spans="2:36" x14ac:dyDescent="0.3">
      <c r="B506" s="4" t="s">
        <v>125</v>
      </c>
      <c r="C506" s="4"/>
      <c r="E506" s="58">
        <v>4.1166666666666671E-2</v>
      </c>
      <c r="F506" s="59">
        <v>0</v>
      </c>
      <c r="G506" s="58">
        <v>22.258500000000005</v>
      </c>
      <c r="H506" s="59">
        <v>94.173000000000002</v>
      </c>
      <c r="I506" s="58">
        <v>3.6666666666666666E-3</v>
      </c>
      <c r="J506" s="59">
        <v>0</v>
      </c>
      <c r="K506" s="58">
        <v>0</v>
      </c>
      <c r="L506" s="59">
        <v>154.39333333333335</v>
      </c>
      <c r="M506" s="58">
        <v>314.95550000000003</v>
      </c>
      <c r="N506" s="59">
        <v>22.870999999999995</v>
      </c>
      <c r="O506" s="58">
        <v>80.81316666666666</v>
      </c>
      <c r="P506" s="59">
        <v>71.079166666666666</v>
      </c>
      <c r="Q506" s="58">
        <v>70.875999999999991</v>
      </c>
      <c r="R506" s="59">
        <v>36.067166666666665</v>
      </c>
      <c r="S506" s="58">
        <v>1.8335000000000004</v>
      </c>
      <c r="T506" s="59">
        <v>0</v>
      </c>
      <c r="U506" s="58">
        <v>63.665666666666667</v>
      </c>
      <c r="V506" s="59">
        <v>20.105666666666664</v>
      </c>
      <c r="W506" s="58">
        <v>105.08833333333332</v>
      </c>
      <c r="X506" s="59">
        <v>8.1166666666666636</v>
      </c>
      <c r="Y506" s="58">
        <v>61.091666666666669</v>
      </c>
      <c r="Z506" s="59">
        <v>2.5094999999999996</v>
      </c>
      <c r="AA506" s="58">
        <v>0.21149999999999997</v>
      </c>
      <c r="AB506" s="59">
        <v>7.1333333333333332E-2</v>
      </c>
      <c r="AC506" s="58">
        <v>25.721666666666671</v>
      </c>
      <c r="AD506" s="59">
        <v>6.1641666666666675</v>
      </c>
      <c r="AE506" s="58">
        <v>7.2166666666666671E-2</v>
      </c>
      <c r="AF506" s="59">
        <v>142.76333333333335</v>
      </c>
      <c r="AG506" s="58">
        <v>20.549833333333336</v>
      </c>
      <c r="AH506" s="59">
        <v>138.24283333333335</v>
      </c>
      <c r="AI506" s="60"/>
      <c r="AJ506" s="86">
        <f t="shared" si="243"/>
        <v>1463.7394999999997</v>
      </c>
    </row>
    <row r="507" spans="2:36" x14ac:dyDescent="0.3">
      <c r="B507" s="4" t="s">
        <v>126</v>
      </c>
      <c r="C507" s="4"/>
      <c r="E507" s="58">
        <v>7.9980649999999978</v>
      </c>
      <c r="F507" s="59">
        <v>0</v>
      </c>
      <c r="G507" s="58">
        <v>34.814746666666665</v>
      </c>
      <c r="H507" s="59">
        <v>32.897225000000013</v>
      </c>
      <c r="I507" s="58">
        <v>0</v>
      </c>
      <c r="J507" s="59">
        <v>0</v>
      </c>
      <c r="K507" s="58">
        <v>0.70008666666666663</v>
      </c>
      <c r="L507" s="59">
        <v>19.318183333333337</v>
      </c>
      <c r="M507" s="58">
        <v>1.6956916666666668</v>
      </c>
      <c r="N507" s="59">
        <v>37.505841666666662</v>
      </c>
      <c r="O507" s="58">
        <v>14.757833333333334</v>
      </c>
      <c r="P507" s="59">
        <v>6.3038899999999991</v>
      </c>
      <c r="Q507" s="58">
        <v>32.566249999999997</v>
      </c>
      <c r="R507" s="59">
        <v>61.967198333333336</v>
      </c>
      <c r="S507" s="58">
        <v>17.258353333333336</v>
      </c>
      <c r="T507" s="59">
        <v>37.255321666666674</v>
      </c>
      <c r="U507" s="58">
        <v>5.5877983333333336</v>
      </c>
      <c r="V507" s="59">
        <v>6.9344616666666647</v>
      </c>
      <c r="W507" s="58">
        <v>48.972389999999997</v>
      </c>
      <c r="X507" s="59">
        <v>34.611976666666656</v>
      </c>
      <c r="Y507" s="58">
        <v>7.2946883333333332</v>
      </c>
      <c r="Z507" s="59">
        <v>13.297448333333332</v>
      </c>
      <c r="AA507" s="58">
        <v>3.3488516666666666</v>
      </c>
      <c r="AB507" s="59">
        <v>14.185473333333336</v>
      </c>
      <c r="AC507" s="58">
        <v>6.5874883333333329</v>
      </c>
      <c r="AD507" s="59">
        <v>0</v>
      </c>
      <c r="AE507" s="58">
        <v>57.334499999999998</v>
      </c>
      <c r="AF507" s="59">
        <v>69.146199999999993</v>
      </c>
      <c r="AG507" s="58">
        <v>10.136563333333333</v>
      </c>
      <c r="AH507" s="59">
        <v>128.17370333333332</v>
      </c>
      <c r="AI507" s="60"/>
      <c r="AJ507" s="86">
        <f t="shared" si="243"/>
        <v>710.65022999999997</v>
      </c>
    </row>
    <row r="508" spans="2:36" x14ac:dyDescent="0.3">
      <c r="B508" s="4" t="s">
        <v>304</v>
      </c>
      <c r="C508" s="4"/>
      <c r="E508" s="58">
        <v>2.2118666666666669</v>
      </c>
      <c r="F508" s="59">
        <v>0</v>
      </c>
      <c r="G508" s="58">
        <v>22.479053333333333</v>
      </c>
      <c r="H508" s="59">
        <v>4.9350533333333324</v>
      </c>
      <c r="I508" s="58">
        <v>0.69925000000000004</v>
      </c>
      <c r="J508" s="59">
        <v>4.2300000000000003E-3</v>
      </c>
      <c r="K508" s="58">
        <v>3.8676666666666679E-2</v>
      </c>
      <c r="L508" s="59">
        <v>9.8434233333333321</v>
      </c>
      <c r="M508" s="58">
        <v>0.12175666666666662</v>
      </c>
      <c r="N508" s="59">
        <v>26.971883333333338</v>
      </c>
      <c r="O508" s="58">
        <v>5.0854433333333331</v>
      </c>
      <c r="P508" s="59">
        <v>0.78315999999999997</v>
      </c>
      <c r="Q508" s="58">
        <v>5.8737033333333333</v>
      </c>
      <c r="R508" s="59">
        <v>1.3180999999999996</v>
      </c>
      <c r="S508" s="58">
        <v>1.2731466666666662</v>
      </c>
      <c r="T508" s="59">
        <v>6.780966666666667</v>
      </c>
      <c r="U508" s="58">
        <v>1.3293066666666666</v>
      </c>
      <c r="V508" s="59">
        <v>0.54426333333333321</v>
      </c>
      <c r="W508" s="58">
        <v>31.788453333333337</v>
      </c>
      <c r="X508" s="59">
        <v>54.307193333333331</v>
      </c>
      <c r="Y508" s="58">
        <v>38.518579999999993</v>
      </c>
      <c r="Z508" s="59">
        <v>2.3140466666666661</v>
      </c>
      <c r="AA508" s="58">
        <v>3.689613333333333</v>
      </c>
      <c r="AB508" s="59">
        <v>2.4544766666666655</v>
      </c>
      <c r="AC508" s="58">
        <v>33.103786666666672</v>
      </c>
      <c r="AD508" s="59">
        <v>0</v>
      </c>
      <c r="AE508" s="58">
        <v>2.0993033333333333</v>
      </c>
      <c r="AF508" s="59">
        <v>3.853393333333333</v>
      </c>
      <c r="AG508" s="58">
        <v>12.813330000000001</v>
      </c>
      <c r="AH508" s="59">
        <v>23.949306666666665</v>
      </c>
      <c r="AI508" s="60"/>
      <c r="AJ508" s="86">
        <f t="shared" si="243"/>
        <v>299.18476666666663</v>
      </c>
    </row>
    <row r="509" spans="2:36" x14ac:dyDescent="0.3">
      <c r="B509" s="4" t="s">
        <v>305</v>
      </c>
      <c r="C509" s="4"/>
      <c r="E509" s="58">
        <v>3.6603499999999998</v>
      </c>
      <c r="F509" s="59">
        <v>0</v>
      </c>
      <c r="G509" s="58">
        <v>37.946123333333333</v>
      </c>
      <c r="H509" s="59">
        <v>14.419754999999997</v>
      </c>
      <c r="I509" s="58">
        <v>1.2666249999999992</v>
      </c>
      <c r="J509" s="59">
        <v>2.3731666666666672E-2</v>
      </c>
      <c r="K509" s="58">
        <v>7.0888333333333317E-2</v>
      </c>
      <c r="L509" s="59">
        <v>19.361546666666662</v>
      </c>
      <c r="M509" s="58">
        <v>0.29825666666666667</v>
      </c>
      <c r="N509" s="59">
        <v>19.127253333333343</v>
      </c>
      <c r="O509" s="58">
        <v>9.0666699999999985</v>
      </c>
      <c r="P509" s="59">
        <v>1.9842916666666657</v>
      </c>
      <c r="Q509" s="58">
        <v>11.52224</v>
      </c>
      <c r="R509" s="59">
        <v>8.4441633333333357</v>
      </c>
      <c r="S509" s="58">
        <v>6.0940116666666686</v>
      </c>
      <c r="T509" s="59">
        <v>19.705273333333338</v>
      </c>
      <c r="U509" s="58">
        <v>2.6717033333333338</v>
      </c>
      <c r="V509" s="59">
        <v>1.4376383333333334</v>
      </c>
      <c r="W509" s="58">
        <v>53.139076666666661</v>
      </c>
      <c r="X509" s="59">
        <v>100.67200500000001</v>
      </c>
      <c r="Y509" s="58">
        <v>69.183189999999996</v>
      </c>
      <c r="Z509" s="59">
        <v>8.1429249999999982</v>
      </c>
      <c r="AA509" s="58">
        <v>6.4895399999999999</v>
      </c>
      <c r="AB509" s="59">
        <v>6.6325133333333337</v>
      </c>
      <c r="AC509" s="58">
        <v>59.905963333333318</v>
      </c>
      <c r="AD509" s="59">
        <v>0</v>
      </c>
      <c r="AE509" s="58">
        <v>10.935339999999998</v>
      </c>
      <c r="AF509" s="59">
        <v>5.1092949999999995</v>
      </c>
      <c r="AG509" s="58">
        <v>17.745183333333333</v>
      </c>
      <c r="AH509" s="59">
        <v>52.170546666666667</v>
      </c>
      <c r="AI509" s="60"/>
      <c r="AJ509" s="86">
        <f t="shared" si="243"/>
        <v>547.22609999999986</v>
      </c>
    </row>
    <row r="510" spans="2:36" x14ac:dyDescent="0.3">
      <c r="B510" s="4" t="s">
        <v>317</v>
      </c>
      <c r="C510" s="4"/>
      <c r="E510" s="58">
        <v>1199.8173333333334</v>
      </c>
      <c r="F510" s="59">
        <v>0</v>
      </c>
      <c r="G510" s="58">
        <v>964.84850000000017</v>
      </c>
      <c r="H510" s="59">
        <v>1284.1471666666666</v>
      </c>
      <c r="I510" s="58">
        <v>33.029999999999994</v>
      </c>
      <c r="J510" s="59">
        <v>45.190333333333356</v>
      </c>
      <c r="K510" s="58">
        <v>43.707833333333333</v>
      </c>
      <c r="L510" s="59">
        <v>375.51783333333321</v>
      </c>
      <c r="M510" s="58">
        <v>182.56683333333331</v>
      </c>
      <c r="N510" s="59">
        <v>107.65216666666669</v>
      </c>
      <c r="O510" s="58">
        <v>385.65766666666667</v>
      </c>
      <c r="P510" s="59">
        <v>11.198500000000001</v>
      </c>
      <c r="Q510" s="58">
        <v>530.0331666666666</v>
      </c>
      <c r="R510" s="59">
        <v>350.06883333333332</v>
      </c>
      <c r="S510" s="58">
        <v>285.10516666666672</v>
      </c>
      <c r="T510" s="59">
        <v>369.63233333333335</v>
      </c>
      <c r="U510" s="58">
        <v>179.07033333333334</v>
      </c>
      <c r="V510" s="59">
        <v>279.75766666666658</v>
      </c>
      <c r="W510" s="58">
        <v>301.66183333333339</v>
      </c>
      <c r="X510" s="59">
        <v>107.1425</v>
      </c>
      <c r="Y510" s="58">
        <v>112.06966666666669</v>
      </c>
      <c r="Z510" s="59">
        <v>343.90116666666665</v>
      </c>
      <c r="AA510" s="58">
        <v>258.93166666666667</v>
      </c>
      <c r="AB510" s="59">
        <v>208.00766666666669</v>
      </c>
      <c r="AC510" s="58">
        <v>243.61883333333333</v>
      </c>
      <c r="AD510" s="59">
        <v>223.51983333333331</v>
      </c>
      <c r="AE510" s="58">
        <v>480.77649999999994</v>
      </c>
      <c r="AF510" s="59">
        <v>129.12999999999997</v>
      </c>
      <c r="AG510" s="58">
        <v>251.31283333333332</v>
      </c>
      <c r="AH510" s="59">
        <v>364.61116666666669</v>
      </c>
      <c r="AI510" s="60"/>
      <c r="AJ510" s="86">
        <f t="shared" si="243"/>
        <v>9651.6853333333347</v>
      </c>
    </row>
    <row r="511" spans="2:36" x14ac:dyDescent="0.3">
      <c r="B511" s="4" t="s">
        <v>322</v>
      </c>
      <c r="C511" s="4"/>
      <c r="E511" s="58">
        <v>1853.6945000000001</v>
      </c>
      <c r="F511" s="59">
        <v>1099.9338333333335</v>
      </c>
      <c r="G511" s="58">
        <v>611.36316666666664</v>
      </c>
      <c r="H511" s="59">
        <v>1161.7303333333336</v>
      </c>
      <c r="I511" s="58">
        <v>1746.4975000000006</v>
      </c>
      <c r="J511" s="59">
        <v>1645.3180000000007</v>
      </c>
      <c r="K511" s="58">
        <v>2246.433176666666</v>
      </c>
      <c r="L511" s="59">
        <v>2318.3724666666667</v>
      </c>
      <c r="M511" s="58">
        <v>416.83266666666663</v>
      </c>
      <c r="N511" s="59">
        <v>60.849333333333334</v>
      </c>
      <c r="O511" s="58">
        <v>76.253333333333302</v>
      </c>
      <c r="P511" s="59">
        <v>8.6196666666666673</v>
      </c>
      <c r="Q511" s="58">
        <v>478.24316666666675</v>
      </c>
      <c r="R511" s="59">
        <v>452.55666666666673</v>
      </c>
      <c r="S511" s="58">
        <v>273.43800000000005</v>
      </c>
      <c r="T511" s="59">
        <v>530.37766666666664</v>
      </c>
      <c r="U511" s="58">
        <v>619.31916666666666</v>
      </c>
      <c r="V511" s="59">
        <v>495.50400000000002</v>
      </c>
      <c r="W511" s="58">
        <v>510.02499999999992</v>
      </c>
      <c r="X511" s="59">
        <v>505.89866666666666</v>
      </c>
      <c r="Y511" s="58">
        <v>601.98716666666655</v>
      </c>
      <c r="Z511" s="59">
        <v>79.419333333333327</v>
      </c>
      <c r="AA511" s="58">
        <v>0</v>
      </c>
      <c r="AB511" s="59">
        <v>317.70499999999993</v>
      </c>
      <c r="AC511" s="58">
        <v>0</v>
      </c>
      <c r="AD511" s="59">
        <v>1193.5898333333334</v>
      </c>
      <c r="AE511" s="58">
        <v>0</v>
      </c>
      <c r="AF511" s="59">
        <v>0</v>
      </c>
      <c r="AG511" s="58">
        <v>461.14016666666663</v>
      </c>
      <c r="AH511" s="59">
        <v>0</v>
      </c>
      <c r="AI511" s="60"/>
      <c r="AJ511" s="86">
        <f t="shared" si="243"/>
        <v>19765.101810000004</v>
      </c>
    </row>
    <row r="512" spans="2:36" x14ac:dyDescent="0.3">
      <c r="B512" s="4" t="s">
        <v>323</v>
      </c>
      <c r="C512" s="4"/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1394.3386666666668</v>
      </c>
      <c r="L512" s="59">
        <v>2357.7606666666666</v>
      </c>
      <c r="M512" s="58">
        <v>156.65049999999997</v>
      </c>
      <c r="N512" s="59">
        <v>52.246333333333332</v>
      </c>
      <c r="O512" s="58">
        <v>110.88050000000001</v>
      </c>
      <c r="P512" s="59">
        <v>63.25033333333333</v>
      </c>
      <c r="Q512" s="58">
        <v>473.04616666666675</v>
      </c>
      <c r="R512" s="59">
        <v>224.37300000000002</v>
      </c>
      <c r="S512" s="58">
        <v>267.7861666666667</v>
      </c>
      <c r="T512" s="59">
        <v>378.39249999999998</v>
      </c>
      <c r="U512" s="58">
        <v>604.77633333333335</v>
      </c>
      <c r="V512" s="59">
        <v>379.80050000000006</v>
      </c>
      <c r="W512" s="58">
        <v>490.90966666666662</v>
      </c>
      <c r="X512" s="59">
        <v>259.88900000000001</v>
      </c>
      <c r="Y512" s="58">
        <v>918.19366666666656</v>
      </c>
      <c r="Z512" s="59">
        <v>0</v>
      </c>
      <c r="AA512" s="58">
        <v>68.194666666666677</v>
      </c>
      <c r="AB512" s="59">
        <v>278.4425</v>
      </c>
      <c r="AC512" s="58">
        <v>135.25066666666663</v>
      </c>
      <c r="AD512" s="59">
        <v>915.93133333333321</v>
      </c>
      <c r="AE512" s="58">
        <v>0</v>
      </c>
      <c r="AF512" s="59">
        <v>0</v>
      </c>
      <c r="AG512" s="58">
        <v>627.58616666666671</v>
      </c>
      <c r="AH512" s="59">
        <v>0</v>
      </c>
      <c r="AI512" s="60"/>
      <c r="AJ512" s="86">
        <f t="shared" si="243"/>
        <v>10157.699333333332</v>
      </c>
    </row>
    <row r="513" spans="2:36" x14ac:dyDescent="0.3">
      <c r="B513" s="4" t="s">
        <v>324</v>
      </c>
      <c r="C513" s="4"/>
      <c r="E513" s="58">
        <v>196.64433333333329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27.386333333333326</v>
      </c>
      <c r="L513" s="59">
        <v>0.45300000000000001</v>
      </c>
      <c r="M513" s="58">
        <v>137.25133333333332</v>
      </c>
      <c r="N513" s="59">
        <v>140.65916666666664</v>
      </c>
      <c r="O513" s="58">
        <v>87.045166666666631</v>
      </c>
      <c r="P513" s="59">
        <v>0</v>
      </c>
      <c r="Q513" s="58">
        <v>318.78966666666668</v>
      </c>
      <c r="R513" s="59">
        <v>501.4111666666667</v>
      </c>
      <c r="S513" s="58">
        <v>270.86400000000003</v>
      </c>
      <c r="T513" s="59">
        <v>34.551666666666662</v>
      </c>
      <c r="U513" s="58">
        <v>12.702666666666667</v>
      </c>
      <c r="V513" s="59">
        <v>8.6946666666666665</v>
      </c>
      <c r="W513" s="58">
        <v>30.820499999999999</v>
      </c>
      <c r="X513" s="59">
        <v>14.416000000000002</v>
      </c>
      <c r="Y513" s="58">
        <v>0</v>
      </c>
      <c r="Z513" s="59">
        <v>0</v>
      </c>
      <c r="AA513" s="58">
        <v>18.223833333333332</v>
      </c>
      <c r="AB513" s="59">
        <v>14.963833333333332</v>
      </c>
      <c r="AC513" s="58">
        <v>5.2783333333333324</v>
      </c>
      <c r="AD513" s="59">
        <v>23.52333333333333</v>
      </c>
      <c r="AE513" s="58">
        <v>0</v>
      </c>
      <c r="AF513" s="59">
        <v>0</v>
      </c>
      <c r="AG513" s="58">
        <v>139.77816666666666</v>
      </c>
      <c r="AH513" s="59">
        <v>0</v>
      </c>
      <c r="AI513" s="60"/>
      <c r="AJ513" s="86">
        <f t="shared" si="243"/>
        <v>1983.4571666666666</v>
      </c>
    </row>
    <row r="514" spans="2:36" x14ac:dyDescent="0.3">
      <c r="C514" s="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5"/>
    </row>
    <row r="515" spans="2:36" x14ac:dyDescent="0.3">
      <c r="C515" s="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5"/>
    </row>
    <row r="516" spans="2:36" x14ac:dyDescent="0.3">
      <c r="C516" s="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5"/>
    </row>
    <row r="517" spans="2:36" x14ac:dyDescent="0.3">
      <c r="C517" s="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5"/>
    </row>
    <row r="518" spans="2:36" x14ac:dyDescent="0.3">
      <c r="C518" s="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5"/>
    </row>
    <row r="519" spans="2:36" x14ac:dyDescent="0.3">
      <c r="C519" s="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5"/>
    </row>
    <row r="520" spans="2:36" x14ac:dyDescent="0.3">
      <c r="C520" s="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5"/>
    </row>
    <row r="521" spans="2:36" x14ac:dyDescent="0.3">
      <c r="C521" s="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5"/>
    </row>
    <row r="522" spans="2:36" x14ac:dyDescent="0.3">
      <c r="C522" s="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5"/>
    </row>
    <row r="523" spans="2:36" x14ac:dyDescent="0.3">
      <c r="C523" s="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5"/>
    </row>
    <row r="524" spans="2:36" x14ac:dyDescent="0.3"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5"/>
    </row>
    <row r="525" spans="2:36" x14ac:dyDescent="0.3">
      <c r="C525" s="4"/>
      <c r="D525" s="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5"/>
    </row>
    <row r="526" spans="2:36" x14ac:dyDescent="0.3"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5"/>
    </row>
    <row r="527" spans="2:36" x14ac:dyDescent="0.3"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5"/>
    </row>
    <row r="528" spans="2:36" x14ac:dyDescent="0.3">
      <c r="C528" s="4"/>
      <c r="D528" s="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5"/>
    </row>
    <row r="529" spans="2:36" x14ac:dyDescent="0.3">
      <c r="C529" s="6"/>
      <c r="D529" s="6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5"/>
    </row>
    <row r="530" spans="2:36" x14ac:dyDescent="0.3">
      <c r="C530" s="1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5"/>
    </row>
    <row r="531" spans="2:36" x14ac:dyDescent="0.3">
      <c r="C531" s="1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73"/>
      <c r="AI531" s="73"/>
      <c r="AJ531" s="75"/>
    </row>
    <row r="532" spans="2:36" x14ac:dyDescent="0.3">
      <c r="C532" s="1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73"/>
      <c r="AI532" s="73"/>
      <c r="AJ532" s="75"/>
    </row>
    <row r="533" spans="2:36" x14ac:dyDescent="0.3">
      <c r="C533" s="1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73"/>
      <c r="AI533" s="73"/>
      <c r="AJ533" s="75"/>
    </row>
    <row r="534" spans="2:36" x14ac:dyDescent="0.3">
      <c r="C534" s="1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5"/>
    </row>
    <row r="535" spans="2:36" x14ac:dyDescent="0.3">
      <c r="C535" s="1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5"/>
    </row>
    <row r="536" spans="2:36" x14ac:dyDescent="0.3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H536" s="3"/>
      <c r="AI536" s="3"/>
      <c r="AJ536" s="3"/>
    </row>
    <row r="537" spans="2:36" x14ac:dyDescent="0.3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H537" s="3"/>
      <c r="AI537" s="3"/>
      <c r="AJ537" s="3"/>
    </row>
    <row r="538" spans="2:36" x14ac:dyDescent="0.3">
      <c r="B538" s="39"/>
    </row>
    <row r="540" spans="2:36" x14ac:dyDescent="0.3">
      <c r="B540" s="32"/>
      <c r="C540" s="4"/>
      <c r="D540" s="4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82"/>
    </row>
    <row r="541" spans="2:36" x14ac:dyDescent="0.3">
      <c r="B541" s="6"/>
      <c r="C541" s="6"/>
      <c r="D541" s="6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5"/>
    </row>
    <row r="542" spans="2:36" x14ac:dyDescent="0.3">
      <c r="B542" s="14"/>
      <c r="C542" s="1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5"/>
    </row>
    <row r="543" spans="2:36" x14ac:dyDescent="0.3">
      <c r="B543" s="14"/>
      <c r="C543" s="1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5"/>
    </row>
    <row r="544" spans="2:36" x14ac:dyDescent="0.3">
      <c r="B544" s="14"/>
      <c r="C544" s="1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5"/>
    </row>
    <row r="545" spans="2:36" x14ac:dyDescent="0.3">
      <c r="B545" s="14"/>
      <c r="C545" s="1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5"/>
    </row>
    <row r="546" spans="2:36" x14ac:dyDescent="0.3">
      <c r="B546" s="14"/>
      <c r="C546" s="1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5"/>
    </row>
    <row r="547" spans="2:36" x14ac:dyDescent="0.3">
      <c r="B547" s="14"/>
      <c r="C547" s="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5"/>
    </row>
    <row r="548" spans="2:36" x14ac:dyDescent="0.3">
      <c r="B548" s="14"/>
      <c r="C548" s="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5"/>
    </row>
    <row r="549" spans="2:36" x14ac:dyDescent="0.3">
      <c r="B549" s="14"/>
      <c r="C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5"/>
    </row>
    <row r="550" spans="2:36" x14ac:dyDescent="0.3">
      <c r="B550" s="14"/>
      <c r="C550" s="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5"/>
    </row>
    <row r="551" spans="2:36" x14ac:dyDescent="0.3">
      <c r="B551" s="14"/>
      <c r="C551" s="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5"/>
    </row>
    <row r="552" spans="2:36" x14ac:dyDescent="0.3">
      <c r="B552" s="14"/>
      <c r="C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5"/>
    </row>
    <row r="553" spans="2:36" x14ac:dyDescent="0.3">
      <c r="B553" s="14"/>
      <c r="C553" s="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5"/>
    </row>
    <row r="554" spans="2:36" x14ac:dyDescent="0.3">
      <c r="B554" s="14"/>
      <c r="C554" s="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5"/>
    </row>
    <row r="555" spans="2:36" x14ac:dyDescent="0.3">
      <c r="B555" s="14"/>
      <c r="C555" s="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5"/>
    </row>
    <row r="556" spans="2:36" x14ac:dyDescent="0.3">
      <c r="B556" s="14"/>
      <c r="C556" s="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5"/>
    </row>
    <row r="557" spans="2:36" x14ac:dyDescent="0.3">
      <c r="B557" s="14"/>
      <c r="C557" s="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5"/>
    </row>
    <row r="558" spans="2:36" x14ac:dyDescent="0.3">
      <c r="B558" s="14"/>
      <c r="C558" s="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5"/>
    </row>
    <row r="559" spans="2:36" x14ac:dyDescent="0.3">
      <c r="C559" s="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5"/>
    </row>
    <row r="560" spans="2:36" x14ac:dyDescent="0.3">
      <c r="C560" s="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5"/>
    </row>
    <row r="561" spans="3:36" x14ac:dyDescent="0.3">
      <c r="C561" s="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5"/>
    </row>
    <row r="562" spans="3:36" x14ac:dyDescent="0.3">
      <c r="C562" s="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5"/>
    </row>
    <row r="563" spans="3:36" x14ac:dyDescent="0.3">
      <c r="C563" s="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5"/>
    </row>
    <row r="564" spans="3:36" x14ac:dyDescent="0.3">
      <c r="C564" s="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5"/>
    </row>
    <row r="565" spans="3:36" x14ac:dyDescent="0.3">
      <c r="C565" s="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5"/>
    </row>
    <row r="566" spans="3:36" x14ac:dyDescent="0.3">
      <c r="C566" s="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5"/>
    </row>
    <row r="567" spans="3:36" x14ac:dyDescent="0.3">
      <c r="C567" s="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5"/>
    </row>
    <row r="568" spans="3:36" x14ac:dyDescent="0.3">
      <c r="C568" s="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5"/>
    </row>
    <row r="569" spans="3:36" x14ac:dyDescent="0.3">
      <c r="C569" s="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5"/>
    </row>
    <row r="570" spans="3:36" x14ac:dyDescent="0.3">
      <c r="C570" s="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5"/>
    </row>
    <row r="571" spans="3:36" x14ac:dyDescent="0.3">
      <c r="C571" s="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5"/>
    </row>
    <row r="572" spans="3:36" x14ac:dyDescent="0.3">
      <c r="C572" s="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5"/>
    </row>
    <row r="573" spans="3:36" x14ac:dyDescent="0.3">
      <c r="C573" s="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5"/>
    </row>
    <row r="574" spans="3:36" x14ac:dyDescent="0.3">
      <c r="C574" s="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5"/>
    </row>
    <row r="575" spans="3:36" x14ac:dyDescent="0.3">
      <c r="C575" s="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5"/>
    </row>
    <row r="576" spans="3:36" x14ac:dyDescent="0.3"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5"/>
    </row>
    <row r="577" spans="2:36" x14ac:dyDescent="0.3">
      <c r="C577" s="4"/>
      <c r="D577" s="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5"/>
    </row>
    <row r="578" spans="2:36" x14ac:dyDescent="0.3"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5"/>
    </row>
    <row r="579" spans="2:36" x14ac:dyDescent="0.3"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5"/>
    </row>
    <row r="580" spans="2:36" x14ac:dyDescent="0.3">
      <c r="C580" s="4"/>
      <c r="D580" s="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5"/>
    </row>
    <row r="581" spans="2:36" x14ac:dyDescent="0.3">
      <c r="C581" s="6"/>
      <c r="D581" s="6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5"/>
    </row>
    <row r="582" spans="2:36" x14ac:dyDescent="0.3"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5"/>
    </row>
    <row r="583" spans="2:36" x14ac:dyDescent="0.3"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5"/>
    </row>
    <row r="584" spans="2:36" x14ac:dyDescent="0.3"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5"/>
    </row>
    <row r="585" spans="2:36" x14ac:dyDescent="0.3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73"/>
      <c r="AI585" s="73"/>
      <c r="AJ585" s="75"/>
    </row>
    <row r="586" spans="2:36" x14ac:dyDescent="0.3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73"/>
      <c r="AI586" s="73"/>
      <c r="AJ586" s="75"/>
    </row>
    <row r="587" spans="2:36" x14ac:dyDescent="0.3"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73"/>
      <c r="AI587" s="73"/>
      <c r="AJ587" s="75"/>
    </row>
    <row r="588" spans="2:36" x14ac:dyDescent="0.3"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5"/>
    </row>
    <row r="589" spans="2:36" x14ac:dyDescent="0.3"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5"/>
    </row>
    <row r="590" spans="2:36" x14ac:dyDescent="0.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H590" s="3"/>
      <c r="AI590" s="3"/>
      <c r="AJ590" s="3"/>
    </row>
    <row r="591" spans="2:36" x14ac:dyDescent="0.3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H591" s="3"/>
      <c r="AI591" s="3"/>
      <c r="AJ591" s="3"/>
    </row>
    <row r="592" spans="2:36" x14ac:dyDescent="0.3">
      <c r="B592" s="39"/>
    </row>
    <row r="594" spans="2:36" x14ac:dyDescent="0.3">
      <c r="B594" s="32"/>
      <c r="C594" s="4"/>
      <c r="D594" s="4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82"/>
    </row>
    <row r="595" spans="2:36" x14ac:dyDescent="0.3">
      <c r="B595" s="6"/>
      <c r="C595" s="6"/>
      <c r="D595" s="6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5"/>
    </row>
    <row r="596" spans="2:36" x14ac:dyDescent="0.3">
      <c r="B596" s="1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5"/>
    </row>
    <row r="597" spans="2:36" x14ac:dyDescent="0.3">
      <c r="B597" s="1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5"/>
    </row>
    <row r="598" spans="2:36" x14ac:dyDescent="0.3">
      <c r="B598" s="1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5"/>
    </row>
    <row r="599" spans="2:36" x14ac:dyDescent="0.3">
      <c r="B599" s="1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5"/>
    </row>
    <row r="600" spans="2:36" x14ac:dyDescent="0.3">
      <c r="B600" s="1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5"/>
    </row>
    <row r="601" spans="2:36" x14ac:dyDescent="0.3">
      <c r="B601" s="1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5"/>
    </row>
    <row r="602" spans="2:36" x14ac:dyDescent="0.3">
      <c r="B602" s="1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5"/>
    </row>
    <row r="603" spans="2:36" x14ac:dyDescent="0.3">
      <c r="B603" s="1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5"/>
    </row>
    <row r="604" spans="2:36" x14ac:dyDescent="0.3">
      <c r="B604" s="1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5"/>
    </row>
    <row r="605" spans="2:36" x14ac:dyDescent="0.3">
      <c r="B605" s="1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5"/>
    </row>
    <row r="606" spans="2:36" x14ac:dyDescent="0.3">
      <c r="B606" s="1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5"/>
    </row>
    <row r="607" spans="2:36" x14ac:dyDescent="0.3">
      <c r="B607" s="1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5"/>
    </row>
    <row r="608" spans="2:36" x14ac:dyDescent="0.3">
      <c r="B608" s="1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5"/>
    </row>
    <row r="609" spans="2:36" x14ac:dyDescent="0.3">
      <c r="B609" s="1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5"/>
    </row>
    <row r="610" spans="2:36" x14ac:dyDescent="0.3">
      <c r="B610" s="1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5"/>
    </row>
    <row r="611" spans="2:36" x14ac:dyDescent="0.3">
      <c r="B611" s="1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5"/>
    </row>
    <row r="612" spans="2:36" x14ac:dyDescent="0.3">
      <c r="B612" s="1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5"/>
    </row>
    <row r="613" spans="2:36" x14ac:dyDescent="0.3"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5"/>
    </row>
    <row r="614" spans="2:36" x14ac:dyDescent="0.3"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5"/>
    </row>
    <row r="615" spans="2:36" x14ac:dyDescent="0.3"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5"/>
    </row>
    <row r="616" spans="2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5"/>
    </row>
    <row r="617" spans="2:36" x14ac:dyDescent="0.3"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5"/>
    </row>
    <row r="618" spans="2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5"/>
    </row>
    <row r="619" spans="2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5"/>
    </row>
    <row r="620" spans="2:36" x14ac:dyDescent="0.3"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5"/>
    </row>
    <row r="621" spans="2:36" x14ac:dyDescent="0.3"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5"/>
    </row>
    <row r="622" spans="2:36" x14ac:dyDescent="0.3"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5"/>
    </row>
    <row r="623" spans="2:36" x14ac:dyDescent="0.3"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5"/>
    </row>
    <row r="624" spans="2:36" x14ac:dyDescent="0.3"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5"/>
    </row>
    <row r="625" spans="5:36" x14ac:dyDescent="0.3"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5"/>
    </row>
    <row r="626" spans="5:36" x14ac:dyDescent="0.3"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5"/>
    </row>
    <row r="627" spans="5:36" x14ac:dyDescent="0.3"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5"/>
    </row>
    <row r="628" spans="5:36" x14ac:dyDescent="0.3"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5"/>
    </row>
    <row r="629" spans="5:36" x14ac:dyDescent="0.3"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5"/>
    </row>
    <row r="630" spans="5:36" x14ac:dyDescent="0.3"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5"/>
    </row>
    <row r="631" spans="5:36" x14ac:dyDescent="0.3"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5"/>
    </row>
    <row r="632" spans="5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5"/>
    </row>
    <row r="633" spans="5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5"/>
    </row>
    <row r="634" spans="5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5"/>
    </row>
    <row r="635" spans="5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5"/>
    </row>
    <row r="636" spans="5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5"/>
    </row>
    <row r="637" spans="5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5"/>
    </row>
    <row r="638" spans="5:36" x14ac:dyDescent="0.3"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5"/>
    </row>
    <row r="639" spans="5:36" x14ac:dyDescent="0.3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73"/>
      <c r="AI639" s="73"/>
      <c r="AJ639" s="75"/>
    </row>
    <row r="640" spans="5:36" x14ac:dyDescent="0.3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73"/>
      <c r="AI640" s="73"/>
      <c r="AJ640" s="75"/>
    </row>
    <row r="641" spans="5:36" x14ac:dyDescent="0.3"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73"/>
      <c r="AI641" s="73"/>
      <c r="AJ641" s="75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5"/>
    </row>
    <row r="643" spans="5:36" x14ac:dyDescent="0.3"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5"/>
    </row>
    <row r="644" spans="5:36" x14ac:dyDescent="0.3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73"/>
      <c r="AI644" s="73"/>
      <c r="AJ644" s="75"/>
    </row>
    <row r="645" spans="5:36" x14ac:dyDescent="0.3"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73"/>
      <c r="AI645" s="73"/>
      <c r="AJ645" s="75"/>
    </row>
  </sheetData>
  <pageMargins left="0.7" right="0.7" top="0.75" bottom="0.75" header="0.3" footer="0.3"/>
  <pageSetup scale="10" orientation="portrait" r:id="rId1"/>
  <rowBreaks count="1" manualBreakCount="1">
    <brk id="421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44"/>
  <sheetViews>
    <sheetView topLeftCell="C15" zoomScale="55" zoomScaleNormal="55" workbookViewId="0">
      <selection activeCell="Y57" sqref="Y57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1" t="s">
        <v>2</v>
      </c>
    </row>
    <row r="10" spans="2:36" x14ac:dyDescent="0.3">
      <c r="B10" s="103" t="s">
        <v>2</v>
      </c>
      <c r="C10" s="103"/>
      <c r="D10" s="103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109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110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111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112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97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94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95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96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102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103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104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115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116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117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119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120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122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127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301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302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306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307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316</v>
      </c>
      <c r="AH83" s="33" t="s">
        <v>316</v>
      </c>
      <c r="AI83" s="33" t="s">
        <v>316</v>
      </c>
      <c r="AJ83" s="81" t="s">
        <v>2</v>
      </c>
    </row>
    <row r="84" spans="2:36" x14ac:dyDescent="0.3">
      <c r="B84" s="103" t="s">
        <v>2</v>
      </c>
      <c r="C84" s="103"/>
      <c r="D84" s="103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109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110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111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112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97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94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95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96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102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103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104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113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115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116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117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119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120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122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127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301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302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303</v>
      </c>
      <c r="C151" s="79"/>
      <c r="D151" s="79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306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307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81" t="s">
        <v>2</v>
      </c>
    </row>
    <row r="158" spans="2:36" x14ac:dyDescent="0.3">
      <c r="B158" s="103" t="s">
        <v>2</v>
      </c>
      <c r="C158" s="103"/>
      <c r="D158" s="103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109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110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111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112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97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94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95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96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102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103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104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113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115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116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117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119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120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122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127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301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302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303</v>
      </c>
      <c r="C225" s="79"/>
      <c r="D225" s="79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306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307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316</v>
      </c>
      <c r="AJ231" s="81" t="s">
        <v>2</v>
      </c>
    </row>
    <row r="232" spans="2:36" x14ac:dyDescent="0.3">
      <c r="B232" s="103" t="s">
        <v>2</v>
      </c>
      <c r="C232" s="103"/>
      <c r="D232" s="103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109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110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111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112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97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94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95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96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102</v>
      </c>
      <c r="C286" s="79"/>
      <c r="D286" s="79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103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104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113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115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116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117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119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120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122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127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301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302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303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306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307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318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319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H304" s="3"/>
      <c r="AI304" s="3"/>
      <c r="AJ304" s="3"/>
    </row>
    <row r="305" spans="2:36" x14ac:dyDescent="0.3">
      <c r="B305" s="39">
        <v>45778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H305" s="3"/>
      <c r="AI305" s="3"/>
      <c r="AJ305" s="3"/>
    </row>
    <row r="306" spans="2:36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2:36" x14ac:dyDescent="0.3">
      <c r="B307" s="32" t="s">
        <v>3</v>
      </c>
      <c r="C307" s="4"/>
      <c r="D307" s="4"/>
      <c r="E307" s="33">
        <f>+B305</f>
        <v>45778</v>
      </c>
      <c r="F307" s="33">
        <f>+E307+1</f>
        <v>45779</v>
      </c>
      <c r="G307" s="33">
        <f t="shared" ref="G307" si="96">+F307+1</f>
        <v>45780</v>
      </c>
      <c r="H307" s="33">
        <f t="shared" ref="H307" si="97">+G307+1</f>
        <v>45781</v>
      </c>
      <c r="I307" s="33">
        <f t="shared" ref="I307" si="98">+H307+1</f>
        <v>45782</v>
      </c>
      <c r="J307" s="33">
        <f t="shared" ref="J307" si="99">+I307+1</f>
        <v>45783</v>
      </c>
      <c r="K307" s="33">
        <f t="shared" ref="K307" si="100">+J307+1</f>
        <v>45784</v>
      </c>
      <c r="L307" s="33">
        <f t="shared" ref="L307" si="101">+K307+1</f>
        <v>45785</v>
      </c>
      <c r="M307" s="33">
        <f t="shared" ref="M307" si="102">+L307+1</f>
        <v>45786</v>
      </c>
      <c r="N307" s="33">
        <f t="shared" ref="N307" si="103">+M307+1</f>
        <v>45787</v>
      </c>
      <c r="O307" s="33">
        <f t="shared" ref="O307" si="104">+N307+1</f>
        <v>45788</v>
      </c>
      <c r="P307" s="33">
        <f t="shared" ref="P307" si="105">+O307+1</f>
        <v>45789</v>
      </c>
      <c r="Q307" s="33">
        <f t="shared" ref="Q307" si="106">+P307+1</f>
        <v>45790</v>
      </c>
      <c r="R307" s="33">
        <f t="shared" ref="R307" si="107">+Q307+1</f>
        <v>45791</v>
      </c>
      <c r="S307" s="33">
        <f t="shared" ref="S307" si="108">+R307+1</f>
        <v>45792</v>
      </c>
      <c r="T307" s="33">
        <f t="shared" ref="T307" si="109">+S307+1</f>
        <v>45793</v>
      </c>
      <c r="U307" s="33">
        <f t="shared" ref="U307" si="110">+T307+1</f>
        <v>45794</v>
      </c>
      <c r="V307" s="33">
        <f t="shared" ref="V307" si="111">+U307+1</f>
        <v>45795</v>
      </c>
      <c r="W307" s="33">
        <f t="shared" ref="W307" si="112">+V307+1</f>
        <v>45796</v>
      </c>
      <c r="X307" s="33">
        <f t="shared" ref="X307" si="113">+W307+1</f>
        <v>45797</v>
      </c>
      <c r="Y307" s="33">
        <f t="shared" ref="Y307" si="114">+X307+1</f>
        <v>45798</v>
      </c>
      <c r="Z307" s="33">
        <f t="shared" ref="Z307" si="115">+Y307+1</f>
        <v>45799</v>
      </c>
      <c r="AA307" s="33">
        <f t="shared" ref="AA307" si="116">+Z307+1</f>
        <v>45800</v>
      </c>
      <c r="AB307" s="33">
        <f t="shared" ref="AB307" si="117">+AA307+1</f>
        <v>45801</v>
      </c>
      <c r="AC307" s="33">
        <f t="shared" ref="AC307" si="118">+AB307+1</f>
        <v>45802</v>
      </c>
      <c r="AD307" s="33">
        <f t="shared" ref="AD307" si="119">+AC307+1</f>
        <v>45803</v>
      </c>
      <c r="AE307" s="33">
        <f t="shared" ref="AE307" si="120">+AD307+1</f>
        <v>45804</v>
      </c>
      <c r="AF307" s="33">
        <f t="shared" ref="AF307" si="121">+AE307+1</f>
        <v>45805</v>
      </c>
      <c r="AG307" s="33">
        <f t="shared" ref="AG307" si="122">+AF307+1</f>
        <v>45806</v>
      </c>
      <c r="AH307" s="33">
        <f t="shared" ref="AH307" si="123">+AG307+1</f>
        <v>45807</v>
      </c>
      <c r="AI307" s="33" t="s">
        <v>316</v>
      </c>
      <c r="AJ307" s="81" t="s">
        <v>2</v>
      </c>
    </row>
    <row r="308" spans="2:36" x14ac:dyDescent="0.3">
      <c r="B308" s="103" t="s">
        <v>2</v>
      </c>
      <c r="C308" s="103"/>
      <c r="D308" s="103"/>
      <c r="E308" s="49">
        <f>SUM(E309:E379)</f>
        <v>10604.201395689997</v>
      </c>
      <c r="F308" s="49">
        <f t="shared" ref="F308:AJ308" si="124">SUM(F309:F379)</f>
        <v>3462.8626666666669</v>
      </c>
      <c r="G308" s="49">
        <f t="shared" si="124"/>
        <v>4099.3971666666666</v>
      </c>
      <c r="H308" s="49">
        <f t="shared" si="124"/>
        <v>2637.8337027233324</v>
      </c>
      <c r="I308" s="49">
        <f t="shared" si="124"/>
        <v>387.75183333333331</v>
      </c>
      <c r="J308" s="49">
        <f t="shared" si="124"/>
        <v>2559.108260403334</v>
      </c>
      <c r="K308" s="49">
        <f t="shared" si="124"/>
        <v>3271.1068761933329</v>
      </c>
      <c r="L308" s="49">
        <f t="shared" si="124"/>
        <v>11652.609781033332</v>
      </c>
      <c r="M308" s="49">
        <f t="shared" si="124"/>
        <v>19679.475071449997</v>
      </c>
      <c r="N308" s="49">
        <f t="shared" si="124"/>
        <v>16346.491525316669</v>
      </c>
      <c r="O308" s="49">
        <f t="shared" si="124"/>
        <v>12735.641333333335</v>
      </c>
      <c r="P308" s="49">
        <f t="shared" si="124"/>
        <v>3450.1141666666658</v>
      </c>
      <c r="Q308" s="49">
        <f t="shared" si="124"/>
        <v>4469.1013333333331</v>
      </c>
      <c r="R308" s="49">
        <f t="shared" si="124"/>
        <v>727.14083333333338</v>
      </c>
      <c r="S308" s="49">
        <f t="shared" si="124"/>
        <v>64.335666666666683</v>
      </c>
      <c r="T308" s="49">
        <f t="shared" si="124"/>
        <v>63.516499999999994</v>
      </c>
      <c r="U308" s="49">
        <f t="shared" si="124"/>
        <v>1962.7125000000001</v>
      </c>
      <c r="V308" s="49">
        <f t="shared" si="124"/>
        <v>14697.443833333327</v>
      </c>
      <c r="W308" s="49">
        <f t="shared" si="124"/>
        <v>195.4096666666666</v>
      </c>
      <c r="X308" s="49">
        <f t="shared" si="124"/>
        <v>1054.7951666666668</v>
      </c>
      <c r="Y308" s="49">
        <f t="shared" si="124"/>
        <v>2308.865056723334</v>
      </c>
      <c r="Z308" s="49">
        <f t="shared" si="124"/>
        <v>1491.9286666666667</v>
      </c>
      <c r="AA308" s="49">
        <f t="shared" si="124"/>
        <v>108.2055</v>
      </c>
      <c r="AB308" s="49">
        <f t="shared" si="124"/>
        <v>201.74299999999991</v>
      </c>
      <c r="AC308" s="49">
        <f t="shared" si="124"/>
        <v>993.77216666666664</v>
      </c>
      <c r="AD308" s="49">
        <f t="shared" si="124"/>
        <v>483.8130000000001</v>
      </c>
      <c r="AE308" s="49">
        <f t="shared" si="124"/>
        <v>6537.3210000000008</v>
      </c>
      <c r="AF308" s="49">
        <f t="shared" si="124"/>
        <v>6663.9911666666649</v>
      </c>
      <c r="AG308" s="49">
        <f t="shared" si="124"/>
        <v>0</v>
      </c>
      <c r="AH308" s="49">
        <f t="shared" si="124"/>
        <v>5388.7393333333348</v>
      </c>
      <c r="AI308" s="49">
        <f t="shared" si="124"/>
        <v>3718.9705000000022</v>
      </c>
      <c r="AJ308" s="49">
        <f t="shared" si="124"/>
        <v>142018.39866953332</v>
      </c>
    </row>
    <row r="309" spans="2:36" x14ac:dyDescent="0.3">
      <c r="B309" s="4" t="s">
        <v>37</v>
      </c>
      <c r="C309" s="4"/>
      <c r="D309" s="4"/>
      <c r="E309" s="58">
        <v>4.1083333333333325</v>
      </c>
      <c r="F309" s="59">
        <v>4.3479999999999999</v>
      </c>
      <c r="G309" s="58">
        <v>0.96516666666666773</v>
      </c>
      <c r="H309" s="59">
        <v>0.74416666666666698</v>
      </c>
      <c r="I309" s="58">
        <v>0</v>
      </c>
      <c r="J309" s="59">
        <v>0.22999999999999995</v>
      </c>
      <c r="K309" s="58">
        <v>3.6333333333333294E-2</v>
      </c>
      <c r="L309" s="59">
        <v>3.7094999999999994</v>
      </c>
      <c r="M309" s="58">
        <v>3.3701666666666652</v>
      </c>
      <c r="N309" s="59">
        <v>3.6728333333333336</v>
      </c>
      <c r="O309" s="58">
        <v>3.916333333333331</v>
      </c>
      <c r="P309" s="59">
        <v>1.6433333333333331</v>
      </c>
      <c r="Q309" s="58">
        <v>1.8508333333333329</v>
      </c>
      <c r="R309" s="59">
        <v>9.949999999999995E-2</v>
      </c>
      <c r="S309" s="58">
        <v>0</v>
      </c>
      <c r="T309" s="59">
        <v>0</v>
      </c>
      <c r="U309" s="58">
        <v>0.48000000000000137</v>
      </c>
      <c r="V309" s="59">
        <v>3.348333333333334</v>
      </c>
      <c r="W309" s="58">
        <v>0</v>
      </c>
      <c r="X309" s="59">
        <v>0.30233333333333334</v>
      </c>
      <c r="Y309" s="58">
        <v>0.59816666666666651</v>
      </c>
      <c r="Z309" s="59">
        <v>0.66466666666666674</v>
      </c>
      <c r="AA309" s="58">
        <v>0</v>
      </c>
      <c r="AB309" s="59">
        <v>0</v>
      </c>
      <c r="AC309" s="58">
        <v>0.33300000000000074</v>
      </c>
      <c r="AD309" s="59">
        <v>1.194</v>
      </c>
      <c r="AE309" s="58">
        <v>33.576500000000003</v>
      </c>
      <c r="AF309" s="59">
        <v>37.053333333333327</v>
      </c>
      <c r="AG309" s="58">
        <v>0</v>
      </c>
      <c r="AH309" s="59">
        <v>27.026666666666667</v>
      </c>
      <c r="AI309" s="60">
        <v>21.1</v>
      </c>
      <c r="AJ309" s="51">
        <f t="shared" ref="AJ309:AJ372" si="125">SUM(E309:AI309)</f>
        <v>154.37149999999997</v>
      </c>
    </row>
    <row r="310" spans="2:36" x14ac:dyDescent="0.3">
      <c r="B310" s="4" t="s">
        <v>38</v>
      </c>
      <c r="C310" s="4"/>
      <c r="D310" s="4"/>
      <c r="E310" s="58">
        <v>3.3833333333333319E-2</v>
      </c>
      <c r="F310" s="59">
        <v>0.27749999999999997</v>
      </c>
      <c r="G310" s="58">
        <v>0</v>
      </c>
      <c r="H310" s="59">
        <v>1.1555</v>
      </c>
      <c r="I310" s="58">
        <v>0</v>
      </c>
      <c r="J310" s="59">
        <v>1.192999999999999</v>
      </c>
      <c r="K310" s="58">
        <v>0.89550000000000018</v>
      </c>
      <c r="L310" s="59">
        <v>0.20766666666666678</v>
      </c>
      <c r="M310" s="58">
        <v>13.545333333333335</v>
      </c>
      <c r="N310" s="59">
        <v>59.178333333333313</v>
      </c>
      <c r="O310" s="58">
        <v>38.706833333333329</v>
      </c>
      <c r="P310" s="59">
        <v>0.81716666666666737</v>
      </c>
      <c r="Q310" s="58">
        <v>5.7906666666666693</v>
      </c>
      <c r="R310" s="59">
        <v>0</v>
      </c>
      <c r="S310" s="58">
        <v>0</v>
      </c>
      <c r="T310" s="59">
        <v>0</v>
      </c>
      <c r="U310" s="58">
        <v>3.1023333333333341</v>
      </c>
      <c r="V310" s="59">
        <v>37.436166666666665</v>
      </c>
      <c r="W310" s="58">
        <v>0</v>
      </c>
      <c r="X310" s="59">
        <v>0.37683333333333358</v>
      </c>
      <c r="Y310" s="58">
        <v>4.4546666666666681</v>
      </c>
      <c r="Z310" s="59">
        <v>4.275333333333335</v>
      </c>
      <c r="AA310" s="58">
        <v>0</v>
      </c>
      <c r="AB310" s="59">
        <v>0</v>
      </c>
      <c r="AC310" s="58">
        <v>0.66950000000000076</v>
      </c>
      <c r="AD310" s="59">
        <v>0</v>
      </c>
      <c r="AE310" s="58">
        <v>0</v>
      </c>
      <c r="AF310" s="59">
        <v>88.536166666666688</v>
      </c>
      <c r="AG310" s="58">
        <v>0</v>
      </c>
      <c r="AH310" s="59">
        <v>0</v>
      </c>
      <c r="AI310" s="60">
        <v>0</v>
      </c>
      <c r="AJ310" s="51">
        <f t="shared" si="125"/>
        <v>260.65233333333333</v>
      </c>
    </row>
    <row r="311" spans="2:36" x14ac:dyDescent="0.3">
      <c r="B311" s="4" t="s">
        <v>39</v>
      </c>
      <c r="C311" s="4"/>
      <c r="D311" s="4"/>
      <c r="E311" s="58">
        <v>48.252833333333335</v>
      </c>
      <c r="F311" s="59">
        <v>28.469833333333327</v>
      </c>
      <c r="G311" s="58">
        <v>27.91716666666667</v>
      </c>
      <c r="H311" s="59">
        <v>42.690000000000005</v>
      </c>
      <c r="I311" s="58">
        <v>0</v>
      </c>
      <c r="J311" s="59">
        <v>27.366</v>
      </c>
      <c r="K311" s="58">
        <v>7.7066666666666599</v>
      </c>
      <c r="L311" s="59">
        <v>20.593333333333316</v>
      </c>
      <c r="M311" s="58">
        <v>20.399999999999984</v>
      </c>
      <c r="N311" s="59">
        <v>21.199999999999982</v>
      </c>
      <c r="O311" s="58">
        <v>33.238833333333325</v>
      </c>
      <c r="P311" s="59">
        <v>21.916833333333333</v>
      </c>
      <c r="Q311" s="58">
        <v>28.34</v>
      </c>
      <c r="R311" s="59">
        <v>3.3143333333333338</v>
      </c>
      <c r="S311" s="58">
        <v>0</v>
      </c>
      <c r="T311" s="59">
        <v>0</v>
      </c>
      <c r="U311" s="58">
        <v>7.7496666666666671</v>
      </c>
      <c r="V311" s="59">
        <v>69.765499999999989</v>
      </c>
      <c r="W311" s="58">
        <v>0</v>
      </c>
      <c r="X311" s="59">
        <v>9.454833333333335</v>
      </c>
      <c r="Y311" s="58">
        <v>3.0971666666666668</v>
      </c>
      <c r="Z311" s="59">
        <v>10.843333333333335</v>
      </c>
      <c r="AA311" s="58">
        <v>0</v>
      </c>
      <c r="AB311" s="59">
        <v>0</v>
      </c>
      <c r="AC311" s="58">
        <v>7.856833333333336</v>
      </c>
      <c r="AD311" s="59">
        <v>1.6619999999999997</v>
      </c>
      <c r="AE311" s="58">
        <v>41.942666666666668</v>
      </c>
      <c r="AF311" s="59">
        <v>39.069333333333333</v>
      </c>
      <c r="AG311" s="58">
        <v>0</v>
      </c>
      <c r="AH311" s="59">
        <v>37.051500000000004</v>
      </c>
      <c r="AI311" s="60">
        <v>30.468333333333337</v>
      </c>
      <c r="AJ311" s="51">
        <f t="shared" si="125"/>
        <v>590.36699999999996</v>
      </c>
    </row>
    <row r="312" spans="2:36" x14ac:dyDescent="0.3">
      <c r="B312" s="4" t="s">
        <v>40</v>
      </c>
      <c r="C312" s="4"/>
      <c r="D312" s="4"/>
      <c r="E312" s="58">
        <v>263.79866666666663</v>
      </c>
      <c r="F312" s="59">
        <v>105.55850000000001</v>
      </c>
      <c r="G312" s="58">
        <v>9.0785</v>
      </c>
      <c r="H312" s="59">
        <v>13.019833333333329</v>
      </c>
      <c r="I312" s="58">
        <v>0</v>
      </c>
      <c r="J312" s="59">
        <v>24.010999999999989</v>
      </c>
      <c r="K312" s="58">
        <v>0</v>
      </c>
      <c r="L312" s="59">
        <v>0</v>
      </c>
      <c r="M312" s="58">
        <v>644.06650000000013</v>
      </c>
      <c r="N312" s="59">
        <v>464.63366666666661</v>
      </c>
      <c r="O312" s="58">
        <v>353.51683333333341</v>
      </c>
      <c r="P312" s="59">
        <v>34.193333333333321</v>
      </c>
      <c r="Q312" s="58">
        <v>50.180999999999976</v>
      </c>
      <c r="R312" s="59">
        <v>6.875</v>
      </c>
      <c r="S312" s="58">
        <v>0</v>
      </c>
      <c r="T312" s="59">
        <v>0</v>
      </c>
      <c r="U312" s="58">
        <v>1.8870000000000082</v>
      </c>
      <c r="V312" s="59">
        <v>385.22016666666673</v>
      </c>
      <c r="W312" s="58">
        <v>0</v>
      </c>
      <c r="X312" s="59">
        <v>13.286499999999997</v>
      </c>
      <c r="Y312" s="58">
        <v>33.759500000000003</v>
      </c>
      <c r="Z312" s="59">
        <v>14.802166666666668</v>
      </c>
      <c r="AA312" s="58">
        <v>0</v>
      </c>
      <c r="AB312" s="59">
        <v>0</v>
      </c>
      <c r="AC312" s="58">
        <v>13.668166666666673</v>
      </c>
      <c r="AD312" s="59">
        <v>5.3926666666666661</v>
      </c>
      <c r="AE312" s="58">
        <v>83.730166666666676</v>
      </c>
      <c r="AF312" s="59">
        <v>71.759833333333347</v>
      </c>
      <c r="AG312" s="58">
        <v>0</v>
      </c>
      <c r="AH312" s="59">
        <v>45.926666666666684</v>
      </c>
      <c r="AI312" s="60">
        <v>41.068833333333345</v>
      </c>
      <c r="AJ312" s="51">
        <f t="shared" si="125"/>
        <v>2679.4345000000008</v>
      </c>
    </row>
    <row r="313" spans="2:36" x14ac:dyDescent="0.3">
      <c r="B313" s="4" t="s">
        <v>41</v>
      </c>
      <c r="C313" s="4"/>
      <c r="D313" s="4"/>
      <c r="E313" s="58">
        <v>0</v>
      </c>
      <c r="F313" s="59">
        <v>139.56533333333334</v>
      </c>
      <c r="G313" s="58">
        <v>0</v>
      </c>
      <c r="H313" s="59">
        <v>0</v>
      </c>
      <c r="I313" s="58">
        <v>92.609499999999983</v>
      </c>
      <c r="J313" s="59">
        <v>70.998000000000005</v>
      </c>
      <c r="K313" s="58">
        <v>111.24216666666666</v>
      </c>
      <c r="L313" s="59">
        <v>55.499499999999976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0</v>
      </c>
      <c r="U313" s="58">
        <v>0</v>
      </c>
      <c r="V313" s="59">
        <v>0</v>
      </c>
      <c r="W313" s="58">
        <v>30.073499999999999</v>
      </c>
      <c r="X313" s="59">
        <v>20.895666666666649</v>
      </c>
      <c r="Y313" s="58">
        <v>13.266166666666669</v>
      </c>
      <c r="Z313" s="59">
        <v>1.2796666666666667</v>
      </c>
      <c r="AA313" s="58">
        <v>0</v>
      </c>
      <c r="AB313" s="59">
        <v>1.2074999999999987</v>
      </c>
      <c r="AC313" s="58">
        <v>26.939833333333347</v>
      </c>
      <c r="AD313" s="59">
        <v>0</v>
      </c>
      <c r="AE313" s="58">
        <v>0</v>
      </c>
      <c r="AF313" s="59">
        <v>5.3538333333333341</v>
      </c>
      <c r="AG313" s="58">
        <v>0</v>
      </c>
      <c r="AH313" s="59">
        <v>0</v>
      </c>
      <c r="AI313" s="60">
        <v>0</v>
      </c>
      <c r="AJ313" s="51">
        <f t="shared" si="125"/>
        <v>568.93066666666664</v>
      </c>
    </row>
    <row r="314" spans="2:36" x14ac:dyDescent="0.3">
      <c r="B314" s="4" t="s">
        <v>42</v>
      </c>
      <c r="C314" s="4"/>
      <c r="D314" s="4"/>
      <c r="E314" s="58">
        <v>73.675166666666669</v>
      </c>
      <c r="F314" s="59">
        <v>130.50366666666667</v>
      </c>
      <c r="G314" s="58">
        <v>0.74783333333333346</v>
      </c>
      <c r="H314" s="59">
        <v>0</v>
      </c>
      <c r="I314" s="58">
        <v>0</v>
      </c>
      <c r="J314" s="59">
        <v>26.738999999999997</v>
      </c>
      <c r="K314" s="58">
        <v>7.7478333333333325</v>
      </c>
      <c r="L314" s="59">
        <v>177.45433333333335</v>
      </c>
      <c r="M314" s="58">
        <v>497.23366666666664</v>
      </c>
      <c r="N314" s="59">
        <v>240.28066666666663</v>
      </c>
      <c r="O314" s="58">
        <v>194.95233333333329</v>
      </c>
      <c r="P314" s="59">
        <v>43.115333333333325</v>
      </c>
      <c r="Q314" s="58">
        <v>37.546666666666674</v>
      </c>
      <c r="R314" s="59">
        <v>2.9963333333333328</v>
      </c>
      <c r="S314" s="58">
        <v>0</v>
      </c>
      <c r="T314" s="59">
        <v>0</v>
      </c>
      <c r="U314" s="58">
        <v>0</v>
      </c>
      <c r="V314" s="59">
        <v>179.82066666666668</v>
      </c>
      <c r="W314" s="58">
        <v>0</v>
      </c>
      <c r="X314" s="59">
        <v>0</v>
      </c>
      <c r="Y314" s="58">
        <v>14.409833333333333</v>
      </c>
      <c r="Z314" s="59">
        <v>0</v>
      </c>
      <c r="AA314" s="58">
        <v>0</v>
      </c>
      <c r="AB314" s="59">
        <v>0</v>
      </c>
      <c r="AC314" s="58">
        <v>0</v>
      </c>
      <c r="AD314" s="59">
        <v>10.246166666666669</v>
      </c>
      <c r="AE314" s="58">
        <v>209.8473333333333</v>
      </c>
      <c r="AF314" s="59">
        <v>20.007166666666667</v>
      </c>
      <c r="AG314" s="58">
        <v>0</v>
      </c>
      <c r="AH314" s="59">
        <v>317.47483333333332</v>
      </c>
      <c r="AI314" s="60">
        <v>222.09583333333336</v>
      </c>
      <c r="AJ314" s="51">
        <f t="shared" si="125"/>
        <v>2406.8946666666666</v>
      </c>
    </row>
    <row r="315" spans="2:36" x14ac:dyDescent="0.3">
      <c r="B315" s="4" t="s">
        <v>43</v>
      </c>
      <c r="C315" s="4"/>
      <c r="D315" s="4"/>
      <c r="E315" s="58">
        <v>139.98949999999996</v>
      </c>
      <c r="F315" s="59">
        <v>132.44333333333333</v>
      </c>
      <c r="G315" s="58">
        <v>37.003333333333359</v>
      </c>
      <c r="H315" s="59">
        <v>64.204999999999998</v>
      </c>
      <c r="I315" s="58">
        <v>0</v>
      </c>
      <c r="J315" s="59">
        <v>17.449999999999992</v>
      </c>
      <c r="K315" s="58">
        <v>77.136666666666656</v>
      </c>
      <c r="L315" s="59">
        <v>55.077833333333338</v>
      </c>
      <c r="M315" s="58">
        <v>58.452166666666649</v>
      </c>
      <c r="N315" s="59">
        <v>49.650000000000006</v>
      </c>
      <c r="O315" s="58">
        <v>61.776666666666685</v>
      </c>
      <c r="P315" s="59">
        <v>0</v>
      </c>
      <c r="Q315" s="58">
        <v>0</v>
      </c>
      <c r="R315" s="59">
        <v>0</v>
      </c>
      <c r="S315" s="58">
        <v>0</v>
      </c>
      <c r="T315" s="59">
        <v>0</v>
      </c>
      <c r="U315" s="58">
        <v>25.136666666666649</v>
      </c>
      <c r="V315" s="59">
        <v>63.04999999999999</v>
      </c>
      <c r="W315" s="58">
        <v>0</v>
      </c>
      <c r="X315" s="59">
        <v>34.031166666666685</v>
      </c>
      <c r="Y315" s="58">
        <v>55.756666666666661</v>
      </c>
      <c r="Z315" s="59">
        <v>57.103333333333339</v>
      </c>
      <c r="AA315" s="58">
        <v>0</v>
      </c>
      <c r="AB315" s="59">
        <v>0</v>
      </c>
      <c r="AC315" s="58">
        <v>30.480000000000008</v>
      </c>
      <c r="AD315" s="59">
        <v>28.413166666666658</v>
      </c>
      <c r="AE315" s="58">
        <v>136.38333333333333</v>
      </c>
      <c r="AF315" s="59">
        <v>126.99666666666664</v>
      </c>
      <c r="AG315" s="58">
        <v>0</v>
      </c>
      <c r="AH315" s="59">
        <v>83.045333333333318</v>
      </c>
      <c r="AI315" s="60">
        <v>52.710500000000003</v>
      </c>
      <c r="AJ315" s="51">
        <f t="shared" si="125"/>
        <v>1386.2913333333331</v>
      </c>
    </row>
    <row r="316" spans="2:36" x14ac:dyDescent="0.3">
      <c r="B316" s="4" t="s">
        <v>44</v>
      </c>
      <c r="C316" s="4"/>
      <c r="D316" s="4"/>
      <c r="E316" s="58">
        <v>0.65766666666666673</v>
      </c>
      <c r="F316" s="59">
        <v>0</v>
      </c>
      <c r="G316" s="58">
        <v>0.49383333333333351</v>
      </c>
      <c r="H316" s="59">
        <v>20.288166666666662</v>
      </c>
      <c r="I316" s="58">
        <v>0</v>
      </c>
      <c r="J316" s="59">
        <v>60.083333333333357</v>
      </c>
      <c r="K316" s="58">
        <v>22.880333333333333</v>
      </c>
      <c r="L316" s="59">
        <v>204.25433333333334</v>
      </c>
      <c r="M316" s="58">
        <v>567.64149999999995</v>
      </c>
      <c r="N316" s="59">
        <v>460.71199999999999</v>
      </c>
      <c r="O316" s="58">
        <v>455.64133333333325</v>
      </c>
      <c r="P316" s="59">
        <v>113.37283333333333</v>
      </c>
      <c r="Q316" s="58">
        <v>173.85033333333331</v>
      </c>
      <c r="R316" s="59">
        <v>0.16016666666666676</v>
      </c>
      <c r="S316" s="58">
        <v>0</v>
      </c>
      <c r="T316" s="59">
        <v>0</v>
      </c>
      <c r="U316" s="58">
        <v>27.917833333333331</v>
      </c>
      <c r="V316" s="59">
        <v>392.4883333333334</v>
      </c>
      <c r="W316" s="58">
        <v>0</v>
      </c>
      <c r="X316" s="59">
        <v>14.130000000000003</v>
      </c>
      <c r="Y316" s="58">
        <v>46.103666666666655</v>
      </c>
      <c r="Z316" s="59">
        <v>29.015166666666669</v>
      </c>
      <c r="AA316" s="58">
        <v>0</v>
      </c>
      <c r="AB316" s="59">
        <v>0</v>
      </c>
      <c r="AC316" s="58">
        <v>6.1293333333333351</v>
      </c>
      <c r="AD316" s="59">
        <v>7.3411666666666653</v>
      </c>
      <c r="AE316" s="58">
        <v>120.70066666666668</v>
      </c>
      <c r="AF316" s="59">
        <v>52.671166666666657</v>
      </c>
      <c r="AG316" s="58">
        <v>0</v>
      </c>
      <c r="AH316" s="59">
        <v>90.863333333333301</v>
      </c>
      <c r="AI316" s="60">
        <v>47.06816666666667</v>
      </c>
      <c r="AJ316" s="51">
        <f t="shared" si="125"/>
        <v>2914.4646666666663</v>
      </c>
    </row>
    <row r="317" spans="2:36" x14ac:dyDescent="0.3">
      <c r="B317" s="4" t="s">
        <v>45</v>
      </c>
      <c r="C317" s="4"/>
      <c r="D317" s="4"/>
      <c r="E317" s="58">
        <v>2.950000000000005E-2</v>
      </c>
      <c r="F317" s="59">
        <v>8.1323333333333316</v>
      </c>
      <c r="G317" s="58">
        <v>42.651166666666668</v>
      </c>
      <c r="H317" s="59">
        <v>29.505166666666671</v>
      </c>
      <c r="I317" s="58">
        <v>0</v>
      </c>
      <c r="J317" s="59">
        <v>57.18333333333333</v>
      </c>
      <c r="K317" s="58">
        <v>7.6383333333333363</v>
      </c>
      <c r="L317" s="59">
        <v>84.932999999999979</v>
      </c>
      <c r="M317" s="58">
        <v>221.45716666666664</v>
      </c>
      <c r="N317" s="59">
        <v>199.93133333333336</v>
      </c>
      <c r="O317" s="58">
        <v>148.59800000000001</v>
      </c>
      <c r="P317" s="59">
        <v>46.238833333333361</v>
      </c>
      <c r="Q317" s="58">
        <v>66.917500000000004</v>
      </c>
      <c r="R317" s="59">
        <v>0</v>
      </c>
      <c r="S317" s="58">
        <v>0.50000000000000011</v>
      </c>
      <c r="T317" s="59">
        <v>1.2031666666666667</v>
      </c>
      <c r="U317" s="58">
        <v>9.6445000000000078</v>
      </c>
      <c r="V317" s="59">
        <v>242.05100000000004</v>
      </c>
      <c r="W317" s="58">
        <v>0</v>
      </c>
      <c r="X317" s="59">
        <v>2.6036666666666632</v>
      </c>
      <c r="Y317" s="58">
        <v>15.07916666666666</v>
      </c>
      <c r="Z317" s="59">
        <v>12.040500000000005</v>
      </c>
      <c r="AA317" s="58">
        <v>0</v>
      </c>
      <c r="AB317" s="59">
        <v>0</v>
      </c>
      <c r="AC317" s="58">
        <v>1.354166666666667</v>
      </c>
      <c r="AD317" s="59">
        <v>4.1179999999999994</v>
      </c>
      <c r="AE317" s="58">
        <v>169.19033333333334</v>
      </c>
      <c r="AF317" s="59">
        <v>22.25333333333333</v>
      </c>
      <c r="AG317" s="58">
        <v>0</v>
      </c>
      <c r="AH317" s="59">
        <v>70.099166666666648</v>
      </c>
      <c r="AI317" s="60">
        <v>82.21866666666665</v>
      </c>
      <c r="AJ317" s="51">
        <f t="shared" si="125"/>
        <v>1545.5713333333333</v>
      </c>
    </row>
    <row r="318" spans="2:36" x14ac:dyDescent="0.3">
      <c r="B318" s="4" t="s">
        <v>46</v>
      </c>
      <c r="C318" s="4"/>
      <c r="D318" s="4"/>
      <c r="E318" s="58">
        <v>171.22749999999999</v>
      </c>
      <c r="F318" s="59">
        <v>60.67049999999999</v>
      </c>
      <c r="G318" s="58">
        <v>55.928499999999993</v>
      </c>
      <c r="H318" s="59">
        <v>45.665499999999994</v>
      </c>
      <c r="I318" s="58">
        <v>0</v>
      </c>
      <c r="J318" s="59">
        <v>39.78949999999999</v>
      </c>
      <c r="K318" s="58">
        <v>6.6816666666666649</v>
      </c>
      <c r="L318" s="59">
        <v>160.4591666666667</v>
      </c>
      <c r="M318" s="58">
        <v>389.06700000000001</v>
      </c>
      <c r="N318" s="59">
        <v>255.23583333333315</v>
      </c>
      <c r="O318" s="58">
        <v>209.1311666666667</v>
      </c>
      <c r="P318" s="59">
        <v>41.730833333333351</v>
      </c>
      <c r="Q318" s="58">
        <v>45.071333333333335</v>
      </c>
      <c r="R318" s="59">
        <v>4.6678333333333333</v>
      </c>
      <c r="S318" s="58">
        <v>0</v>
      </c>
      <c r="T318" s="59">
        <v>0</v>
      </c>
      <c r="U318" s="58">
        <v>0.1446666666666663</v>
      </c>
      <c r="V318" s="59">
        <v>241.61883333333336</v>
      </c>
      <c r="W318" s="58">
        <v>0</v>
      </c>
      <c r="X318" s="59">
        <v>37.996500000000026</v>
      </c>
      <c r="Y318" s="58">
        <v>33.635333333333335</v>
      </c>
      <c r="Z318" s="59">
        <v>16.910666666666664</v>
      </c>
      <c r="AA318" s="58">
        <v>0</v>
      </c>
      <c r="AB318" s="59">
        <v>0</v>
      </c>
      <c r="AC318" s="58">
        <v>2.5586666666666669</v>
      </c>
      <c r="AD318" s="59">
        <v>3.5479999999999983</v>
      </c>
      <c r="AE318" s="58">
        <v>75.007166666666691</v>
      </c>
      <c r="AF318" s="59">
        <v>81.669666666666686</v>
      </c>
      <c r="AG318" s="58">
        <v>0</v>
      </c>
      <c r="AH318" s="59">
        <v>71.949500000000015</v>
      </c>
      <c r="AI318" s="60">
        <v>37.147166666666656</v>
      </c>
      <c r="AJ318" s="51">
        <f t="shared" si="125"/>
        <v>2087.5124999999998</v>
      </c>
    </row>
    <row r="319" spans="2:36" x14ac:dyDescent="0.3">
      <c r="B319" s="4" t="s">
        <v>47</v>
      </c>
      <c r="C319" s="4"/>
      <c r="D319" s="4"/>
      <c r="E319" s="58">
        <v>0</v>
      </c>
      <c r="F319" s="59">
        <v>39.538666666666671</v>
      </c>
      <c r="G319" s="58">
        <v>46.806166666666662</v>
      </c>
      <c r="H319" s="59">
        <v>43.531500000000001</v>
      </c>
      <c r="I319" s="58">
        <v>0</v>
      </c>
      <c r="J319" s="59">
        <v>34.864666666666665</v>
      </c>
      <c r="K319" s="58">
        <v>22.246833333333342</v>
      </c>
      <c r="L319" s="59">
        <v>130.39583333333337</v>
      </c>
      <c r="M319" s="58">
        <v>156.83133333333336</v>
      </c>
      <c r="N319" s="59">
        <v>152.57933333333335</v>
      </c>
      <c r="O319" s="58">
        <v>161.14400000000001</v>
      </c>
      <c r="P319" s="59">
        <v>44.803666666666658</v>
      </c>
      <c r="Q319" s="58">
        <v>87.281666666666652</v>
      </c>
      <c r="R319" s="59">
        <v>5.8233333333333341</v>
      </c>
      <c r="S319" s="58">
        <v>0</v>
      </c>
      <c r="T319" s="59">
        <v>0</v>
      </c>
      <c r="U319" s="58">
        <v>14.997</v>
      </c>
      <c r="V319" s="59">
        <v>122.13266666666671</v>
      </c>
      <c r="W319" s="58">
        <v>0</v>
      </c>
      <c r="X319" s="59">
        <v>23.481999999999996</v>
      </c>
      <c r="Y319" s="58">
        <v>38.517166666666661</v>
      </c>
      <c r="Z319" s="59">
        <v>26.453333333333333</v>
      </c>
      <c r="AA319" s="58">
        <v>0</v>
      </c>
      <c r="AB319" s="59">
        <v>0</v>
      </c>
      <c r="AC319" s="58">
        <v>13.526666666666666</v>
      </c>
      <c r="AD319" s="59">
        <v>10.4</v>
      </c>
      <c r="AE319" s="58">
        <v>79.121666666666655</v>
      </c>
      <c r="AF319" s="59">
        <v>83.623666666666665</v>
      </c>
      <c r="AG319" s="58">
        <v>0</v>
      </c>
      <c r="AH319" s="59">
        <v>74.969666666666669</v>
      </c>
      <c r="AI319" s="60">
        <v>51.306333333333335</v>
      </c>
      <c r="AJ319" s="51">
        <f t="shared" si="125"/>
        <v>1464.3771666666671</v>
      </c>
    </row>
    <row r="320" spans="2:36" x14ac:dyDescent="0.3">
      <c r="B320" s="4" t="s">
        <v>48</v>
      </c>
      <c r="C320" s="4"/>
      <c r="D320" s="4"/>
      <c r="E320" s="58">
        <v>24.348666666666666</v>
      </c>
      <c r="F320" s="59">
        <v>19.281166666666671</v>
      </c>
      <c r="G320" s="58">
        <v>34.741666666666674</v>
      </c>
      <c r="H320" s="59">
        <v>21.149333333333331</v>
      </c>
      <c r="I320" s="58">
        <v>0</v>
      </c>
      <c r="J320" s="59">
        <v>29.481333333333332</v>
      </c>
      <c r="K320" s="58">
        <v>15.028333333333329</v>
      </c>
      <c r="L320" s="59">
        <v>62.751833333333352</v>
      </c>
      <c r="M320" s="58">
        <v>125.03583333333334</v>
      </c>
      <c r="N320" s="59">
        <v>117.13349999999998</v>
      </c>
      <c r="O320" s="58">
        <v>130.03733333333332</v>
      </c>
      <c r="P320" s="59">
        <v>31.186</v>
      </c>
      <c r="Q320" s="58">
        <v>67.146333333333317</v>
      </c>
      <c r="R320" s="59">
        <v>1.38</v>
      </c>
      <c r="S320" s="58">
        <v>0</v>
      </c>
      <c r="T320" s="59">
        <v>0</v>
      </c>
      <c r="U320" s="58">
        <v>9.7668333333333344</v>
      </c>
      <c r="V320" s="59">
        <v>100.55866666666667</v>
      </c>
      <c r="W320" s="58">
        <v>0</v>
      </c>
      <c r="X320" s="59">
        <v>12.834999999999997</v>
      </c>
      <c r="Y320" s="58">
        <v>18.864499999999996</v>
      </c>
      <c r="Z320" s="59">
        <v>17.156333333333329</v>
      </c>
      <c r="AA320" s="58">
        <v>0</v>
      </c>
      <c r="AB320" s="59">
        <v>0</v>
      </c>
      <c r="AC320" s="58">
        <v>7.5601666666666665</v>
      </c>
      <c r="AD320" s="59">
        <v>5.1188333333333329</v>
      </c>
      <c r="AE320" s="58">
        <v>78.917500000000018</v>
      </c>
      <c r="AF320" s="59">
        <v>79.813833333333335</v>
      </c>
      <c r="AG320" s="58">
        <v>0</v>
      </c>
      <c r="AH320" s="59">
        <v>52.914999999999999</v>
      </c>
      <c r="AI320" s="60">
        <v>37.992499999999993</v>
      </c>
      <c r="AJ320" s="51">
        <f t="shared" si="125"/>
        <v>1100.2005000000004</v>
      </c>
    </row>
    <row r="321" spans="2:36" x14ac:dyDescent="0.3">
      <c r="B321" s="4" t="s">
        <v>49</v>
      </c>
      <c r="C321" s="4"/>
      <c r="D321" s="4"/>
      <c r="E321" s="58">
        <v>458.98066666666665</v>
      </c>
      <c r="F321" s="59">
        <v>145.41316666666668</v>
      </c>
      <c r="G321" s="58">
        <v>253.53749999999999</v>
      </c>
      <c r="H321" s="59">
        <v>110.09633333333335</v>
      </c>
      <c r="I321" s="58">
        <v>0</v>
      </c>
      <c r="J321" s="59">
        <v>0.80733333333333346</v>
      </c>
      <c r="K321" s="58">
        <v>46.182000000000002</v>
      </c>
      <c r="L321" s="59">
        <v>434.27500000000003</v>
      </c>
      <c r="M321" s="58">
        <v>381.55050000000006</v>
      </c>
      <c r="N321" s="59">
        <v>704.4231666666667</v>
      </c>
      <c r="O321" s="58">
        <v>674.97016666666673</v>
      </c>
      <c r="P321" s="59">
        <v>3.9199999999999875</v>
      </c>
      <c r="Q321" s="58">
        <v>94.25066666666666</v>
      </c>
      <c r="R321" s="59">
        <v>43.00266666666667</v>
      </c>
      <c r="S321" s="58">
        <v>0</v>
      </c>
      <c r="T321" s="59">
        <v>0</v>
      </c>
      <c r="U321" s="58">
        <v>44.855666666666671</v>
      </c>
      <c r="V321" s="59">
        <v>703.64033333333327</v>
      </c>
      <c r="W321" s="58">
        <v>0</v>
      </c>
      <c r="X321" s="59">
        <v>36.495833333333309</v>
      </c>
      <c r="Y321" s="58">
        <v>19.337499999999999</v>
      </c>
      <c r="Z321" s="59">
        <v>79.165500000000009</v>
      </c>
      <c r="AA321" s="58">
        <v>0</v>
      </c>
      <c r="AB321" s="59">
        <v>0</v>
      </c>
      <c r="AC321" s="58">
        <v>3.6589999999999985</v>
      </c>
      <c r="AD321" s="59">
        <v>46.820666666666661</v>
      </c>
      <c r="AE321" s="58">
        <v>156.59283333333332</v>
      </c>
      <c r="AF321" s="59">
        <v>39.11549999999999</v>
      </c>
      <c r="AG321" s="58">
        <v>0</v>
      </c>
      <c r="AH321" s="59">
        <v>15.923666666666673</v>
      </c>
      <c r="AI321" s="60">
        <v>51.334833333333357</v>
      </c>
      <c r="AJ321" s="51">
        <f t="shared" si="125"/>
        <v>4548.3504999999996</v>
      </c>
    </row>
    <row r="322" spans="2:36" x14ac:dyDescent="0.3">
      <c r="B322" s="4" t="s">
        <v>50</v>
      </c>
      <c r="C322" s="4"/>
      <c r="D322" s="4"/>
      <c r="E322" s="58">
        <v>0</v>
      </c>
      <c r="F322" s="59">
        <v>0</v>
      </c>
      <c r="G322" s="58">
        <v>112.67216666666667</v>
      </c>
      <c r="H322" s="59">
        <v>88.911166666666674</v>
      </c>
      <c r="I322" s="58">
        <v>137.05433333333337</v>
      </c>
      <c r="J322" s="59">
        <v>6.8523333333333332</v>
      </c>
      <c r="K322" s="58">
        <v>1.518833333333331</v>
      </c>
      <c r="L322" s="59">
        <v>3.4679999999999995</v>
      </c>
      <c r="M322" s="58">
        <v>60.189333333333316</v>
      </c>
      <c r="N322" s="59">
        <v>63.808000000000007</v>
      </c>
      <c r="O322" s="58">
        <v>43.156166666666664</v>
      </c>
      <c r="P322" s="59">
        <v>71.455000000000027</v>
      </c>
      <c r="Q322" s="58">
        <v>30.405499999999996</v>
      </c>
      <c r="R322" s="59">
        <v>43.138500000000001</v>
      </c>
      <c r="S322" s="58">
        <v>14.087166666666672</v>
      </c>
      <c r="T322" s="59">
        <v>7.0581666666666667</v>
      </c>
      <c r="U322" s="58">
        <v>0</v>
      </c>
      <c r="V322" s="59">
        <v>35.205500000000008</v>
      </c>
      <c r="W322" s="58">
        <v>4.6006666666666662</v>
      </c>
      <c r="X322" s="59">
        <v>0</v>
      </c>
      <c r="Y322" s="58">
        <v>1.8255000000000006</v>
      </c>
      <c r="Z322" s="59">
        <v>0</v>
      </c>
      <c r="AA322" s="58">
        <v>0</v>
      </c>
      <c r="AB322" s="59">
        <v>2.1663333333333337</v>
      </c>
      <c r="AC322" s="58">
        <v>0</v>
      </c>
      <c r="AD322" s="59">
        <v>0</v>
      </c>
      <c r="AE322" s="58">
        <v>13.859999999999991</v>
      </c>
      <c r="AF322" s="59">
        <v>13.859999999999991</v>
      </c>
      <c r="AG322" s="58">
        <v>0</v>
      </c>
      <c r="AH322" s="59">
        <v>0</v>
      </c>
      <c r="AI322" s="60">
        <v>1.3388333333333333</v>
      </c>
      <c r="AJ322" s="51">
        <f t="shared" si="125"/>
        <v>756.6315000000003</v>
      </c>
    </row>
    <row r="323" spans="2:36" x14ac:dyDescent="0.3">
      <c r="B323" s="4" t="s">
        <v>109</v>
      </c>
      <c r="C323" s="4"/>
      <c r="D323" s="4"/>
      <c r="E323" s="58">
        <v>105.49766666666665</v>
      </c>
      <c r="F323" s="59">
        <v>15.23816666666667</v>
      </c>
      <c r="G323" s="58">
        <v>4.1428333333333365</v>
      </c>
      <c r="H323" s="59">
        <v>5.3984999999999985</v>
      </c>
      <c r="I323" s="58">
        <v>0</v>
      </c>
      <c r="J323" s="59">
        <v>5.6245000000000003</v>
      </c>
      <c r="K323" s="58">
        <v>0.44949999999999984</v>
      </c>
      <c r="L323" s="59">
        <v>34.521499999999996</v>
      </c>
      <c r="M323" s="58">
        <v>197.59316666666669</v>
      </c>
      <c r="N323" s="59">
        <v>114.4235</v>
      </c>
      <c r="O323" s="58">
        <v>123.12083333333335</v>
      </c>
      <c r="P323" s="59">
        <v>19.993666666666673</v>
      </c>
      <c r="Q323" s="58">
        <v>14.308166666666661</v>
      </c>
      <c r="R323" s="59">
        <v>1.7828333333333335</v>
      </c>
      <c r="S323" s="58">
        <v>0</v>
      </c>
      <c r="T323" s="59">
        <v>0</v>
      </c>
      <c r="U323" s="58">
        <v>4.1666666666664298E-3</v>
      </c>
      <c r="V323" s="59">
        <v>137.02199999999999</v>
      </c>
      <c r="W323" s="58">
        <v>0</v>
      </c>
      <c r="X323" s="59">
        <v>4.801666666666665</v>
      </c>
      <c r="Y323" s="58">
        <v>6.1756666666666673</v>
      </c>
      <c r="Z323" s="59">
        <v>2.8803333333333367</v>
      </c>
      <c r="AA323" s="58">
        <v>0</v>
      </c>
      <c r="AB323" s="59">
        <v>0</v>
      </c>
      <c r="AC323" s="58">
        <v>0</v>
      </c>
      <c r="AD323" s="59">
        <v>0</v>
      </c>
      <c r="AE323" s="58">
        <v>14.512833333333333</v>
      </c>
      <c r="AF323" s="59">
        <v>15.563333333333334</v>
      </c>
      <c r="AG323" s="58">
        <v>0</v>
      </c>
      <c r="AH323" s="59">
        <v>6.412833333333336</v>
      </c>
      <c r="AI323" s="60">
        <v>3.5609999999999991</v>
      </c>
      <c r="AJ323" s="51">
        <f t="shared" si="125"/>
        <v>833.02866666666671</v>
      </c>
    </row>
    <row r="324" spans="2:36" x14ac:dyDescent="0.3">
      <c r="B324" s="4" t="s">
        <v>51</v>
      </c>
      <c r="C324" s="4"/>
      <c r="D324" s="4"/>
      <c r="E324" s="58">
        <v>454.01183333333336</v>
      </c>
      <c r="F324" s="59">
        <v>56.585166666666673</v>
      </c>
      <c r="G324" s="58">
        <v>4.6574999999999989</v>
      </c>
      <c r="H324" s="59">
        <v>7.5656666666666679</v>
      </c>
      <c r="I324" s="58">
        <v>0</v>
      </c>
      <c r="J324" s="59">
        <v>35.45216666666667</v>
      </c>
      <c r="K324" s="58">
        <v>0</v>
      </c>
      <c r="L324" s="59">
        <v>457.87699999999995</v>
      </c>
      <c r="M324" s="58">
        <v>754.1823333333333</v>
      </c>
      <c r="N324" s="59">
        <v>499.59716666666668</v>
      </c>
      <c r="O324" s="58">
        <v>436.89483333333328</v>
      </c>
      <c r="P324" s="59">
        <v>66.983999999999995</v>
      </c>
      <c r="Q324" s="58">
        <v>39.046833333333339</v>
      </c>
      <c r="R324" s="59">
        <v>18.805</v>
      </c>
      <c r="S324" s="58">
        <v>0</v>
      </c>
      <c r="T324" s="59">
        <v>0</v>
      </c>
      <c r="U324" s="58">
        <v>0</v>
      </c>
      <c r="V324" s="59">
        <v>435.18300000000005</v>
      </c>
      <c r="W324" s="58">
        <v>0</v>
      </c>
      <c r="X324" s="59">
        <v>0</v>
      </c>
      <c r="Y324" s="58">
        <v>6.0300000000000047</v>
      </c>
      <c r="Z324" s="59">
        <v>0</v>
      </c>
      <c r="AA324" s="58">
        <v>0</v>
      </c>
      <c r="AB324" s="59">
        <v>0</v>
      </c>
      <c r="AC324" s="58">
        <v>0.1436666666666658</v>
      </c>
      <c r="AD324" s="59">
        <v>0.57566666666666699</v>
      </c>
      <c r="AE324" s="58">
        <v>6.9506666666666641</v>
      </c>
      <c r="AF324" s="59">
        <v>17.180166666666658</v>
      </c>
      <c r="AG324" s="58">
        <v>0</v>
      </c>
      <c r="AH324" s="59">
        <v>105.32899999999998</v>
      </c>
      <c r="AI324" s="60">
        <v>10.707833333333335</v>
      </c>
      <c r="AJ324" s="51">
        <f t="shared" si="125"/>
        <v>3413.7595000000001</v>
      </c>
    </row>
    <row r="325" spans="2:36" x14ac:dyDescent="0.3">
      <c r="B325" s="4" t="s">
        <v>52</v>
      </c>
      <c r="C325" s="4"/>
      <c r="D325" s="4"/>
      <c r="E325" s="58">
        <v>8.7103333333333328</v>
      </c>
      <c r="F325" s="59">
        <v>17.453833333333336</v>
      </c>
      <c r="G325" s="58">
        <v>8.9316666666666649</v>
      </c>
      <c r="H325" s="59">
        <v>0.20600000000000135</v>
      </c>
      <c r="I325" s="58">
        <v>0</v>
      </c>
      <c r="J325" s="59">
        <v>2.9251666666666667</v>
      </c>
      <c r="K325" s="58">
        <v>0.47316666666666662</v>
      </c>
      <c r="L325" s="59">
        <v>48.130833333333328</v>
      </c>
      <c r="M325" s="58">
        <v>139.79833333333332</v>
      </c>
      <c r="N325" s="59">
        <v>127.964</v>
      </c>
      <c r="O325" s="58">
        <v>81.160833333333343</v>
      </c>
      <c r="P325" s="59">
        <v>2.2561666666666675</v>
      </c>
      <c r="Q325" s="58">
        <v>1.5039999999999976</v>
      </c>
      <c r="R325" s="59">
        <v>3.7833333333333295E-2</v>
      </c>
      <c r="S325" s="58">
        <v>3.2606666666666655</v>
      </c>
      <c r="T325" s="59">
        <v>0</v>
      </c>
      <c r="U325" s="58">
        <v>0</v>
      </c>
      <c r="V325" s="59">
        <v>86.050833333333344</v>
      </c>
      <c r="W325" s="58">
        <v>0</v>
      </c>
      <c r="X325" s="59">
        <v>2.6999999999999958E-2</v>
      </c>
      <c r="Y325" s="58">
        <v>2.6026666666666669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1.3949999999999985</v>
      </c>
      <c r="AF325" s="59">
        <v>0</v>
      </c>
      <c r="AG325" s="58">
        <v>0</v>
      </c>
      <c r="AH325" s="59">
        <v>0.36400000000000005</v>
      </c>
      <c r="AI325" s="60">
        <v>0</v>
      </c>
      <c r="AJ325" s="51">
        <f t="shared" si="125"/>
        <v>533.25233333333335</v>
      </c>
    </row>
    <row r="326" spans="2:36" x14ac:dyDescent="0.3">
      <c r="B326" s="4" t="s">
        <v>53</v>
      </c>
      <c r="C326" s="4"/>
      <c r="D326" s="4"/>
      <c r="E326" s="58">
        <v>439.09950000000003</v>
      </c>
      <c r="F326" s="59">
        <v>168.19366666666667</v>
      </c>
      <c r="G326" s="58">
        <v>255.83016666666668</v>
      </c>
      <c r="H326" s="59">
        <v>139.06583333333333</v>
      </c>
      <c r="I326" s="58">
        <v>0</v>
      </c>
      <c r="J326" s="59">
        <v>177.64</v>
      </c>
      <c r="K326" s="58">
        <v>220.12766666666664</v>
      </c>
      <c r="L326" s="59">
        <v>410.51533333333327</v>
      </c>
      <c r="M326" s="58">
        <v>505.07316666666668</v>
      </c>
      <c r="N326" s="59">
        <v>432.89</v>
      </c>
      <c r="O326" s="58">
        <v>462.37616666666662</v>
      </c>
      <c r="P326" s="59">
        <v>182.7823333333333</v>
      </c>
      <c r="Q326" s="58">
        <v>263.30400000000003</v>
      </c>
      <c r="R326" s="59">
        <v>26.726500000000001</v>
      </c>
      <c r="S326" s="58">
        <v>0</v>
      </c>
      <c r="T326" s="59">
        <v>0</v>
      </c>
      <c r="U326" s="58">
        <v>77.731833333333356</v>
      </c>
      <c r="V326" s="59">
        <v>442.34933333333328</v>
      </c>
      <c r="W326" s="58">
        <v>0</v>
      </c>
      <c r="X326" s="59">
        <v>80.928666666666643</v>
      </c>
      <c r="Y326" s="58">
        <v>88.507499999999993</v>
      </c>
      <c r="Z326" s="59">
        <v>73.078166666666675</v>
      </c>
      <c r="AA326" s="58">
        <v>0</v>
      </c>
      <c r="AB326" s="59">
        <v>0</v>
      </c>
      <c r="AC326" s="58">
        <v>54.641666666666652</v>
      </c>
      <c r="AD326" s="59">
        <v>17.084833333333336</v>
      </c>
      <c r="AE326" s="58">
        <v>369.49400000000003</v>
      </c>
      <c r="AF326" s="59">
        <v>306.11700000000002</v>
      </c>
      <c r="AG326" s="58">
        <v>0</v>
      </c>
      <c r="AH326" s="59">
        <v>281.19150000000002</v>
      </c>
      <c r="AI326" s="60">
        <v>228.76899999999998</v>
      </c>
      <c r="AJ326" s="51">
        <f t="shared" si="125"/>
        <v>5703.5178333333324</v>
      </c>
    </row>
    <row r="327" spans="2:36" x14ac:dyDescent="0.3">
      <c r="B327" s="4" t="s">
        <v>54</v>
      </c>
      <c r="C327" s="4"/>
      <c r="D327" s="4"/>
      <c r="E327" s="58">
        <v>152.36216666666667</v>
      </c>
      <c r="F327" s="59">
        <v>25.174666666666663</v>
      </c>
      <c r="G327" s="58">
        <v>0</v>
      </c>
      <c r="H327" s="59">
        <v>4.7160000000000011</v>
      </c>
      <c r="I327" s="58">
        <v>0</v>
      </c>
      <c r="J327" s="59">
        <v>0</v>
      </c>
      <c r="K327" s="58">
        <v>0</v>
      </c>
      <c r="L327" s="59">
        <v>40.11666666666666</v>
      </c>
      <c r="M327" s="58">
        <v>11.975833333333336</v>
      </c>
      <c r="N327" s="59">
        <v>267.38900000000001</v>
      </c>
      <c r="O327" s="58">
        <v>246.78166666666667</v>
      </c>
      <c r="P327" s="59">
        <v>40.255166666666675</v>
      </c>
      <c r="Q327" s="58">
        <v>10.243833333333331</v>
      </c>
      <c r="R327" s="59">
        <v>5.6501666666666663</v>
      </c>
      <c r="S327" s="58">
        <v>0</v>
      </c>
      <c r="T327" s="59">
        <v>0</v>
      </c>
      <c r="U327" s="58">
        <v>0</v>
      </c>
      <c r="V327" s="59">
        <v>9.3693333333333282</v>
      </c>
      <c r="W327" s="58">
        <v>0</v>
      </c>
      <c r="X327" s="59">
        <v>1.9655000000000007</v>
      </c>
      <c r="Y327" s="58">
        <v>0</v>
      </c>
      <c r="Z327" s="59">
        <v>0</v>
      </c>
      <c r="AA327" s="58">
        <v>0</v>
      </c>
      <c r="AB327" s="59">
        <v>0</v>
      </c>
      <c r="AC327" s="58">
        <v>9.7716666666666683</v>
      </c>
      <c r="AD327" s="59">
        <v>0</v>
      </c>
      <c r="AE327" s="58">
        <v>2.6545000000000005</v>
      </c>
      <c r="AF327" s="59">
        <v>44.006166666666658</v>
      </c>
      <c r="AG327" s="58">
        <v>0</v>
      </c>
      <c r="AH327" s="59">
        <v>66.367500000000007</v>
      </c>
      <c r="AI327" s="60">
        <v>26.925999999999991</v>
      </c>
      <c r="AJ327" s="51">
        <f t="shared" si="125"/>
        <v>965.7258333333333</v>
      </c>
    </row>
    <row r="328" spans="2:36" x14ac:dyDescent="0.3">
      <c r="B328" s="4" t="s">
        <v>55</v>
      </c>
      <c r="C328" s="4"/>
      <c r="D328" s="4"/>
      <c r="E328" s="58">
        <v>348.43300000000005</v>
      </c>
      <c r="F328" s="59">
        <v>54.480499999999992</v>
      </c>
      <c r="G328" s="58">
        <v>76.88833333333335</v>
      </c>
      <c r="H328" s="59">
        <v>74.165499999999994</v>
      </c>
      <c r="I328" s="58">
        <v>0</v>
      </c>
      <c r="J328" s="59">
        <v>58.034666666666681</v>
      </c>
      <c r="K328" s="58">
        <v>65.704333333333338</v>
      </c>
      <c r="L328" s="59">
        <v>377.93116666666663</v>
      </c>
      <c r="M328" s="58">
        <v>570.02383333333296</v>
      </c>
      <c r="N328" s="59">
        <v>790.84016666666673</v>
      </c>
      <c r="O328" s="58">
        <v>339.69333333333327</v>
      </c>
      <c r="P328" s="59">
        <v>66.910666666666671</v>
      </c>
      <c r="Q328" s="58">
        <v>103.05316666666663</v>
      </c>
      <c r="R328" s="59">
        <v>18.661166666666674</v>
      </c>
      <c r="S328" s="58">
        <v>0</v>
      </c>
      <c r="T328" s="59">
        <v>0</v>
      </c>
      <c r="U328" s="58">
        <v>9.9253333333333345</v>
      </c>
      <c r="V328" s="59">
        <v>356.39649999999989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5.2186666666666648</v>
      </c>
      <c r="AE328" s="58">
        <v>94.801333333333346</v>
      </c>
      <c r="AF328" s="59">
        <v>105.81016666666666</v>
      </c>
      <c r="AG328" s="58">
        <v>0</v>
      </c>
      <c r="AH328" s="59">
        <v>94.926000000000059</v>
      </c>
      <c r="AI328" s="60">
        <v>73.116499999999988</v>
      </c>
      <c r="AJ328" s="51">
        <f t="shared" si="125"/>
        <v>3685.0143333333326</v>
      </c>
    </row>
    <row r="329" spans="2:36" x14ac:dyDescent="0.3">
      <c r="B329" s="4" t="s">
        <v>56</v>
      </c>
      <c r="C329" s="4"/>
      <c r="D329" s="4"/>
      <c r="E329" s="58">
        <v>132.38516666666663</v>
      </c>
      <c r="F329" s="59">
        <v>77.062666666666644</v>
      </c>
      <c r="G329" s="58">
        <v>139.07516666666669</v>
      </c>
      <c r="H329" s="59">
        <v>66.180666666666667</v>
      </c>
      <c r="I329" s="58">
        <v>0</v>
      </c>
      <c r="J329" s="59">
        <v>65.323833333333326</v>
      </c>
      <c r="K329" s="58">
        <v>33.843166666666662</v>
      </c>
      <c r="L329" s="59">
        <v>200.58099999999999</v>
      </c>
      <c r="M329" s="58">
        <v>190.14866666666666</v>
      </c>
      <c r="N329" s="59">
        <v>171.81850000000003</v>
      </c>
      <c r="O329" s="58">
        <v>180.54483333333326</v>
      </c>
      <c r="P329" s="59">
        <v>66.97</v>
      </c>
      <c r="Q329" s="58">
        <v>111.86433333333335</v>
      </c>
      <c r="R329" s="59">
        <v>0.54199999999999993</v>
      </c>
      <c r="S329" s="58">
        <v>0</v>
      </c>
      <c r="T329" s="59">
        <v>0</v>
      </c>
      <c r="U329" s="58">
        <v>15.18116666666667</v>
      </c>
      <c r="V329" s="59">
        <v>178.34916666666663</v>
      </c>
      <c r="W329" s="58">
        <v>0</v>
      </c>
      <c r="X329" s="59">
        <v>23.262166666666676</v>
      </c>
      <c r="Y329" s="58">
        <v>47.630833333333335</v>
      </c>
      <c r="Z329" s="59">
        <v>30.224333333333334</v>
      </c>
      <c r="AA329" s="58">
        <v>0</v>
      </c>
      <c r="AB329" s="59">
        <v>0</v>
      </c>
      <c r="AC329" s="58">
        <v>28.536166666666681</v>
      </c>
      <c r="AD329" s="59">
        <v>7.7706666666666671</v>
      </c>
      <c r="AE329" s="58">
        <v>158.12066666666666</v>
      </c>
      <c r="AF329" s="59">
        <v>140.12833333333333</v>
      </c>
      <c r="AG329" s="58">
        <v>0</v>
      </c>
      <c r="AH329" s="59">
        <v>100.35666666666667</v>
      </c>
      <c r="AI329" s="60">
        <v>28.46149999999999</v>
      </c>
      <c r="AJ329" s="51">
        <f t="shared" si="125"/>
        <v>2194.3616666666662</v>
      </c>
    </row>
    <row r="330" spans="2:36" x14ac:dyDescent="0.3">
      <c r="B330" s="4" t="s">
        <v>110</v>
      </c>
      <c r="C330" s="4"/>
      <c r="D330" s="4"/>
      <c r="E330" s="58">
        <v>321.67433333333332</v>
      </c>
      <c r="F330" s="59">
        <v>88.78100000000002</v>
      </c>
      <c r="G330" s="58">
        <v>139.06466666666668</v>
      </c>
      <c r="H330" s="59">
        <v>89.141333333333321</v>
      </c>
      <c r="I330" s="58">
        <v>0</v>
      </c>
      <c r="J330" s="59">
        <v>43.722333333333324</v>
      </c>
      <c r="K330" s="58">
        <v>67.898833333333329</v>
      </c>
      <c r="L330" s="59">
        <v>220.37199999999999</v>
      </c>
      <c r="M330" s="58">
        <v>301.65683333333334</v>
      </c>
      <c r="N330" s="59">
        <v>173.79800000000003</v>
      </c>
      <c r="O330" s="58">
        <v>145.84216666666669</v>
      </c>
      <c r="P330" s="59">
        <v>60.277999999999984</v>
      </c>
      <c r="Q330" s="58">
        <v>73.239500000000021</v>
      </c>
      <c r="R330" s="59">
        <v>4.9535000000000009</v>
      </c>
      <c r="S330" s="58">
        <v>0</v>
      </c>
      <c r="T330" s="59">
        <v>0</v>
      </c>
      <c r="U330" s="58">
        <v>26.425666666666665</v>
      </c>
      <c r="V330" s="59">
        <v>165.0575</v>
      </c>
      <c r="W330" s="58">
        <v>0</v>
      </c>
      <c r="X330" s="59">
        <v>7.2779999999999943</v>
      </c>
      <c r="Y330" s="58">
        <v>24.213999999999992</v>
      </c>
      <c r="Z330" s="59">
        <v>26.154666666666671</v>
      </c>
      <c r="AA330" s="58">
        <v>0</v>
      </c>
      <c r="AB330" s="59">
        <v>0</v>
      </c>
      <c r="AC330" s="58">
        <v>2.8931666666666658</v>
      </c>
      <c r="AD330" s="59">
        <v>12.533333333333331</v>
      </c>
      <c r="AE330" s="58">
        <v>153.54200000000003</v>
      </c>
      <c r="AF330" s="59">
        <v>151.94333333333333</v>
      </c>
      <c r="AG330" s="58">
        <v>0</v>
      </c>
      <c r="AH330" s="59">
        <v>111.91766666666668</v>
      </c>
      <c r="AI330" s="60">
        <v>56.803833333333337</v>
      </c>
      <c r="AJ330" s="51">
        <f t="shared" si="125"/>
        <v>2469.1856666666663</v>
      </c>
    </row>
    <row r="331" spans="2:36" x14ac:dyDescent="0.3">
      <c r="B331" s="4" t="s">
        <v>57</v>
      </c>
      <c r="C331" s="4"/>
      <c r="D331" s="4"/>
      <c r="E331" s="58">
        <v>10.939499999999999</v>
      </c>
      <c r="F331" s="59">
        <v>9.2999999999999888E-2</v>
      </c>
      <c r="G331" s="58">
        <v>4.4118333333333339</v>
      </c>
      <c r="H331" s="59">
        <v>16.300166666666666</v>
      </c>
      <c r="I331" s="58">
        <v>0</v>
      </c>
      <c r="J331" s="59">
        <v>0</v>
      </c>
      <c r="K331" s="58">
        <v>1.5020000000000002</v>
      </c>
      <c r="L331" s="59">
        <v>56.369500000000009</v>
      </c>
      <c r="M331" s="58">
        <v>10.707333333333326</v>
      </c>
      <c r="N331" s="59">
        <v>0.27666666666666656</v>
      </c>
      <c r="O331" s="58">
        <v>0</v>
      </c>
      <c r="P331" s="59">
        <v>0.27466666666666673</v>
      </c>
      <c r="Q331" s="58">
        <v>1.999999999999987E-3</v>
      </c>
      <c r="R331" s="59">
        <v>0</v>
      </c>
      <c r="S331" s="58">
        <v>0</v>
      </c>
      <c r="T331" s="59">
        <v>0</v>
      </c>
      <c r="U331" s="58">
        <v>5.5426666666666646</v>
      </c>
      <c r="V331" s="59">
        <v>36.343666666666678</v>
      </c>
      <c r="W331" s="58">
        <v>0</v>
      </c>
      <c r="X331" s="59">
        <v>0</v>
      </c>
      <c r="Y331" s="58">
        <v>14.415390056666663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0.2618333333333332</v>
      </c>
      <c r="AF331" s="59">
        <v>2.2494999999999994</v>
      </c>
      <c r="AG331" s="58">
        <v>0</v>
      </c>
      <c r="AH331" s="59">
        <v>0</v>
      </c>
      <c r="AI331" s="60">
        <v>0</v>
      </c>
      <c r="AJ331" s="51">
        <f t="shared" si="125"/>
        <v>159.68972339000001</v>
      </c>
    </row>
    <row r="332" spans="2:36" x14ac:dyDescent="0.3">
      <c r="B332" s="4" t="s">
        <v>58</v>
      </c>
      <c r="C332" s="4"/>
      <c r="D332" s="4"/>
      <c r="E332" s="58">
        <v>183.35956235666666</v>
      </c>
      <c r="F332" s="59">
        <v>41.889333333333333</v>
      </c>
      <c r="G332" s="58">
        <v>54.833500000000001</v>
      </c>
      <c r="H332" s="59">
        <v>55.53070272333332</v>
      </c>
      <c r="I332" s="58">
        <v>0</v>
      </c>
      <c r="J332" s="59">
        <v>82.239093736666689</v>
      </c>
      <c r="K332" s="58">
        <v>41.192542860000003</v>
      </c>
      <c r="L332" s="59">
        <v>351.12644770000009</v>
      </c>
      <c r="M332" s="58">
        <v>97.78103811666665</v>
      </c>
      <c r="N332" s="59">
        <v>60.889525316666692</v>
      </c>
      <c r="O332" s="58">
        <v>64.160833333333329</v>
      </c>
      <c r="P332" s="59">
        <v>73.122333333333373</v>
      </c>
      <c r="Q332" s="58">
        <v>59.802166666666679</v>
      </c>
      <c r="R332" s="59">
        <v>11.599833333333333</v>
      </c>
      <c r="S332" s="58">
        <v>0</v>
      </c>
      <c r="T332" s="59">
        <v>0</v>
      </c>
      <c r="U332" s="58">
        <v>200.22983333333335</v>
      </c>
      <c r="V332" s="59">
        <v>170.35566666666668</v>
      </c>
      <c r="W332" s="58">
        <v>0</v>
      </c>
      <c r="X332" s="59">
        <v>11.5745</v>
      </c>
      <c r="Y332" s="58">
        <v>60.681999999999981</v>
      </c>
      <c r="Z332" s="59">
        <v>47.206499999999998</v>
      </c>
      <c r="AA332" s="58">
        <v>0</v>
      </c>
      <c r="AB332" s="59">
        <v>0</v>
      </c>
      <c r="AC332" s="58">
        <v>0</v>
      </c>
      <c r="AD332" s="59">
        <v>12.772666666666668</v>
      </c>
      <c r="AE332" s="58">
        <v>154.45966666666666</v>
      </c>
      <c r="AF332" s="59">
        <v>95.518333333333345</v>
      </c>
      <c r="AG332" s="58">
        <v>0</v>
      </c>
      <c r="AH332" s="59">
        <v>35.94666666666668</v>
      </c>
      <c r="AI332" s="60">
        <v>58.473333333333343</v>
      </c>
      <c r="AJ332" s="51">
        <f t="shared" si="125"/>
        <v>2024.7460794766669</v>
      </c>
    </row>
    <row r="333" spans="2:36" x14ac:dyDescent="0.3">
      <c r="B333" s="4" t="s">
        <v>111</v>
      </c>
      <c r="C333" s="4"/>
      <c r="D333" s="4"/>
      <c r="E333" s="58">
        <v>60.636500000000005</v>
      </c>
      <c r="F333" s="59">
        <v>12.04083333333333</v>
      </c>
      <c r="G333" s="58">
        <v>12.114499999999998</v>
      </c>
      <c r="H333" s="59">
        <v>11.128</v>
      </c>
      <c r="I333" s="58">
        <v>0</v>
      </c>
      <c r="J333" s="59">
        <v>8.0864999999999991</v>
      </c>
      <c r="K333" s="58">
        <v>6.4931666666666663</v>
      </c>
      <c r="L333" s="59">
        <v>64.582166666666666</v>
      </c>
      <c r="M333" s="58">
        <v>113.23733333333332</v>
      </c>
      <c r="N333" s="59">
        <v>71.917666666666676</v>
      </c>
      <c r="O333" s="58">
        <v>51.399499999999996</v>
      </c>
      <c r="P333" s="59">
        <v>14.072333333333333</v>
      </c>
      <c r="Q333" s="58">
        <v>13.592666666666664</v>
      </c>
      <c r="R333" s="59">
        <v>1.4436666666666669</v>
      </c>
      <c r="S333" s="58">
        <v>0</v>
      </c>
      <c r="T333" s="59">
        <v>0</v>
      </c>
      <c r="U333" s="58">
        <v>57.6265</v>
      </c>
      <c r="V333" s="59">
        <v>45.465499999999999</v>
      </c>
      <c r="W333" s="58">
        <v>0</v>
      </c>
      <c r="X333" s="59">
        <v>3.2869999999999995</v>
      </c>
      <c r="Y333" s="58">
        <v>9.1433333333333326</v>
      </c>
      <c r="Z333" s="59">
        <v>2.6326666666666658</v>
      </c>
      <c r="AA333" s="58">
        <v>0</v>
      </c>
      <c r="AB333" s="59">
        <v>0</v>
      </c>
      <c r="AC333" s="58">
        <v>9.6499999999999989E-2</v>
      </c>
      <c r="AD333" s="59">
        <v>0.24416666666666731</v>
      </c>
      <c r="AE333" s="58">
        <v>7.4461666666666666</v>
      </c>
      <c r="AF333" s="59">
        <v>9.4164999999999957</v>
      </c>
      <c r="AG333" s="58">
        <v>0</v>
      </c>
      <c r="AH333" s="59">
        <v>6.3918333333333361</v>
      </c>
      <c r="AI333" s="60">
        <v>2.6116666666666672</v>
      </c>
      <c r="AJ333" s="51">
        <f t="shared" si="125"/>
        <v>585.10666666666657</v>
      </c>
    </row>
    <row r="334" spans="2:36" x14ac:dyDescent="0.3">
      <c r="B334" s="4" t="s">
        <v>59</v>
      </c>
      <c r="C334" s="4"/>
      <c r="D334" s="4"/>
      <c r="E334" s="58">
        <v>39.093833333333322</v>
      </c>
      <c r="F334" s="59">
        <v>0.25266666666666682</v>
      </c>
      <c r="G334" s="58">
        <v>0</v>
      </c>
      <c r="H334" s="59">
        <v>0</v>
      </c>
      <c r="I334" s="58">
        <v>40.039666666666669</v>
      </c>
      <c r="J334" s="59">
        <v>1.4794999999999985</v>
      </c>
      <c r="K334" s="58">
        <v>94.757499999999979</v>
      </c>
      <c r="L334" s="59">
        <v>53.521000000000001</v>
      </c>
      <c r="M334" s="58">
        <v>153.18366666666665</v>
      </c>
      <c r="N334" s="59">
        <v>75.146833333333333</v>
      </c>
      <c r="O334" s="58">
        <v>51.92916666666666</v>
      </c>
      <c r="P334" s="59">
        <v>5.5253333333333332</v>
      </c>
      <c r="Q334" s="58">
        <v>10.300500000000003</v>
      </c>
      <c r="R334" s="59">
        <v>5.1373333333333324</v>
      </c>
      <c r="S334" s="58">
        <v>0</v>
      </c>
      <c r="T334" s="59">
        <v>40.289166666666667</v>
      </c>
      <c r="U334" s="58">
        <v>12.814833333333333</v>
      </c>
      <c r="V334" s="59">
        <v>56.89533333333334</v>
      </c>
      <c r="W334" s="58">
        <v>0</v>
      </c>
      <c r="X334" s="59">
        <v>0</v>
      </c>
      <c r="Y334" s="58">
        <v>0</v>
      </c>
      <c r="Z334" s="59">
        <v>0</v>
      </c>
      <c r="AA334" s="58">
        <v>5.1666666666666687E-2</v>
      </c>
      <c r="AB334" s="59">
        <v>0</v>
      </c>
      <c r="AC334" s="58">
        <v>4.6666666666666263E-3</v>
      </c>
      <c r="AD334" s="59">
        <v>0</v>
      </c>
      <c r="AE334" s="58">
        <v>5.4333333333333178E-2</v>
      </c>
      <c r="AF334" s="59">
        <v>0.48533333333333334</v>
      </c>
      <c r="AG334" s="58">
        <v>0</v>
      </c>
      <c r="AH334" s="59">
        <v>14.38466666666667</v>
      </c>
      <c r="AI334" s="60">
        <v>5.9500000000000004E-2</v>
      </c>
      <c r="AJ334" s="51">
        <f t="shared" si="125"/>
        <v>655.40650000000016</v>
      </c>
    </row>
    <row r="335" spans="2:36" x14ac:dyDescent="0.3">
      <c r="B335" s="4" t="s">
        <v>60</v>
      </c>
      <c r="C335" s="4"/>
      <c r="D335" s="4"/>
      <c r="E335" s="58">
        <v>111.22699999999996</v>
      </c>
      <c r="F335" s="59">
        <v>2.8000000000000007</v>
      </c>
      <c r="G335" s="58">
        <v>0.64883333333333348</v>
      </c>
      <c r="H335" s="59">
        <v>0</v>
      </c>
      <c r="I335" s="58">
        <v>0</v>
      </c>
      <c r="J335" s="59">
        <v>2.5624999999999991</v>
      </c>
      <c r="K335" s="58">
        <v>13.452499999999997</v>
      </c>
      <c r="L335" s="59">
        <v>26.389500000000027</v>
      </c>
      <c r="M335" s="58">
        <v>196.76716666666678</v>
      </c>
      <c r="N335" s="59">
        <v>53.355999999999995</v>
      </c>
      <c r="O335" s="58">
        <v>33.052166666666665</v>
      </c>
      <c r="P335" s="59">
        <v>2.2568333333333319</v>
      </c>
      <c r="Q335" s="58">
        <v>4.0593333333333383</v>
      </c>
      <c r="R335" s="59">
        <v>10.516666666666667</v>
      </c>
      <c r="S335" s="58">
        <v>0</v>
      </c>
      <c r="T335" s="59">
        <v>0</v>
      </c>
      <c r="U335" s="58">
        <v>0</v>
      </c>
      <c r="V335" s="59">
        <v>56.968999999999994</v>
      </c>
      <c r="W335" s="58">
        <v>0</v>
      </c>
      <c r="X335" s="59">
        <v>0</v>
      </c>
      <c r="Y335" s="58">
        <v>2.3346666666666667</v>
      </c>
      <c r="Z335" s="59">
        <v>0.47066666666666657</v>
      </c>
      <c r="AA335" s="58">
        <v>0</v>
      </c>
      <c r="AB335" s="59">
        <v>0</v>
      </c>
      <c r="AC335" s="58">
        <v>1.5383333333333338</v>
      </c>
      <c r="AD335" s="59">
        <v>0.66816666666666547</v>
      </c>
      <c r="AE335" s="58">
        <v>16.874500000000001</v>
      </c>
      <c r="AF335" s="59">
        <v>16.844666666666662</v>
      </c>
      <c r="AG335" s="58">
        <v>0</v>
      </c>
      <c r="AH335" s="59">
        <v>19.532166666666672</v>
      </c>
      <c r="AI335" s="60">
        <v>3.6656666666666653</v>
      </c>
      <c r="AJ335" s="51">
        <f t="shared" si="125"/>
        <v>575.98633333333328</v>
      </c>
    </row>
    <row r="336" spans="2:36" x14ac:dyDescent="0.3">
      <c r="B336" s="4" t="s">
        <v>61</v>
      </c>
      <c r="C336" s="4"/>
      <c r="D336" s="4"/>
      <c r="E336" s="58">
        <v>27.183333333333337</v>
      </c>
      <c r="F336" s="59">
        <v>22.865333333333336</v>
      </c>
      <c r="G336" s="58">
        <v>32.752833333333335</v>
      </c>
      <c r="H336" s="59">
        <v>9.319666666666663</v>
      </c>
      <c r="I336" s="58">
        <v>0</v>
      </c>
      <c r="J336" s="59">
        <v>2.1640000000000024</v>
      </c>
      <c r="K336" s="58">
        <v>34.467500000000001</v>
      </c>
      <c r="L336" s="59">
        <v>139.86600000000001</v>
      </c>
      <c r="M336" s="58">
        <v>275.0866666666667</v>
      </c>
      <c r="N336" s="59">
        <v>161.01516666666666</v>
      </c>
      <c r="O336" s="58">
        <v>158.24283333333329</v>
      </c>
      <c r="P336" s="59">
        <v>9.328166666666668</v>
      </c>
      <c r="Q336" s="58">
        <v>7.2919999999999963</v>
      </c>
      <c r="R336" s="59">
        <v>19.4085</v>
      </c>
      <c r="S336" s="58">
        <v>0</v>
      </c>
      <c r="T336" s="59">
        <v>0</v>
      </c>
      <c r="U336" s="58">
        <v>4.0781666666666654</v>
      </c>
      <c r="V336" s="59">
        <v>44.532333333333341</v>
      </c>
      <c r="W336" s="58">
        <v>0</v>
      </c>
      <c r="X336" s="59">
        <v>0.55766666666666731</v>
      </c>
      <c r="Y336" s="58">
        <v>3.1555000000000022</v>
      </c>
      <c r="Z336" s="59">
        <v>2.8365000000000005</v>
      </c>
      <c r="AA336" s="58">
        <v>0</v>
      </c>
      <c r="AB336" s="59">
        <v>0</v>
      </c>
      <c r="AC336" s="58">
        <v>6.7114999999999974</v>
      </c>
      <c r="AD336" s="59">
        <v>0</v>
      </c>
      <c r="AE336" s="58">
        <v>14.766500000000004</v>
      </c>
      <c r="AF336" s="59">
        <v>64.682833333333335</v>
      </c>
      <c r="AG336" s="58">
        <v>0</v>
      </c>
      <c r="AH336" s="59">
        <v>39.663500000000013</v>
      </c>
      <c r="AI336" s="60">
        <v>20.709833333333322</v>
      </c>
      <c r="AJ336" s="51">
        <f t="shared" si="125"/>
        <v>1100.6863333333336</v>
      </c>
    </row>
    <row r="337" spans="2:36" x14ac:dyDescent="0.3">
      <c r="B337" s="4" t="s">
        <v>62</v>
      </c>
      <c r="C337" s="4"/>
      <c r="D337" s="4"/>
      <c r="E337" s="58">
        <v>86.233833333333337</v>
      </c>
      <c r="F337" s="59">
        <v>32.57500000000001</v>
      </c>
      <c r="G337" s="58">
        <v>79.919666666666643</v>
      </c>
      <c r="H337" s="59">
        <v>46.179499999999997</v>
      </c>
      <c r="I337" s="58">
        <v>0</v>
      </c>
      <c r="J337" s="59">
        <v>36.474000000000004</v>
      </c>
      <c r="K337" s="58">
        <v>30.493333333333354</v>
      </c>
      <c r="L337" s="59">
        <v>212.99583333333328</v>
      </c>
      <c r="M337" s="58">
        <v>298.10183333333339</v>
      </c>
      <c r="N337" s="59">
        <v>219.34916666666669</v>
      </c>
      <c r="O337" s="58">
        <v>205.3135</v>
      </c>
      <c r="P337" s="59">
        <v>30.88583333333332</v>
      </c>
      <c r="Q337" s="58">
        <v>90.688333333333347</v>
      </c>
      <c r="R337" s="59">
        <v>6.766333333333332</v>
      </c>
      <c r="S337" s="58">
        <v>0</v>
      </c>
      <c r="T337" s="59">
        <v>0</v>
      </c>
      <c r="U337" s="58">
        <v>36.436000000000021</v>
      </c>
      <c r="V337" s="59">
        <v>203.15549999999999</v>
      </c>
      <c r="W337" s="58">
        <v>0</v>
      </c>
      <c r="X337" s="59">
        <v>2.6749999999999989</v>
      </c>
      <c r="Y337" s="58">
        <v>17.624166666666667</v>
      </c>
      <c r="Z337" s="59">
        <v>5.0083333333333355</v>
      </c>
      <c r="AA337" s="58">
        <v>0</v>
      </c>
      <c r="AB337" s="59">
        <v>0</v>
      </c>
      <c r="AC337" s="58">
        <v>1.3468333333333329</v>
      </c>
      <c r="AD337" s="59">
        <v>3.7791666666666677</v>
      </c>
      <c r="AE337" s="58">
        <v>90.551999999999964</v>
      </c>
      <c r="AF337" s="59">
        <v>45.940833333333337</v>
      </c>
      <c r="AG337" s="58">
        <v>0</v>
      </c>
      <c r="AH337" s="59">
        <v>26.94133333333335</v>
      </c>
      <c r="AI337" s="60">
        <v>18.852833333333333</v>
      </c>
      <c r="AJ337" s="51">
        <f t="shared" si="125"/>
        <v>1828.2881666666665</v>
      </c>
    </row>
    <row r="338" spans="2:36" x14ac:dyDescent="0.3">
      <c r="B338" s="4" t="s">
        <v>63</v>
      </c>
      <c r="C338" s="4"/>
      <c r="D338" s="4"/>
      <c r="E338" s="58">
        <v>219.19716666666662</v>
      </c>
      <c r="F338" s="59">
        <v>127.56116666666668</v>
      </c>
      <c r="G338" s="58">
        <v>66.773833333333329</v>
      </c>
      <c r="H338" s="59">
        <v>111.30833333333332</v>
      </c>
      <c r="I338" s="58">
        <v>0</v>
      </c>
      <c r="J338" s="59">
        <v>56.81133333333338</v>
      </c>
      <c r="K338" s="58">
        <v>8.2333333333333307</v>
      </c>
      <c r="L338" s="59">
        <v>580.96766666666656</v>
      </c>
      <c r="M338" s="58">
        <v>753.74283333333312</v>
      </c>
      <c r="N338" s="59">
        <v>592.64150000000006</v>
      </c>
      <c r="O338" s="58">
        <v>558.34916666666675</v>
      </c>
      <c r="P338" s="59">
        <v>27.415833333333342</v>
      </c>
      <c r="Q338" s="58">
        <v>178.55266666666662</v>
      </c>
      <c r="R338" s="59">
        <v>18.867999999999999</v>
      </c>
      <c r="S338" s="58">
        <v>0</v>
      </c>
      <c r="T338" s="59">
        <v>0</v>
      </c>
      <c r="U338" s="58">
        <v>92.845999999999975</v>
      </c>
      <c r="V338" s="59">
        <v>450.66516666666661</v>
      </c>
      <c r="W338" s="58">
        <v>0</v>
      </c>
      <c r="X338" s="59">
        <v>6.8168333333333431</v>
      </c>
      <c r="Y338" s="58">
        <v>47.68183333333333</v>
      </c>
      <c r="Z338" s="59">
        <v>22.95900000000001</v>
      </c>
      <c r="AA338" s="58">
        <v>0</v>
      </c>
      <c r="AB338" s="59">
        <v>0</v>
      </c>
      <c r="AC338" s="58">
        <v>2.854666666666668</v>
      </c>
      <c r="AD338" s="59">
        <v>6.7153333333333336</v>
      </c>
      <c r="AE338" s="58">
        <v>544.54316666666671</v>
      </c>
      <c r="AF338" s="59">
        <v>70.247166666666672</v>
      </c>
      <c r="AG338" s="58">
        <v>0</v>
      </c>
      <c r="AH338" s="59">
        <v>130.06566666666663</v>
      </c>
      <c r="AI338" s="60">
        <v>74.536666666666676</v>
      </c>
      <c r="AJ338" s="51">
        <f t="shared" si="125"/>
        <v>4750.3543333333337</v>
      </c>
    </row>
    <row r="339" spans="2:36" x14ac:dyDescent="0.3">
      <c r="B339" s="4" t="s">
        <v>64</v>
      </c>
      <c r="C339" s="4"/>
      <c r="D339" s="4"/>
      <c r="E339" s="58">
        <v>35.831333333333326</v>
      </c>
      <c r="F339" s="59">
        <v>2.2246666666666668</v>
      </c>
      <c r="G339" s="58">
        <v>0.78166666666666673</v>
      </c>
      <c r="H339" s="59">
        <v>1.1884999999999994</v>
      </c>
      <c r="I339" s="58">
        <v>0</v>
      </c>
      <c r="J339" s="59">
        <v>3.218666666666667</v>
      </c>
      <c r="K339" s="58">
        <v>114.55733333333339</v>
      </c>
      <c r="L339" s="59">
        <v>344.74383333333338</v>
      </c>
      <c r="M339" s="58">
        <v>178.75516666666672</v>
      </c>
      <c r="N339" s="59">
        <v>96.092000000000041</v>
      </c>
      <c r="O339" s="58">
        <v>78.781499999999994</v>
      </c>
      <c r="P339" s="59">
        <v>7.7008333333333301</v>
      </c>
      <c r="Q339" s="58">
        <v>0.55000000000000071</v>
      </c>
      <c r="R339" s="59">
        <v>10.423999999999999</v>
      </c>
      <c r="S339" s="58">
        <v>0</v>
      </c>
      <c r="T339" s="59">
        <v>0</v>
      </c>
      <c r="U339" s="58">
        <v>0</v>
      </c>
      <c r="V339" s="59">
        <v>81.200999999999993</v>
      </c>
      <c r="W339" s="58">
        <v>0</v>
      </c>
      <c r="X339" s="59">
        <v>0</v>
      </c>
      <c r="Y339" s="58">
        <v>2.4413333333333322</v>
      </c>
      <c r="Z339" s="59">
        <v>0</v>
      </c>
      <c r="AA339" s="58">
        <v>0</v>
      </c>
      <c r="AB339" s="59">
        <v>0</v>
      </c>
      <c r="AC339" s="58">
        <v>3.3318333333333374</v>
      </c>
      <c r="AD339" s="59">
        <v>0.28816666666666713</v>
      </c>
      <c r="AE339" s="58">
        <v>5.9245000000000001</v>
      </c>
      <c r="AF339" s="59">
        <v>6.147166666666668</v>
      </c>
      <c r="AG339" s="58">
        <v>0</v>
      </c>
      <c r="AH339" s="59">
        <v>7.3040000000000047</v>
      </c>
      <c r="AI339" s="60">
        <v>7.4675000000000002</v>
      </c>
      <c r="AJ339" s="51">
        <f t="shared" si="125"/>
        <v>988.95500000000015</v>
      </c>
    </row>
    <row r="340" spans="2:36" x14ac:dyDescent="0.3">
      <c r="B340" s="4" t="s">
        <v>112</v>
      </c>
      <c r="C340" s="4"/>
      <c r="D340" s="4"/>
      <c r="E340" s="58">
        <v>123.76016666666668</v>
      </c>
      <c r="F340" s="59">
        <v>26.334833333333343</v>
      </c>
      <c r="G340" s="58">
        <v>17.651166666666679</v>
      </c>
      <c r="H340" s="59">
        <v>17.276666666666667</v>
      </c>
      <c r="I340" s="58">
        <v>0</v>
      </c>
      <c r="J340" s="59">
        <v>26.72666666666667</v>
      </c>
      <c r="K340" s="58">
        <v>0</v>
      </c>
      <c r="L340" s="59">
        <v>97.190666666666658</v>
      </c>
      <c r="M340" s="58">
        <v>396.85016666666667</v>
      </c>
      <c r="N340" s="59">
        <v>391.44100000000003</v>
      </c>
      <c r="O340" s="58">
        <v>169.12483333333333</v>
      </c>
      <c r="P340" s="59">
        <v>105.03333333333327</v>
      </c>
      <c r="Q340" s="58">
        <v>106.05816666666662</v>
      </c>
      <c r="R340" s="59">
        <v>0</v>
      </c>
      <c r="S340" s="58">
        <v>0</v>
      </c>
      <c r="T340" s="59">
        <v>0</v>
      </c>
      <c r="U340" s="58">
        <v>17.947333333333333</v>
      </c>
      <c r="V340" s="59">
        <v>400.22633333333329</v>
      </c>
      <c r="W340" s="58">
        <v>0</v>
      </c>
      <c r="X340" s="59">
        <v>27.880499999999998</v>
      </c>
      <c r="Y340" s="58">
        <v>62.032166666666626</v>
      </c>
      <c r="Z340" s="59">
        <v>26.928499999999993</v>
      </c>
      <c r="AA340" s="58">
        <v>0</v>
      </c>
      <c r="AB340" s="59">
        <v>0</v>
      </c>
      <c r="AC340" s="58">
        <v>30.227499999999978</v>
      </c>
      <c r="AD340" s="59">
        <v>13.288833333333331</v>
      </c>
      <c r="AE340" s="58">
        <v>190.9848333333332</v>
      </c>
      <c r="AF340" s="59">
        <v>168.70549999999997</v>
      </c>
      <c r="AG340" s="58">
        <v>0</v>
      </c>
      <c r="AH340" s="59">
        <v>168.44966666666659</v>
      </c>
      <c r="AI340" s="60">
        <v>92.654666666666685</v>
      </c>
      <c r="AJ340" s="51">
        <f t="shared" si="125"/>
        <v>2676.7734999999998</v>
      </c>
    </row>
    <row r="341" spans="2:36" x14ac:dyDescent="0.3">
      <c r="B341" s="4" t="s">
        <v>65</v>
      </c>
      <c r="C341" s="4"/>
      <c r="D341" s="4"/>
      <c r="E341" s="58">
        <v>119.90483333333339</v>
      </c>
      <c r="F341" s="59">
        <v>40.783333333333339</v>
      </c>
      <c r="G341" s="58">
        <v>40.068499999999986</v>
      </c>
      <c r="H341" s="59">
        <v>30.825666666666674</v>
      </c>
      <c r="I341" s="58">
        <v>0</v>
      </c>
      <c r="J341" s="59">
        <v>51.683999999999962</v>
      </c>
      <c r="K341" s="58">
        <v>73.264833333333357</v>
      </c>
      <c r="L341" s="59">
        <v>175.45</v>
      </c>
      <c r="M341" s="58">
        <v>192.67516666666666</v>
      </c>
      <c r="N341" s="59">
        <v>155.51300000000006</v>
      </c>
      <c r="O341" s="58">
        <v>130.43783333333334</v>
      </c>
      <c r="P341" s="59">
        <v>50.961166666666657</v>
      </c>
      <c r="Q341" s="58">
        <v>73.319000000000017</v>
      </c>
      <c r="R341" s="59">
        <v>6.402333333333333</v>
      </c>
      <c r="S341" s="58">
        <v>0</v>
      </c>
      <c r="T341" s="59">
        <v>0</v>
      </c>
      <c r="U341" s="58">
        <v>4.0951666666666675</v>
      </c>
      <c r="V341" s="59">
        <v>152.18149999999991</v>
      </c>
      <c r="W341" s="58">
        <v>0</v>
      </c>
      <c r="X341" s="59">
        <v>17.439500000000002</v>
      </c>
      <c r="Y341" s="58">
        <v>25.088666666666665</v>
      </c>
      <c r="Z341" s="59">
        <v>21.167499999999997</v>
      </c>
      <c r="AA341" s="58">
        <v>0</v>
      </c>
      <c r="AB341" s="59">
        <v>0</v>
      </c>
      <c r="AC341" s="58">
        <v>16.012</v>
      </c>
      <c r="AD341" s="59">
        <v>5.0451666666666677</v>
      </c>
      <c r="AE341" s="58">
        <v>97.995333333333349</v>
      </c>
      <c r="AF341" s="59">
        <v>56.997666666666674</v>
      </c>
      <c r="AG341" s="58">
        <v>0</v>
      </c>
      <c r="AH341" s="59">
        <v>73.867000000000019</v>
      </c>
      <c r="AI341" s="60">
        <v>47.25950000000001</v>
      </c>
      <c r="AJ341" s="51">
        <f t="shared" si="125"/>
        <v>1658.4386666666669</v>
      </c>
    </row>
    <row r="342" spans="2:36" x14ac:dyDescent="0.3">
      <c r="B342" s="4" t="s">
        <v>66</v>
      </c>
      <c r="C342" s="4"/>
      <c r="D342" s="4"/>
      <c r="E342" s="58">
        <v>0</v>
      </c>
      <c r="F342" s="59">
        <v>0</v>
      </c>
      <c r="G342" s="58">
        <v>148.15616666666671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60">
        <v>0</v>
      </c>
      <c r="AJ342" s="51">
        <f t="shared" si="125"/>
        <v>148.15616666666671</v>
      </c>
    </row>
    <row r="343" spans="2:36" x14ac:dyDescent="0.3">
      <c r="B343" s="4" t="s">
        <v>67</v>
      </c>
      <c r="C343" s="4"/>
      <c r="D343" s="4"/>
      <c r="E343" s="58">
        <v>36.474833333333343</v>
      </c>
      <c r="F343" s="59">
        <v>6.0588333333333333</v>
      </c>
      <c r="G343" s="58">
        <v>2.6716666666666669</v>
      </c>
      <c r="H343" s="59">
        <v>1.3180000000000005</v>
      </c>
      <c r="I343" s="58">
        <v>0</v>
      </c>
      <c r="J343" s="59">
        <v>8.2426666666666666</v>
      </c>
      <c r="K343" s="58">
        <v>11.503000000000002</v>
      </c>
      <c r="L343" s="59">
        <v>47.959166666666675</v>
      </c>
      <c r="M343" s="58">
        <v>61.800999999999995</v>
      </c>
      <c r="N343" s="59">
        <v>33.381</v>
      </c>
      <c r="O343" s="58">
        <v>26.671833333333339</v>
      </c>
      <c r="P343" s="59">
        <v>10.040166666666666</v>
      </c>
      <c r="Q343" s="58">
        <v>12.410499999999999</v>
      </c>
      <c r="R343" s="59">
        <v>4.4801666666666673</v>
      </c>
      <c r="S343" s="58">
        <v>0</v>
      </c>
      <c r="T343" s="59">
        <v>0</v>
      </c>
      <c r="U343" s="58">
        <v>2.5108333333333346</v>
      </c>
      <c r="V343" s="59">
        <v>26.372500000000002</v>
      </c>
      <c r="W343" s="58">
        <v>0</v>
      </c>
      <c r="X343" s="59">
        <v>1.0669999999999993</v>
      </c>
      <c r="Y343" s="58">
        <v>4.7188333333333343</v>
      </c>
      <c r="Z343" s="59">
        <v>2.9421666666666679</v>
      </c>
      <c r="AA343" s="58">
        <v>0</v>
      </c>
      <c r="AB343" s="59">
        <v>0</v>
      </c>
      <c r="AC343" s="58">
        <v>1.3883333333333332</v>
      </c>
      <c r="AD343" s="59">
        <v>1.4710000000000001</v>
      </c>
      <c r="AE343" s="58">
        <v>24.69766666666667</v>
      </c>
      <c r="AF343" s="59">
        <v>24.901000000000007</v>
      </c>
      <c r="AG343" s="58">
        <v>0</v>
      </c>
      <c r="AH343" s="59">
        <v>16.318333333333335</v>
      </c>
      <c r="AI343" s="60">
        <v>12.805833333333336</v>
      </c>
      <c r="AJ343" s="51">
        <f t="shared" si="125"/>
        <v>382.20633333333336</v>
      </c>
    </row>
    <row r="344" spans="2:36" x14ac:dyDescent="0.3">
      <c r="B344" s="4" t="s">
        <v>68</v>
      </c>
      <c r="C344" s="4"/>
      <c r="D344" s="4"/>
      <c r="E344" s="58">
        <v>608.09233333333339</v>
      </c>
      <c r="F344" s="59">
        <v>21.018499999999982</v>
      </c>
      <c r="G344" s="58">
        <v>38.302500000000023</v>
      </c>
      <c r="H344" s="59">
        <v>20.809833333333341</v>
      </c>
      <c r="I344" s="58">
        <v>0</v>
      </c>
      <c r="J344" s="59">
        <v>304.85199999999998</v>
      </c>
      <c r="K344" s="58">
        <v>425.5451666666666</v>
      </c>
      <c r="L344" s="59">
        <v>573.11699999999996</v>
      </c>
      <c r="M344" s="58">
        <v>2337.383166666667</v>
      </c>
      <c r="N344" s="59">
        <v>1918.6773333333331</v>
      </c>
      <c r="O344" s="58">
        <v>575.30616666666674</v>
      </c>
      <c r="P344" s="59">
        <v>606.9616666666667</v>
      </c>
      <c r="Q344" s="58">
        <v>242.77499999999998</v>
      </c>
      <c r="R344" s="59">
        <v>0</v>
      </c>
      <c r="S344" s="58">
        <v>0</v>
      </c>
      <c r="T344" s="59">
        <v>0</v>
      </c>
      <c r="U344" s="58">
        <v>133.32116666666667</v>
      </c>
      <c r="V344" s="59">
        <v>2039.7285000000004</v>
      </c>
      <c r="W344" s="58">
        <v>0</v>
      </c>
      <c r="X344" s="59">
        <v>155.80233333333331</v>
      </c>
      <c r="Y344" s="58">
        <v>243.55716666666675</v>
      </c>
      <c r="Z344" s="59">
        <v>167.91066666666666</v>
      </c>
      <c r="AA344" s="58">
        <v>0</v>
      </c>
      <c r="AB344" s="59">
        <v>0</v>
      </c>
      <c r="AC344" s="58">
        <v>0</v>
      </c>
      <c r="AD344" s="59">
        <v>40.634000000000007</v>
      </c>
      <c r="AE344" s="58">
        <v>839.47100000000012</v>
      </c>
      <c r="AF344" s="59">
        <v>835.15316666666649</v>
      </c>
      <c r="AG344" s="58">
        <v>0</v>
      </c>
      <c r="AH344" s="59">
        <v>551.50399999999991</v>
      </c>
      <c r="AI344" s="60">
        <v>157.59366666666668</v>
      </c>
      <c r="AJ344" s="51">
        <f t="shared" si="125"/>
        <v>12837.516333333333</v>
      </c>
    </row>
    <row r="345" spans="2:36" x14ac:dyDescent="0.3">
      <c r="B345" s="4" t="s">
        <v>69</v>
      </c>
      <c r="C345" s="4"/>
      <c r="D345" s="4"/>
      <c r="E345" s="58">
        <v>163.81183333333334</v>
      </c>
      <c r="F345" s="59">
        <v>39.829833333333333</v>
      </c>
      <c r="G345" s="58">
        <v>11.809499999999996</v>
      </c>
      <c r="H345" s="59">
        <v>3.6238333333333337</v>
      </c>
      <c r="I345" s="58">
        <v>0</v>
      </c>
      <c r="J345" s="59">
        <v>32.410166666666669</v>
      </c>
      <c r="K345" s="58">
        <v>56.872833333333332</v>
      </c>
      <c r="L345" s="59">
        <v>147.10183333333327</v>
      </c>
      <c r="M345" s="58">
        <v>253.64866666666654</v>
      </c>
      <c r="N345" s="59">
        <v>95.935166666666646</v>
      </c>
      <c r="O345" s="58">
        <v>114.67066666666666</v>
      </c>
      <c r="P345" s="59">
        <v>42.602833333333329</v>
      </c>
      <c r="Q345" s="58">
        <v>62.389666666666663</v>
      </c>
      <c r="R345" s="59">
        <v>6.7931666666666652</v>
      </c>
      <c r="S345" s="58">
        <v>0</v>
      </c>
      <c r="T345" s="59">
        <v>0</v>
      </c>
      <c r="U345" s="58">
        <v>8.9131666666666636</v>
      </c>
      <c r="V345" s="59">
        <v>94.955666666666673</v>
      </c>
      <c r="W345" s="58">
        <v>0</v>
      </c>
      <c r="X345" s="59">
        <v>18.468833333333343</v>
      </c>
      <c r="Y345" s="58">
        <v>37.817000000000014</v>
      </c>
      <c r="Z345" s="59">
        <v>21.98533333333333</v>
      </c>
      <c r="AA345" s="58">
        <v>0</v>
      </c>
      <c r="AB345" s="59">
        <v>0</v>
      </c>
      <c r="AC345" s="58">
        <v>3.3686666666666647</v>
      </c>
      <c r="AD345" s="59">
        <v>2.3896666666666655</v>
      </c>
      <c r="AE345" s="58">
        <v>98.462166666666661</v>
      </c>
      <c r="AF345" s="59">
        <v>107.52399999999999</v>
      </c>
      <c r="AG345" s="58">
        <v>0</v>
      </c>
      <c r="AH345" s="59">
        <v>58.428166666666684</v>
      </c>
      <c r="AI345" s="60">
        <v>176.30500000000001</v>
      </c>
      <c r="AJ345" s="51">
        <f t="shared" si="125"/>
        <v>1660.1176666666665</v>
      </c>
    </row>
    <row r="346" spans="2:36" x14ac:dyDescent="0.3">
      <c r="B346" s="4" t="s">
        <v>70</v>
      </c>
      <c r="C346" s="4"/>
      <c r="D346" s="4"/>
      <c r="E346" s="58">
        <v>195.98166666666671</v>
      </c>
      <c r="F346" s="59">
        <v>66.028833333333353</v>
      </c>
      <c r="G346" s="58">
        <v>83.4255</v>
      </c>
      <c r="H346" s="59">
        <v>59.010333333333357</v>
      </c>
      <c r="I346" s="58">
        <v>0</v>
      </c>
      <c r="J346" s="59">
        <v>50.301500000000004</v>
      </c>
      <c r="K346" s="58">
        <v>87.175999999999988</v>
      </c>
      <c r="L346" s="59">
        <v>663.7118333333334</v>
      </c>
      <c r="M346" s="58">
        <v>563.60950000000003</v>
      </c>
      <c r="N346" s="59">
        <v>654.32266666666669</v>
      </c>
      <c r="O346" s="58">
        <v>317.07433333333336</v>
      </c>
      <c r="P346" s="59">
        <v>94.382833333333366</v>
      </c>
      <c r="Q346" s="58">
        <v>82.144833333333352</v>
      </c>
      <c r="R346" s="59">
        <v>7.5328333333333344</v>
      </c>
      <c r="S346" s="58">
        <v>0</v>
      </c>
      <c r="T346" s="59">
        <v>0</v>
      </c>
      <c r="U346" s="58">
        <v>16.792666666666662</v>
      </c>
      <c r="V346" s="59">
        <v>472.46216666666669</v>
      </c>
      <c r="W346" s="58">
        <v>0</v>
      </c>
      <c r="X346" s="59">
        <v>21.054333333333329</v>
      </c>
      <c r="Y346" s="58">
        <v>38.641166666666678</v>
      </c>
      <c r="Z346" s="59">
        <v>22.928999999999995</v>
      </c>
      <c r="AA346" s="58">
        <v>0</v>
      </c>
      <c r="AB346" s="59">
        <v>0</v>
      </c>
      <c r="AC346" s="58">
        <v>14.119333333333342</v>
      </c>
      <c r="AD346" s="59">
        <v>4.5166666666666675</v>
      </c>
      <c r="AE346" s="58">
        <v>465.81516666666664</v>
      </c>
      <c r="AF346" s="59">
        <v>115.92533333333331</v>
      </c>
      <c r="AG346" s="58">
        <v>0</v>
      </c>
      <c r="AH346" s="59">
        <v>114.07933333333334</v>
      </c>
      <c r="AI346" s="60">
        <v>98.484500000000011</v>
      </c>
      <c r="AJ346" s="51">
        <f t="shared" si="125"/>
        <v>4309.5223333333342</v>
      </c>
    </row>
    <row r="347" spans="2:36" x14ac:dyDescent="0.3">
      <c r="B347" s="4" t="s">
        <v>71</v>
      </c>
      <c r="C347" s="4"/>
      <c r="D347" s="4"/>
      <c r="E347" s="58">
        <v>35.591166666666673</v>
      </c>
      <c r="F347" s="59">
        <v>1.3833333333333187E-2</v>
      </c>
      <c r="G347" s="58">
        <v>2.266</v>
      </c>
      <c r="H347" s="59">
        <v>87.536666666666662</v>
      </c>
      <c r="I347" s="58">
        <v>0</v>
      </c>
      <c r="J347" s="59">
        <v>0</v>
      </c>
      <c r="K347" s="58">
        <v>8.6708333333333307</v>
      </c>
      <c r="L347" s="59">
        <v>24.815999999999999</v>
      </c>
      <c r="M347" s="58">
        <v>185.23216666666667</v>
      </c>
      <c r="N347" s="59">
        <v>65.079000000000008</v>
      </c>
      <c r="O347" s="58">
        <v>57.507333333333335</v>
      </c>
      <c r="P347" s="59">
        <v>6.5166666666666734E-2</v>
      </c>
      <c r="Q347" s="58">
        <v>0.41400000000000015</v>
      </c>
      <c r="R347" s="59">
        <v>0.71716666666666673</v>
      </c>
      <c r="S347" s="58">
        <v>0</v>
      </c>
      <c r="T347" s="59">
        <v>0</v>
      </c>
      <c r="U347" s="58">
        <v>1.1356666666666666</v>
      </c>
      <c r="V347" s="59">
        <v>72.434999999999988</v>
      </c>
      <c r="W347" s="58">
        <v>0</v>
      </c>
      <c r="X347" s="59">
        <v>0.70550000000000102</v>
      </c>
      <c r="Y347" s="58">
        <v>4.051000000000001</v>
      </c>
      <c r="Z347" s="59">
        <v>0.10633333333333338</v>
      </c>
      <c r="AA347" s="58">
        <v>0</v>
      </c>
      <c r="AB347" s="59">
        <v>0</v>
      </c>
      <c r="AC347" s="58">
        <v>1.4444999999999995</v>
      </c>
      <c r="AD347" s="59">
        <v>0</v>
      </c>
      <c r="AE347" s="58">
        <v>6.2488333333333337</v>
      </c>
      <c r="AF347" s="59">
        <v>3.8091666666666675</v>
      </c>
      <c r="AG347" s="58">
        <v>0</v>
      </c>
      <c r="AH347" s="59">
        <v>5.7988333333333335</v>
      </c>
      <c r="AI347" s="60">
        <v>10.674666666666665</v>
      </c>
      <c r="AJ347" s="51">
        <f t="shared" si="125"/>
        <v>574.31883333333326</v>
      </c>
    </row>
    <row r="348" spans="2:36" x14ac:dyDescent="0.3">
      <c r="B348" s="4" t="s">
        <v>72</v>
      </c>
      <c r="C348" s="4"/>
      <c r="D348" s="4"/>
      <c r="E348" s="58">
        <v>0</v>
      </c>
      <c r="F348" s="59">
        <v>0</v>
      </c>
      <c r="G348" s="58">
        <v>0</v>
      </c>
      <c r="H348" s="59">
        <v>0</v>
      </c>
      <c r="I348" s="58">
        <v>0</v>
      </c>
      <c r="J348" s="59">
        <v>0</v>
      </c>
      <c r="K348" s="58">
        <v>0</v>
      </c>
      <c r="L348" s="59">
        <v>0</v>
      </c>
      <c r="M348" s="58">
        <v>0</v>
      </c>
      <c r="N348" s="59">
        <v>0</v>
      </c>
      <c r="O348" s="58">
        <v>0</v>
      </c>
      <c r="P348" s="59">
        <v>0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</v>
      </c>
      <c r="X348" s="59">
        <v>0</v>
      </c>
      <c r="Y348" s="58">
        <v>0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0</v>
      </c>
      <c r="AF348" s="59">
        <v>0</v>
      </c>
      <c r="AG348" s="58">
        <v>0</v>
      </c>
      <c r="AH348" s="59">
        <v>0</v>
      </c>
      <c r="AI348" s="60">
        <v>0</v>
      </c>
      <c r="AJ348" s="51">
        <f t="shared" si="125"/>
        <v>0</v>
      </c>
    </row>
    <row r="349" spans="2:36" x14ac:dyDescent="0.3">
      <c r="B349" s="4" t="s">
        <v>73</v>
      </c>
      <c r="E349" s="58">
        <v>103.63749999999999</v>
      </c>
      <c r="F349" s="59">
        <v>4.2963333333333296</v>
      </c>
      <c r="G349" s="58">
        <v>7.8141666666666652</v>
      </c>
      <c r="H349" s="59">
        <v>5.3506666666666671</v>
      </c>
      <c r="I349" s="58">
        <v>0</v>
      </c>
      <c r="J349" s="59">
        <v>11.650833333333331</v>
      </c>
      <c r="K349" s="58">
        <v>54.893833333333326</v>
      </c>
      <c r="L349" s="59">
        <v>318.72899999999993</v>
      </c>
      <c r="M349" s="58">
        <v>407.5556666666667</v>
      </c>
      <c r="N349" s="59">
        <v>207.52783333333329</v>
      </c>
      <c r="O349" s="58">
        <v>176.25766666666667</v>
      </c>
      <c r="P349" s="59">
        <v>26.520499999999998</v>
      </c>
      <c r="Q349" s="58">
        <v>11.95183333333333</v>
      </c>
      <c r="R349" s="59">
        <v>3.7026666666666666</v>
      </c>
      <c r="S349" s="58">
        <v>0</v>
      </c>
      <c r="T349" s="59">
        <v>0</v>
      </c>
      <c r="U349" s="58">
        <v>51.217499999999987</v>
      </c>
      <c r="V349" s="59">
        <v>221.87083333333328</v>
      </c>
      <c r="W349" s="58">
        <v>0</v>
      </c>
      <c r="X349" s="59">
        <v>6.315166666666669</v>
      </c>
      <c r="Y349" s="58">
        <v>36.455833333333338</v>
      </c>
      <c r="Z349" s="59">
        <v>8.016666666666529E-2</v>
      </c>
      <c r="AA349" s="58">
        <v>0</v>
      </c>
      <c r="AB349" s="59">
        <v>0</v>
      </c>
      <c r="AC349" s="58">
        <v>21.821166666666667</v>
      </c>
      <c r="AD349" s="59">
        <v>0</v>
      </c>
      <c r="AE349" s="58">
        <v>27.215000000000003</v>
      </c>
      <c r="AF349" s="59">
        <v>29.485833333333336</v>
      </c>
      <c r="AG349" s="58">
        <v>0</v>
      </c>
      <c r="AH349" s="59">
        <v>55.878333333333359</v>
      </c>
      <c r="AI349" s="60">
        <v>47.257333333333349</v>
      </c>
      <c r="AJ349" s="51">
        <f t="shared" si="125"/>
        <v>1837.4856666666665</v>
      </c>
    </row>
    <row r="350" spans="2:36" x14ac:dyDescent="0.3">
      <c r="B350" s="4" t="s">
        <v>74</v>
      </c>
      <c r="C350" s="4"/>
      <c r="D350" s="4"/>
      <c r="E350" s="58">
        <v>35.877666666666649</v>
      </c>
      <c r="F350" s="59">
        <v>3.7344999999999984</v>
      </c>
      <c r="G350" s="58">
        <v>9.1059999999999945</v>
      </c>
      <c r="H350" s="59">
        <v>5.960833333333337</v>
      </c>
      <c r="I350" s="58">
        <v>0</v>
      </c>
      <c r="J350" s="59">
        <v>14.751666666666667</v>
      </c>
      <c r="K350" s="58">
        <v>14.656833333333335</v>
      </c>
      <c r="L350" s="59">
        <v>86.23866666666666</v>
      </c>
      <c r="M350" s="58">
        <v>195.31536666666656</v>
      </c>
      <c r="N350" s="59">
        <v>175.88033333333331</v>
      </c>
      <c r="O350" s="58">
        <v>103.14766666666668</v>
      </c>
      <c r="P350" s="59">
        <v>21.605499999999996</v>
      </c>
      <c r="Q350" s="58">
        <v>35.608500000000014</v>
      </c>
      <c r="R350" s="59">
        <v>0.40216666666666673</v>
      </c>
      <c r="S350" s="58">
        <v>0</v>
      </c>
      <c r="T350" s="59">
        <v>0</v>
      </c>
      <c r="U350" s="58">
        <v>11.957499999999998</v>
      </c>
      <c r="V350" s="59">
        <v>297.983</v>
      </c>
      <c r="W350" s="58">
        <v>0</v>
      </c>
      <c r="X350" s="59">
        <v>0</v>
      </c>
      <c r="Y350" s="58">
        <v>8.8115000000000006</v>
      </c>
      <c r="Z350" s="59">
        <v>2.6698333333333331</v>
      </c>
      <c r="AA350" s="58">
        <v>0</v>
      </c>
      <c r="AB350" s="59">
        <v>0</v>
      </c>
      <c r="AC350" s="58">
        <v>4.5863333333333332</v>
      </c>
      <c r="AD350" s="59">
        <v>3.8499999999999562E-2</v>
      </c>
      <c r="AE350" s="58">
        <v>41.673666666666669</v>
      </c>
      <c r="AF350" s="59">
        <v>15.979833333333334</v>
      </c>
      <c r="AG350" s="58">
        <v>0</v>
      </c>
      <c r="AH350" s="59">
        <v>23.92733333333333</v>
      </c>
      <c r="AI350" s="60">
        <v>13.049166666666668</v>
      </c>
      <c r="AJ350" s="51">
        <f t="shared" si="125"/>
        <v>1122.9623666666666</v>
      </c>
    </row>
    <row r="351" spans="2:36" x14ac:dyDescent="0.3">
      <c r="B351" s="4" t="s">
        <v>75</v>
      </c>
      <c r="C351" s="4"/>
      <c r="D351" s="4"/>
      <c r="E351" s="58">
        <v>297.18533333333335</v>
      </c>
      <c r="F351" s="59">
        <v>52.568166666666663</v>
      </c>
      <c r="G351" s="58">
        <v>247.21299999999999</v>
      </c>
      <c r="H351" s="59">
        <v>179.39466666666664</v>
      </c>
      <c r="I351" s="58">
        <v>0</v>
      </c>
      <c r="J351" s="59">
        <v>74.447500000000005</v>
      </c>
      <c r="K351" s="58">
        <v>77.212833333333307</v>
      </c>
      <c r="L351" s="59">
        <v>277.49433333333326</v>
      </c>
      <c r="M351" s="58">
        <v>367.21916666666681</v>
      </c>
      <c r="N351" s="59">
        <v>321.69133333333332</v>
      </c>
      <c r="O351" s="58">
        <v>271.36033333333336</v>
      </c>
      <c r="P351" s="59">
        <v>44.293166666666657</v>
      </c>
      <c r="Q351" s="58">
        <v>161.29400000000001</v>
      </c>
      <c r="R351" s="59">
        <v>9.6088333333333331</v>
      </c>
      <c r="S351" s="58">
        <v>0</v>
      </c>
      <c r="T351" s="59">
        <v>0</v>
      </c>
      <c r="U351" s="58">
        <v>23.153000000000006</v>
      </c>
      <c r="V351" s="59">
        <v>673.49149999999997</v>
      </c>
      <c r="W351" s="58">
        <v>0</v>
      </c>
      <c r="X351" s="59">
        <v>12.627166666666673</v>
      </c>
      <c r="Y351" s="58">
        <v>45.033000000000015</v>
      </c>
      <c r="Z351" s="59">
        <v>83.478833333333341</v>
      </c>
      <c r="AA351" s="58">
        <v>0</v>
      </c>
      <c r="AB351" s="59">
        <v>0</v>
      </c>
      <c r="AC351" s="58">
        <v>6.7299999999999995</v>
      </c>
      <c r="AD351" s="59">
        <v>6.1525000000000016</v>
      </c>
      <c r="AE351" s="58">
        <v>131.80633333333336</v>
      </c>
      <c r="AF351" s="59">
        <v>107.49933333333334</v>
      </c>
      <c r="AG351" s="58">
        <v>0</v>
      </c>
      <c r="AH351" s="59">
        <v>156.87799999999996</v>
      </c>
      <c r="AI351" s="60">
        <v>91.57716666666667</v>
      </c>
      <c r="AJ351" s="51">
        <f t="shared" si="125"/>
        <v>3719.4094999999998</v>
      </c>
    </row>
    <row r="352" spans="2:36" x14ac:dyDescent="0.3">
      <c r="B352" s="4" t="s">
        <v>76</v>
      </c>
      <c r="C352" s="4"/>
      <c r="D352" s="4"/>
      <c r="E352" s="58">
        <v>88.022999999999982</v>
      </c>
      <c r="F352" s="59">
        <v>24.863999999999997</v>
      </c>
      <c r="G352" s="58">
        <v>23.744000000000003</v>
      </c>
      <c r="H352" s="59">
        <v>24.333166666666656</v>
      </c>
      <c r="I352" s="58">
        <v>0</v>
      </c>
      <c r="J352" s="59">
        <v>13.933833333333329</v>
      </c>
      <c r="K352" s="58">
        <v>38.17883333333333</v>
      </c>
      <c r="L352" s="59">
        <v>175.60766666666666</v>
      </c>
      <c r="M352" s="58">
        <v>333.56350000000003</v>
      </c>
      <c r="N352" s="59">
        <v>198.70866666666669</v>
      </c>
      <c r="O352" s="58">
        <v>127.75716666666671</v>
      </c>
      <c r="P352" s="59">
        <v>22.066333333333329</v>
      </c>
      <c r="Q352" s="58">
        <v>7.7813333333333272</v>
      </c>
      <c r="R352" s="59">
        <v>2.4081666666666672</v>
      </c>
      <c r="S352" s="58">
        <v>0</v>
      </c>
      <c r="T352" s="59">
        <v>0</v>
      </c>
      <c r="U352" s="58">
        <v>17.404999999999998</v>
      </c>
      <c r="V352" s="59">
        <v>225.61166666666665</v>
      </c>
      <c r="W352" s="58">
        <v>0</v>
      </c>
      <c r="X352" s="59">
        <v>4.6411666666666687</v>
      </c>
      <c r="Y352" s="58">
        <v>25.068000000000001</v>
      </c>
      <c r="Z352" s="59">
        <v>7.3130000000000033</v>
      </c>
      <c r="AA352" s="58">
        <v>0</v>
      </c>
      <c r="AB352" s="59">
        <v>0</v>
      </c>
      <c r="AC352" s="58">
        <v>6.9408333333333303</v>
      </c>
      <c r="AD352" s="59">
        <v>1.2330000000000005</v>
      </c>
      <c r="AE352" s="58">
        <v>38.280166666666673</v>
      </c>
      <c r="AF352" s="59">
        <v>49.693666666666672</v>
      </c>
      <c r="AG352" s="58">
        <v>0</v>
      </c>
      <c r="AH352" s="59">
        <v>38.938333333333325</v>
      </c>
      <c r="AI352" s="60">
        <v>54.758500000000005</v>
      </c>
      <c r="AJ352" s="51">
        <f t="shared" si="125"/>
        <v>1550.8530000000003</v>
      </c>
    </row>
    <row r="353" spans="2:36" x14ac:dyDescent="0.3">
      <c r="B353" s="4" t="s">
        <v>77</v>
      </c>
      <c r="C353" s="4"/>
      <c r="D353" s="4"/>
      <c r="E353" s="58">
        <v>102.17249999999997</v>
      </c>
      <c r="F353" s="59">
        <v>5.5033333333333321</v>
      </c>
      <c r="G353" s="58">
        <v>1.0576666666666665</v>
      </c>
      <c r="H353" s="59">
        <v>0.28100000000000036</v>
      </c>
      <c r="I353" s="58">
        <v>0</v>
      </c>
      <c r="J353" s="59">
        <v>10.819999999999995</v>
      </c>
      <c r="K353" s="58">
        <v>15.977333333333334</v>
      </c>
      <c r="L353" s="59">
        <v>203.20616666666666</v>
      </c>
      <c r="M353" s="58">
        <v>162.68099999999995</v>
      </c>
      <c r="N353" s="59">
        <v>67.616166666666658</v>
      </c>
      <c r="O353" s="58">
        <v>19.887499999999992</v>
      </c>
      <c r="P353" s="59">
        <v>4.8381666666666661</v>
      </c>
      <c r="Q353" s="58">
        <v>0.70449999999999979</v>
      </c>
      <c r="R353" s="59">
        <v>0.14733333333333326</v>
      </c>
      <c r="S353" s="58">
        <v>0</v>
      </c>
      <c r="T353" s="59">
        <v>0</v>
      </c>
      <c r="U353" s="58">
        <v>14.32716666666667</v>
      </c>
      <c r="V353" s="59">
        <v>72.263833333333366</v>
      </c>
      <c r="W353" s="58">
        <v>0</v>
      </c>
      <c r="X353" s="59">
        <v>0.28416666666666679</v>
      </c>
      <c r="Y353" s="58">
        <v>18.118166666666674</v>
      </c>
      <c r="Z353" s="59">
        <v>17.972833333333327</v>
      </c>
      <c r="AA353" s="58">
        <v>0</v>
      </c>
      <c r="AB353" s="59">
        <v>0</v>
      </c>
      <c r="AC353" s="58">
        <v>0.69100000000000039</v>
      </c>
      <c r="AD353" s="59">
        <v>0</v>
      </c>
      <c r="AE353" s="58">
        <v>8.8670000000000009</v>
      </c>
      <c r="AF353" s="59">
        <v>12.512833333333333</v>
      </c>
      <c r="AG353" s="58">
        <v>0</v>
      </c>
      <c r="AH353" s="59">
        <v>9.9564999999999984</v>
      </c>
      <c r="AI353" s="60">
        <v>13.59033333333333</v>
      </c>
      <c r="AJ353" s="51">
        <f t="shared" si="125"/>
        <v>763.4765000000001</v>
      </c>
    </row>
    <row r="354" spans="2:36" x14ac:dyDescent="0.3">
      <c r="B354" s="4" t="s">
        <v>78</v>
      </c>
      <c r="C354" s="79"/>
      <c r="D354" s="79"/>
      <c r="E354" s="58">
        <v>0</v>
      </c>
      <c r="F354" s="59">
        <v>23.329000000000011</v>
      </c>
      <c r="G354" s="58">
        <v>0</v>
      </c>
      <c r="H354" s="59">
        <v>24.730666666666671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4.7733333333333343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8.2521666666666693</v>
      </c>
      <c r="Z354" s="59">
        <v>0</v>
      </c>
      <c r="AA354" s="58">
        <v>0</v>
      </c>
      <c r="AB354" s="59">
        <v>0</v>
      </c>
      <c r="AC354" s="58">
        <v>5.6865000000000014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60">
        <v>0</v>
      </c>
      <c r="AJ354" s="51">
        <f t="shared" si="125"/>
        <v>66.77166666666669</v>
      </c>
    </row>
    <row r="355" spans="2:36" x14ac:dyDescent="0.3">
      <c r="B355" s="4" t="s">
        <v>79</v>
      </c>
      <c r="C355" s="4"/>
      <c r="D355" s="4"/>
      <c r="E355" s="58">
        <v>96.287833333333296</v>
      </c>
      <c r="F355" s="59">
        <v>8.1844999999999999</v>
      </c>
      <c r="G355" s="58">
        <v>20.871666666666663</v>
      </c>
      <c r="H355" s="59">
        <v>1.697666666666666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112.4543333333333</v>
      </c>
      <c r="O355" s="58">
        <v>9.4254999999999978</v>
      </c>
      <c r="P355" s="59">
        <v>13.579999999999995</v>
      </c>
      <c r="Q355" s="58">
        <v>0</v>
      </c>
      <c r="R355" s="59">
        <v>2.5756666666666668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40.697333333333333</v>
      </c>
      <c r="Z355" s="59">
        <v>0</v>
      </c>
      <c r="AA355" s="58">
        <v>0</v>
      </c>
      <c r="AB355" s="59">
        <v>0</v>
      </c>
      <c r="AC355" s="58">
        <v>18.246000000000002</v>
      </c>
      <c r="AD355" s="59">
        <v>0</v>
      </c>
      <c r="AE355" s="58">
        <v>0</v>
      </c>
      <c r="AF355" s="59">
        <v>0</v>
      </c>
      <c r="AG355" s="58">
        <v>0</v>
      </c>
      <c r="AH355" s="59">
        <v>0.98366666666666713</v>
      </c>
      <c r="AI355" s="60">
        <v>2.3281666666666667</v>
      </c>
      <c r="AJ355" s="51">
        <f t="shared" si="125"/>
        <v>327.33233333333328</v>
      </c>
    </row>
    <row r="356" spans="2:36" x14ac:dyDescent="0.3">
      <c r="B356" s="4" t="s">
        <v>80</v>
      </c>
      <c r="C356" s="4"/>
      <c r="D356" s="4"/>
      <c r="E356" s="58">
        <v>118.62716666666667</v>
      </c>
      <c r="F356" s="59">
        <v>7.0489999999999995</v>
      </c>
      <c r="G356" s="58">
        <v>20.725833333333327</v>
      </c>
      <c r="H356" s="59">
        <v>49.067999999999998</v>
      </c>
      <c r="I356" s="58">
        <v>37.180999999999997</v>
      </c>
      <c r="J356" s="59">
        <v>0</v>
      </c>
      <c r="K356" s="58">
        <v>0</v>
      </c>
      <c r="L356" s="59">
        <v>0</v>
      </c>
      <c r="M356" s="58">
        <v>35.794000000000004</v>
      </c>
      <c r="N356" s="59">
        <v>1.9053333333333373</v>
      </c>
      <c r="O356" s="58">
        <v>22.253833333333333</v>
      </c>
      <c r="P356" s="59">
        <v>0.75649999999999995</v>
      </c>
      <c r="Q356" s="58">
        <v>0</v>
      </c>
      <c r="R356" s="59">
        <v>2.803666666666667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24.299833333333339</v>
      </c>
      <c r="Z356" s="59">
        <v>0</v>
      </c>
      <c r="AA356" s="58">
        <v>0</v>
      </c>
      <c r="AB356" s="59">
        <v>0</v>
      </c>
      <c r="AC356" s="58">
        <v>11.831499999999998</v>
      </c>
      <c r="AD356" s="59">
        <v>0</v>
      </c>
      <c r="AE356" s="58">
        <v>0</v>
      </c>
      <c r="AF356" s="59">
        <v>0</v>
      </c>
      <c r="AG356" s="58">
        <v>0</v>
      </c>
      <c r="AH356" s="59">
        <v>1.4305000000000003</v>
      </c>
      <c r="AI356" s="60">
        <v>6.5881666666666661</v>
      </c>
      <c r="AJ356" s="51">
        <f t="shared" si="125"/>
        <v>340.31433333333331</v>
      </c>
    </row>
    <row r="357" spans="2:36" x14ac:dyDescent="0.3">
      <c r="B357" s="4" t="s">
        <v>88</v>
      </c>
      <c r="C357" s="4"/>
      <c r="D357" s="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60">
        <v>0</v>
      </c>
      <c r="AJ357" s="51">
        <f t="shared" si="125"/>
        <v>0</v>
      </c>
    </row>
    <row r="358" spans="2:36" x14ac:dyDescent="0.3">
      <c r="B358" s="4" t="s">
        <v>97</v>
      </c>
      <c r="C358" s="4"/>
      <c r="D358" s="4"/>
      <c r="E358" s="58">
        <v>284.47566666666665</v>
      </c>
      <c r="F358" s="59">
        <v>133.84983333333332</v>
      </c>
      <c r="G358" s="58">
        <v>193.35850000000002</v>
      </c>
      <c r="H358" s="59">
        <v>143.57033333333337</v>
      </c>
      <c r="I358" s="58">
        <v>0</v>
      </c>
      <c r="J358" s="59">
        <v>168.16333333333336</v>
      </c>
      <c r="K358" s="58">
        <v>202.82866666666666</v>
      </c>
      <c r="L358" s="59">
        <v>412.27733333333322</v>
      </c>
      <c r="M358" s="58">
        <v>5.5733333333333324</v>
      </c>
      <c r="N358" s="59">
        <v>360.18749999999994</v>
      </c>
      <c r="O358" s="58">
        <v>404.49100000000004</v>
      </c>
      <c r="P358" s="59">
        <v>167.41449999999998</v>
      </c>
      <c r="Q358" s="58">
        <v>249.53233333333338</v>
      </c>
      <c r="R358" s="59">
        <v>13.085833333333333</v>
      </c>
      <c r="S358" s="58">
        <v>0</v>
      </c>
      <c r="T358" s="59">
        <v>0</v>
      </c>
      <c r="U358" s="58">
        <v>70.410833333333329</v>
      </c>
      <c r="V358" s="59">
        <v>384.40500000000003</v>
      </c>
      <c r="W358" s="58">
        <v>0</v>
      </c>
      <c r="X358" s="59">
        <v>45.133333333333326</v>
      </c>
      <c r="Y358" s="58">
        <v>75.289500000000004</v>
      </c>
      <c r="Z358" s="59">
        <v>46.079000000000022</v>
      </c>
      <c r="AA358" s="58">
        <v>0</v>
      </c>
      <c r="AB358" s="59">
        <v>0</v>
      </c>
      <c r="AC358" s="58">
        <v>35.694833333333328</v>
      </c>
      <c r="AD358" s="59">
        <v>5.296166666666668</v>
      </c>
      <c r="AE358" s="58">
        <v>96.980000000000018</v>
      </c>
      <c r="AF358" s="59">
        <v>80.313166666666675</v>
      </c>
      <c r="AG358" s="58">
        <v>0</v>
      </c>
      <c r="AH358" s="59">
        <v>155.84933333333333</v>
      </c>
      <c r="AI358" s="60">
        <v>218.68716666666663</v>
      </c>
      <c r="AJ358" s="51">
        <f t="shared" si="125"/>
        <v>3952.9465000000009</v>
      </c>
    </row>
    <row r="359" spans="2:36" x14ac:dyDescent="0.3">
      <c r="B359" s="4" t="s">
        <v>94</v>
      </c>
      <c r="C359" s="4"/>
      <c r="D359" s="4"/>
      <c r="E359" s="58">
        <v>0</v>
      </c>
      <c r="F359" s="59">
        <v>65.708166666666685</v>
      </c>
      <c r="G359" s="58">
        <v>27.626833333333337</v>
      </c>
      <c r="H359" s="59">
        <v>63.117166666666677</v>
      </c>
      <c r="I359" s="58">
        <v>0</v>
      </c>
      <c r="J359" s="59">
        <v>33.93549999999999</v>
      </c>
      <c r="K359" s="58">
        <v>161.58883333333335</v>
      </c>
      <c r="L359" s="59">
        <v>542.86833333333345</v>
      </c>
      <c r="M359" s="58">
        <v>426.86583333333323</v>
      </c>
      <c r="N359" s="59">
        <v>347.02066666666667</v>
      </c>
      <c r="O359" s="58">
        <v>756.2924999999999</v>
      </c>
      <c r="P359" s="59">
        <v>6.6389999999999958</v>
      </c>
      <c r="Q359" s="58">
        <v>168.47983333333337</v>
      </c>
      <c r="R359" s="59">
        <v>58.668833333333332</v>
      </c>
      <c r="S359" s="58">
        <v>0</v>
      </c>
      <c r="T359" s="59">
        <v>0</v>
      </c>
      <c r="U359" s="58">
        <v>0</v>
      </c>
      <c r="V359" s="59">
        <v>103.17433333333331</v>
      </c>
      <c r="W359" s="58">
        <v>0</v>
      </c>
      <c r="X359" s="59">
        <v>5.214666666666667</v>
      </c>
      <c r="Y359" s="58">
        <v>47.987333333333325</v>
      </c>
      <c r="Z359" s="59">
        <v>0</v>
      </c>
      <c r="AA359" s="58">
        <v>0</v>
      </c>
      <c r="AB359" s="59">
        <v>0</v>
      </c>
      <c r="AC359" s="58">
        <v>76.473833333333346</v>
      </c>
      <c r="AD359" s="59">
        <v>0</v>
      </c>
      <c r="AE359" s="58">
        <v>52.96449999999998</v>
      </c>
      <c r="AF359" s="59">
        <v>34.17583333333333</v>
      </c>
      <c r="AG359" s="58">
        <v>0</v>
      </c>
      <c r="AH359" s="59">
        <v>46.264166666666661</v>
      </c>
      <c r="AI359" s="60">
        <v>84.806500000000028</v>
      </c>
      <c r="AJ359" s="51">
        <f t="shared" si="125"/>
        <v>3109.8726666666676</v>
      </c>
    </row>
    <row r="360" spans="2:36" x14ac:dyDescent="0.3">
      <c r="B360" s="4" t="s">
        <v>95</v>
      </c>
      <c r="C360" s="4"/>
      <c r="D360" s="4"/>
      <c r="E360" s="58">
        <v>173.59666666666666</v>
      </c>
      <c r="F360" s="59">
        <v>9.0323333333333284</v>
      </c>
      <c r="G360" s="58">
        <v>1.7280000000000002</v>
      </c>
      <c r="H360" s="59">
        <v>4.663000000000002</v>
      </c>
      <c r="I360" s="58">
        <v>0</v>
      </c>
      <c r="J360" s="59">
        <v>10.652166666666673</v>
      </c>
      <c r="K360" s="58">
        <v>17.051833333333335</v>
      </c>
      <c r="L360" s="59">
        <v>384.43066666666664</v>
      </c>
      <c r="M360" s="58">
        <v>338.95733333333328</v>
      </c>
      <c r="N360" s="59">
        <v>237.11616666666666</v>
      </c>
      <c r="O360" s="58">
        <v>203.39466666666669</v>
      </c>
      <c r="P360" s="59">
        <v>31.356333333333325</v>
      </c>
      <c r="Q360" s="58">
        <v>39.723333333333301</v>
      </c>
      <c r="R360" s="59">
        <v>7.4398333333333317</v>
      </c>
      <c r="S360" s="58">
        <v>0</v>
      </c>
      <c r="T360" s="59">
        <v>0</v>
      </c>
      <c r="U360" s="58">
        <v>0.54000000000000037</v>
      </c>
      <c r="V360" s="59">
        <v>236.97199999999995</v>
      </c>
      <c r="W360" s="58">
        <v>0</v>
      </c>
      <c r="X360" s="59">
        <v>0.14633333333333334</v>
      </c>
      <c r="Y360" s="58">
        <v>1.723499999999998</v>
      </c>
      <c r="Z360" s="59">
        <v>0</v>
      </c>
      <c r="AA360" s="58">
        <v>0</v>
      </c>
      <c r="AB360" s="59">
        <v>0</v>
      </c>
      <c r="AC360" s="58">
        <v>0.69716666666666671</v>
      </c>
      <c r="AD360" s="59">
        <v>2.2103333333333333</v>
      </c>
      <c r="AE360" s="58">
        <v>24.477000000000007</v>
      </c>
      <c r="AF360" s="59">
        <v>9.8938333333333439</v>
      </c>
      <c r="AG360" s="58">
        <v>0</v>
      </c>
      <c r="AH360" s="59">
        <v>46.30883333333329</v>
      </c>
      <c r="AI360" s="60">
        <v>2.7618333333333247</v>
      </c>
      <c r="AJ360" s="51">
        <f t="shared" si="125"/>
        <v>1784.8731666666667</v>
      </c>
    </row>
    <row r="361" spans="2:36" x14ac:dyDescent="0.3">
      <c r="B361" s="4" t="s">
        <v>96</v>
      </c>
      <c r="C361" s="4"/>
      <c r="D361" s="4"/>
      <c r="E361" s="58">
        <v>199.5128333333333</v>
      </c>
      <c r="F361" s="59">
        <v>92.363833333333332</v>
      </c>
      <c r="G361" s="58">
        <v>49.976166666666671</v>
      </c>
      <c r="H361" s="59">
        <v>61.065499999999986</v>
      </c>
      <c r="I361" s="58">
        <v>0</v>
      </c>
      <c r="J361" s="59">
        <v>31.287333333333336</v>
      </c>
      <c r="K361" s="58">
        <v>31.886666666666674</v>
      </c>
      <c r="L361" s="59">
        <v>176.2473333333333</v>
      </c>
      <c r="M361" s="58">
        <v>437.30450000000002</v>
      </c>
      <c r="N361" s="59">
        <v>353.01966666666675</v>
      </c>
      <c r="O361" s="58">
        <v>231.40800000000002</v>
      </c>
      <c r="P361" s="59">
        <v>40.701333333333331</v>
      </c>
      <c r="Q361" s="58">
        <v>35.965499999999977</v>
      </c>
      <c r="R361" s="59">
        <v>5.8953333333333324</v>
      </c>
      <c r="S361" s="58">
        <v>0</v>
      </c>
      <c r="T361" s="59">
        <v>0</v>
      </c>
      <c r="U361" s="58">
        <v>16.9815</v>
      </c>
      <c r="V361" s="59">
        <v>293.19533333333334</v>
      </c>
      <c r="W361" s="58">
        <v>0</v>
      </c>
      <c r="X361" s="59">
        <v>19.777166666666677</v>
      </c>
      <c r="Y361" s="58">
        <v>38.768166666666659</v>
      </c>
      <c r="Z361" s="59">
        <v>22.382000000000005</v>
      </c>
      <c r="AA361" s="58">
        <v>0</v>
      </c>
      <c r="AB361" s="59">
        <v>0</v>
      </c>
      <c r="AC361" s="58">
        <v>11.163333333333329</v>
      </c>
      <c r="AD361" s="59">
        <v>5.9338333333333324</v>
      </c>
      <c r="AE361" s="58">
        <v>94.112833333333313</v>
      </c>
      <c r="AF361" s="59">
        <v>88.210166666666666</v>
      </c>
      <c r="AG361" s="58">
        <v>0</v>
      </c>
      <c r="AH361" s="59">
        <v>89.951666666666668</v>
      </c>
      <c r="AI361" s="60">
        <v>74.437999999999974</v>
      </c>
      <c r="AJ361" s="51">
        <f t="shared" si="125"/>
        <v>2501.5480000000011</v>
      </c>
    </row>
    <row r="362" spans="2:36" x14ac:dyDescent="0.3">
      <c r="B362" s="4" t="s">
        <v>102</v>
      </c>
      <c r="C362" s="4"/>
      <c r="D362" s="4"/>
      <c r="E362" s="58">
        <v>545.56150000000002</v>
      </c>
      <c r="F362" s="59">
        <v>211.18283333333332</v>
      </c>
      <c r="G362" s="58">
        <v>5.6671666666666676</v>
      </c>
      <c r="H362" s="59">
        <v>1.0779999999999994</v>
      </c>
      <c r="I362" s="58">
        <v>0</v>
      </c>
      <c r="J362" s="59">
        <v>82.317333333333337</v>
      </c>
      <c r="K362" s="58">
        <v>0.26400000000000007</v>
      </c>
      <c r="L362" s="59">
        <v>487.63683333333336</v>
      </c>
      <c r="M362" s="58">
        <v>447.86166666666662</v>
      </c>
      <c r="N362" s="59">
        <v>282.74583333333334</v>
      </c>
      <c r="O362" s="58">
        <v>253.19183333333331</v>
      </c>
      <c r="P362" s="59">
        <v>21.600500000000007</v>
      </c>
      <c r="Q362" s="58">
        <v>29.808833333333325</v>
      </c>
      <c r="R362" s="59">
        <v>20.883500000000002</v>
      </c>
      <c r="S362" s="58">
        <v>0</v>
      </c>
      <c r="T362" s="59">
        <v>0</v>
      </c>
      <c r="U362" s="58">
        <v>0</v>
      </c>
      <c r="V362" s="59">
        <v>297.21733333333339</v>
      </c>
      <c r="W362" s="58">
        <v>0</v>
      </c>
      <c r="X362" s="59">
        <v>0</v>
      </c>
      <c r="Y362" s="58">
        <v>12.331499999999993</v>
      </c>
      <c r="Z362" s="59">
        <v>0</v>
      </c>
      <c r="AA362" s="58">
        <v>0</v>
      </c>
      <c r="AB362" s="59">
        <v>0</v>
      </c>
      <c r="AC362" s="58">
        <v>106.28399999999996</v>
      </c>
      <c r="AD362" s="59">
        <v>37.135000000000019</v>
      </c>
      <c r="AE362" s="58">
        <v>24.18333333333333</v>
      </c>
      <c r="AF362" s="59">
        <v>8.0839999999999996</v>
      </c>
      <c r="AG362" s="58">
        <v>0</v>
      </c>
      <c r="AH362" s="59">
        <v>48.350833333333327</v>
      </c>
      <c r="AI362" s="60">
        <v>15.529833333333332</v>
      </c>
      <c r="AJ362" s="51">
        <f t="shared" si="125"/>
        <v>2938.9156666666672</v>
      </c>
    </row>
    <row r="363" spans="2:36" x14ac:dyDescent="0.3">
      <c r="B363" s="4" t="s">
        <v>103</v>
      </c>
      <c r="C363" s="4"/>
      <c r="D363" s="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60">
        <v>0</v>
      </c>
      <c r="AJ363" s="51">
        <f t="shared" si="125"/>
        <v>0</v>
      </c>
    </row>
    <row r="364" spans="2:36" x14ac:dyDescent="0.3">
      <c r="B364" s="4" t="s">
        <v>104</v>
      </c>
      <c r="C364" s="4"/>
      <c r="D364" s="4"/>
      <c r="E364" s="58">
        <v>238.4855</v>
      </c>
      <c r="F364" s="59">
        <v>126.79350000000002</v>
      </c>
      <c r="G364" s="58">
        <v>39.176833333333363</v>
      </c>
      <c r="H364" s="59">
        <v>26.826000000000004</v>
      </c>
      <c r="I364" s="58">
        <v>0</v>
      </c>
      <c r="J364" s="59">
        <v>28.337833333333332</v>
      </c>
      <c r="K364" s="58">
        <v>36.078500000000005</v>
      </c>
      <c r="L364" s="59">
        <v>88.214166666666671</v>
      </c>
      <c r="M364" s="58">
        <v>184.66516666666661</v>
      </c>
      <c r="N364" s="59">
        <v>162.28683333333331</v>
      </c>
      <c r="O364" s="58">
        <v>121.37516666666664</v>
      </c>
      <c r="P364" s="59">
        <v>43.024166666666687</v>
      </c>
      <c r="Q364" s="58">
        <v>48.748166666666648</v>
      </c>
      <c r="R364" s="59">
        <v>4.6088333333333331</v>
      </c>
      <c r="S364" s="58">
        <v>0</v>
      </c>
      <c r="T364" s="59">
        <v>0</v>
      </c>
      <c r="U364" s="58">
        <v>9.89</v>
      </c>
      <c r="V364" s="59">
        <v>147.05500000000009</v>
      </c>
      <c r="W364" s="58">
        <v>0</v>
      </c>
      <c r="X364" s="59">
        <v>10.423500000000002</v>
      </c>
      <c r="Y364" s="58">
        <v>19.81316666666666</v>
      </c>
      <c r="Z364" s="59">
        <v>0.88350000000000084</v>
      </c>
      <c r="AA364" s="58">
        <v>0</v>
      </c>
      <c r="AB364" s="59">
        <v>0</v>
      </c>
      <c r="AC364" s="58">
        <v>0</v>
      </c>
      <c r="AD364" s="59">
        <v>0</v>
      </c>
      <c r="AE364" s="58">
        <v>6.7744999999999962</v>
      </c>
      <c r="AF364" s="59">
        <v>5.210666666666671</v>
      </c>
      <c r="AG364" s="58">
        <v>0</v>
      </c>
      <c r="AH364" s="59">
        <v>22.240833333333324</v>
      </c>
      <c r="AI364" s="60">
        <v>1.1999999999999981E-2</v>
      </c>
      <c r="AJ364" s="51">
        <f t="shared" si="125"/>
        <v>1370.9238333333333</v>
      </c>
    </row>
    <row r="365" spans="2:36" x14ac:dyDescent="0.3">
      <c r="B365" s="4" t="s">
        <v>113</v>
      </c>
      <c r="C365" s="4"/>
      <c r="D365" s="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0</v>
      </c>
      <c r="AJ365" s="51">
        <f t="shared" si="125"/>
        <v>0</v>
      </c>
    </row>
    <row r="366" spans="2:36" x14ac:dyDescent="0.3">
      <c r="B366" s="4" t="s">
        <v>115</v>
      </c>
      <c r="C366" s="4"/>
      <c r="D366" s="4"/>
      <c r="E366" s="58">
        <v>140.75583333333338</v>
      </c>
      <c r="F366" s="59">
        <v>0</v>
      </c>
      <c r="G366" s="58">
        <v>6.7543333333333297</v>
      </c>
      <c r="H366" s="59">
        <v>2.9805000000000006</v>
      </c>
      <c r="I366" s="58">
        <v>64.106833333333313</v>
      </c>
      <c r="J366" s="59">
        <v>0</v>
      </c>
      <c r="K366" s="58">
        <v>0</v>
      </c>
      <c r="L366" s="59">
        <v>0</v>
      </c>
      <c r="M366" s="58">
        <v>63.381999999999977</v>
      </c>
      <c r="N366" s="59">
        <v>0</v>
      </c>
      <c r="O366" s="58">
        <v>8.443500000000002</v>
      </c>
      <c r="P366" s="59">
        <v>0</v>
      </c>
      <c r="Q366" s="58">
        <v>0</v>
      </c>
      <c r="R366" s="59">
        <v>0.3850000000000004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5.6545000000000014</v>
      </c>
      <c r="Z366" s="59">
        <v>0</v>
      </c>
      <c r="AA366" s="58">
        <v>0</v>
      </c>
      <c r="AB366" s="59">
        <v>0</v>
      </c>
      <c r="AC366" s="58">
        <v>11.425166666666666</v>
      </c>
      <c r="AD366" s="59">
        <v>0</v>
      </c>
      <c r="AE366" s="58">
        <v>0</v>
      </c>
      <c r="AF366" s="59">
        <v>0</v>
      </c>
      <c r="AG366" s="58">
        <v>0</v>
      </c>
      <c r="AH366" s="59">
        <v>0.17900000000000016</v>
      </c>
      <c r="AI366" s="60">
        <v>0.56783333333333341</v>
      </c>
      <c r="AJ366" s="51">
        <f t="shared" si="125"/>
        <v>304.6345</v>
      </c>
    </row>
    <row r="367" spans="2:36" x14ac:dyDescent="0.3">
      <c r="B367" s="4" t="s">
        <v>116</v>
      </c>
      <c r="C367" s="4"/>
      <c r="D367" s="4"/>
      <c r="E367" s="58">
        <v>0</v>
      </c>
      <c r="F367" s="59">
        <v>104.09983333333342</v>
      </c>
      <c r="G367" s="58">
        <v>129.61749999999995</v>
      </c>
      <c r="H367" s="59">
        <v>101.10233333333332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73.591166666666652</v>
      </c>
      <c r="Z367" s="59">
        <v>0</v>
      </c>
      <c r="AA367" s="58">
        <v>0</v>
      </c>
      <c r="AB367" s="59">
        <v>0</v>
      </c>
      <c r="AC367" s="58">
        <v>27.14466666666668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60">
        <v>0</v>
      </c>
      <c r="AJ367" s="51">
        <f t="shared" si="125"/>
        <v>435.55550000000005</v>
      </c>
    </row>
    <row r="368" spans="2:36" x14ac:dyDescent="0.3">
      <c r="B368" s="4" t="s">
        <v>117</v>
      </c>
      <c r="C368" s="4"/>
      <c r="D368" s="4"/>
      <c r="E368" s="58">
        <v>107.88983333333333</v>
      </c>
      <c r="F368" s="59">
        <v>35.695000000000007</v>
      </c>
      <c r="G368" s="58">
        <v>2.7438333333333333</v>
      </c>
      <c r="H368" s="59">
        <v>2.8808333333333334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138.68966666666665</v>
      </c>
      <c r="P368" s="59">
        <v>21.593166666666669</v>
      </c>
      <c r="Q368" s="58">
        <v>14.110833333333332</v>
      </c>
      <c r="R368" s="59">
        <v>10.407</v>
      </c>
      <c r="S368" s="58">
        <v>0</v>
      </c>
      <c r="T368" s="59">
        <v>0</v>
      </c>
      <c r="U368" s="58">
        <v>0</v>
      </c>
      <c r="V368" s="59">
        <v>152.48099999999999</v>
      </c>
      <c r="W368" s="58">
        <v>0</v>
      </c>
      <c r="X368" s="59">
        <v>0.83683333333333343</v>
      </c>
      <c r="Y368" s="58">
        <v>10.652333333333333</v>
      </c>
      <c r="Z368" s="59">
        <v>0</v>
      </c>
      <c r="AA368" s="58">
        <v>0</v>
      </c>
      <c r="AB368" s="59">
        <v>0</v>
      </c>
      <c r="AC368" s="58">
        <v>0</v>
      </c>
      <c r="AD368" s="59">
        <v>0.41816666666666624</v>
      </c>
      <c r="AE368" s="58">
        <v>20.986666666666672</v>
      </c>
      <c r="AF368" s="59">
        <v>15.128999999999996</v>
      </c>
      <c r="AG368" s="58">
        <v>0</v>
      </c>
      <c r="AH368" s="59">
        <v>30.452833333333331</v>
      </c>
      <c r="AI368" s="60">
        <v>6.6650000000000018</v>
      </c>
      <c r="AJ368" s="51">
        <f t="shared" si="125"/>
        <v>571.63199999999983</v>
      </c>
    </row>
    <row r="369" spans="2:36" x14ac:dyDescent="0.3">
      <c r="B369" s="4" t="s">
        <v>119</v>
      </c>
      <c r="C369" s="4"/>
      <c r="D369" s="4"/>
      <c r="E369" s="58">
        <v>0</v>
      </c>
      <c r="F369" s="59">
        <v>19.102666666666661</v>
      </c>
      <c r="G369" s="58">
        <v>0</v>
      </c>
      <c r="H369" s="59">
        <v>0</v>
      </c>
      <c r="I369" s="58">
        <v>0</v>
      </c>
      <c r="J369" s="59">
        <v>0</v>
      </c>
      <c r="K369" s="58">
        <v>4.6660000000000021</v>
      </c>
      <c r="L369" s="59">
        <v>186.60866666666666</v>
      </c>
      <c r="M369" s="58">
        <v>402.649</v>
      </c>
      <c r="N369" s="59">
        <v>371.20650000000012</v>
      </c>
      <c r="O369" s="58">
        <v>126.22366666666666</v>
      </c>
      <c r="P369" s="59">
        <v>12.162166666666664</v>
      </c>
      <c r="Q369" s="58">
        <v>72.618833333333342</v>
      </c>
      <c r="R369" s="59">
        <v>5.3901666666666674</v>
      </c>
      <c r="S369" s="58">
        <v>0</v>
      </c>
      <c r="T369" s="59">
        <v>0</v>
      </c>
      <c r="U369" s="58">
        <v>0.54683333333333262</v>
      </c>
      <c r="V369" s="59">
        <v>151.24483333333333</v>
      </c>
      <c r="W369" s="58">
        <v>0</v>
      </c>
      <c r="X369" s="59">
        <v>7.3323333333333336</v>
      </c>
      <c r="Y369" s="58">
        <v>79.509666666666661</v>
      </c>
      <c r="Z369" s="59">
        <v>50.979166666666671</v>
      </c>
      <c r="AA369" s="58">
        <v>0</v>
      </c>
      <c r="AB369" s="59">
        <v>0</v>
      </c>
      <c r="AC369" s="58">
        <v>53.49799999999999</v>
      </c>
      <c r="AD369" s="59">
        <v>0.69599999999999862</v>
      </c>
      <c r="AE369" s="58">
        <v>276.15266666666668</v>
      </c>
      <c r="AF369" s="59">
        <v>176.36716666666669</v>
      </c>
      <c r="AG369" s="58">
        <v>0</v>
      </c>
      <c r="AH369" s="59">
        <v>146.32283333333334</v>
      </c>
      <c r="AI369" s="60">
        <v>148.97533333333337</v>
      </c>
      <c r="AJ369" s="51">
        <f t="shared" si="125"/>
        <v>2292.2525000000001</v>
      </c>
    </row>
    <row r="370" spans="2:36" x14ac:dyDescent="0.3">
      <c r="B370" s="14" t="s">
        <v>120</v>
      </c>
      <c r="C370" s="4"/>
      <c r="D370" s="4"/>
      <c r="E370" s="58">
        <v>789.63</v>
      </c>
      <c r="F370" s="59">
        <v>189.62</v>
      </c>
      <c r="G370" s="58">
        <v>167.57999999999996</v>
      </c>
      <c r="H370" s="59">
        <v>155.17999999999995</v>
      </c>
      <c r="I370" s="58">
        <v>0</v>
      </c>
      <c r="J370" s="59">
        <v>154.80000000000001</v>
      </c>
      <c r="K370" s="58">
        <v>177.91999999999996</v>
      </c>
      <c r="L370" s="59">
        <v>660.09716666666668</v>
      </c>
      <c r="M370" s="58">
        <v>965.49933333333354</v>
      </c>
      <c r="N370" s="59">
        <v>763.28933333333327</v>
      </c>
      <c r="O370" s="58">
        <v>703.21416666666676</v>
      </c>
      <c r="P370" s="59">
        <v>229.29</v>
      </c>
      <c r="Q370" s="58">
        <v>310.1099999999999</v>
      </c>
      <c r="R370" s="59">
        <v>137.09</v>
      </c>
      <c r="S370" s="58">
        <v>0</v>
      </c>
      <c r="T370" s="59">
        <v>0</v>
      </c>
      <c r="U370" s="58">
        <v>102.28000000000003</v>
      </c>
      <c r="V370" s="59">
        <v>778.8458333333333</v>
      </c>
      <c r="W370" s="58">
        <v>0</v>
      </c>
      <c r="X370" s="59">
        <v>48.160000000000011</v>
      </c>
      <c r="Y370" s="58">
        <v>173.13</v>
      </c>
      <c r="Z370" s="59">
        <v>104.13999999999999</v>
      </c>
      <c r="AA370" s="58">
        <v>0</v>
      </c>
      <c r="AB370" s="59">
        <v>0</v>
      </c>
      <c r="AC370" s="58">
        <v>38.900000000000006</v>
      </c>
      <c r="AD370" s="59">
        <v>119.74000000000001</v>
      </c>
      <c r="AE370" s="58">
        <v>484.04933333333327</v>
      </c>
      <c r="AF370" s="59">
        <v>0</v>
      </c>
      <c r="AG370" s="58">
        <v>0</v>
      </c>
      <c r="AH370" s="59">
        <v>471.31</v>
      </c>
      <c r="AI370" s="60">
        <v>287.09000000000003</v>
      </c>
      <c r="AJ370" s="51">
        <f t="shared" si="125"/>
        <v>8010.9651666666668</v>
      </c>
    </row>
    <row r="371" spans="2:36" x14ac:dyDescent="0.3">
      <c r="B371" s="14" t="s">
        <v>122</v>
      </c>
      <c r="C371" s="4"/>
      <c r="D371" s="4"/>
      <c r="E371" s="58">
        <v>24.855499999999999</v>
      </c>
      <c r="F371" s="59">
        <v>4.6196666666666637</v>
      </c>
      <c r="G371" s="58">
        <v>3.0373333333333332</v>
      </c>
      <c r="H371" s="59">
        <v>1.6293333333333337</v>
      </c>
      <c r="I371" s="58">
        <v>16.7605</v>
      </c>
      <c r="J371" s="59">
        <v>4.7891666666666666</v>
      </c>
      <c r="K371" s="58">
        <v>44.932833333333335</v>
      </c>
      <c r="L371" s="59">
        <v>30.486999999999991</v>
      </c>
      <c r="M371" s="58">
        <v>57.004833333333316</v>
      </c>
      <c r="N371" s="59">
        <v>37.05833333333333</v>
      </c>
      <c r="O371" s="58">
        <v>29.099333333333334</v>
      </c>
      <c r="P371" s="59">
        <v>8.0391666666666666</v>
      </c>
      <c r="Q371" s="58">
        <v>10.743333333333334</v>
      </c>
      <c r="R371" s="59">
        <v>2.5478333333333332</v>
      </c>
      <c r="S371" s="58">
        <v>0</v>
      </c>
      <c r="T371" s="59">
        <v>14.965999999999998</v>
      </c>
      <c r="U371" s="58">
        <v>7.1913333333333371</v>
      </c>
      <c r="V371" s="59">
        <v>31.828166666666672</v>
      </c>
      <c r="W371" s="58">
        <v>0</v>
      </c>
      <c r="X371" s="59">
        <v>0.69583333333333219</v>
      </c>
      <c r="Y371" s="58">
        <v>1.5533333333333335</v>
      </c>
      <c r="Z371" s="59">
        <v>0.45783333333333376</v>
      </c>
      <c r="AA371" s="58">
        <v>5.4961666666666664</v>
      </c>
      <c r="AB371" s="59">
        <v>0</v>
      </c>
      <c r="AC371" s="58">
        <v>0.77666666666666673</v>
      </c>
      <c r="AD371" s="59">
        <v>0.31133333333333368</v>
      </c>
      <c r="AE371" s="58">
        <v>4.4790000000000028</v>
      </c>
      <c r="AF371" s="59">
        <v>3.9948333333333323</v>
      </c>
      <c r="AG371" s="58">
        <v>0</v>
      </c>
      <c r="AH371" s="59">
        <v>11.972666666666665</v>
      </c>
      <c r="AI371" s="60">
        <v>1.4286666666666654</v>
      </c>
      <c r="AJ371" s="51">
        <f t="shared" si="125"/>
        <v>360.75599999999997</v>
      </c>
    </row>
    <row r="372" spans="2:36" x14ac:dyDescent="0.3">
      <c r="B372" s="14" t="s">
        <v>127</v>
      </c>
      <c r="C372" s="4"/>
      <c r="D372" s="4"/>
      <c r="E372" s="58">
        <v>1247.0775000000001</v>
      </c>
      <c r="F372" s="59">
        <v>369.77333333333331</v>
      </c>
      <c r="G372" s="58">
        <v>992.85083333333341</v>
      </c>
      <c r="H372" s="59">
        <v>189.92733333333334</v>
      </c>
      <c r="I372" s="58">
        <v>0</v>
      </c>
      <c r="J372" s="59">
        <v>162.72116666666668</v>
      </c>
      <c r="K372" s="58">
        <v>79.187000000000026</v>
      </c>
      <c r="L372" s="59">
        <v>24.372833333333332</v>
      </c>
      <c r="M372" s="58">
        <v>1793.5514999999998</v>
      </c>
      <c r="N372" s="59">
        <v>1279.9600000000003</v>
      </c>
      <c r="O372" s="58">
        <v>1025.4565</v>
      </c>
      <c r="P372" s="59">
        <v>294.03533333333331</v>
      </c>
      <c r="Q372" s="58">
        <v>487.65416666666675</v>
      </c>
      <c r="R372" s="59">
        <v>81.226999999999975</v>
      </c>
      <c r="S372" s="58">
        <v>0</v>
      </c>
      <c r="T372" s="59">
        <v>0</v>
      </c>
      <c r="U372" s="58">
        <v>110.21750000000003</v>
      </c>
      <c r="V372" s="59">
        <v>1154.6394999999998</v>
      </c>
      <c r="W372" s="58">
        <v>0</v>
      </c>
      <c r="X372" s="59">
        <v>86.527500000000003</v>
      </c>
      <c r="Y372" s="58">
        <v>165.42550000000003</v>
      </c>
      <c r="Z372" s="59">
        <v>117.29716666666667</v>
      </c>
      <c r="AA372" s="58">
        <v>0</v>
      </c>
      <c r="AB372" s="59">
        <v>0</v>
      </c>
      <c r="AC372" s="58">
        <v>71.400166666666664</v>
      </c>
      <c r="AD372" s="59">
        <v>27.829666666666675</v>
      </c>
      <c r="AE372" s="58">
        <v>0</v>
      </c>
      <c r="AF372" s="59">
        <v>2271.3244999999993</v>
      </c>
      <c r="AG372" s="58">
        <v>0</v>
      </c>
      <c r="AH372" s="59">
        <v>620.654</v>
      </c>
      <c r="AI372" s="60">
        <v>372.89200000000005</v>
      </c>
      <c r="AJ372" s="51">
        <f t="shared" si="125"/>
        <v>13026.001999999999</v>
      </c>
    </row>
    <row r="373" spans="2:36" x14ac:dyDescent="0.3">
      <c r="B373" s="14" t="s">
        <v>301</v>
      </c>
      <c r="C373" s="4"/>
      <c r="D373" s="4"/>
      <c r="E373" s="58">
        <v>92.078000000000003</v>
      </c>
      <c r="F373" s="59">
        <v>18.771000000000008</v>
      </c>
      <c r="G373" s="58">
        <v>29.778666666666652</v>
      </c>
      <c r="H373" s="59">
        <v>21.431999999999999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62.973999999999982</v>
      </c>
      <c r="O373" s="58">
        <v>8.0843333333333298</v>
      </c>
      <c r="P373" s="59">
        <v>18.954499999999999</v>
      </c>
      <c r="Q373" s="58">
        <v>0</v>
      </c>
      <c r="R373" s="59">
        <v>10.241833333333334</v>
      </c>
      <c r="S373" s="58">
        <v>0</v>
      </c>
      <c r="T373" s="59">
        <v>0</v>
      </c>
      <c r="U373" s="58">
        <v>0</v>
      </c>
      <c r="V373" s="59">
        <v>0</v>
      </c>
      <c r="W373" s="58">
        <v>70.314833333333283</v>
      </c>
      <c r="X373" s="59">
        <v>36.310833333333321</v>
      </c>
      <c r="Y373" s="58">
        <v>120.82600000000002</v>
      </c>
      <c r="Z373" s="59">
        <v>33.9285</v>
      </c>
      <c r="AA373" s="58">
        <v>57.290333333333344</v>
      </c>
      <c r="AB373" s="59">
        <v>0</v>
      </c>
      <c r="AC373" s="58">
        <v>3.8266666666666658</v>
      </c>
      <c r="AD373" s="59">
        <v>0</v>
      </c>
      <c r="AE373" s="58">
        <v>0</v>
      </c>
      <c r="AF373" s="59">
        <v>0</v>
      </c>
      <c r="AG373" s="58">
        <v>0</v>
      </c>
      <c r="AH373" s="59">
        <v>2.742</v>
      </c>
      <c r="AI373" s="60">
        <v>62.51283333333334</v>
      </c>
      <c r="AJ373" s="51">
        <f t="shared" ref="AJ373:AJ379" si="126">SUM(E373:AI373)</f>
        <v>650.06633333333332</v>
      </c>
    </row>
    <row r="374" spans="2:36" x14ac:dyDescent="0.3">
      <c r="B374" s="14" t="s">
        <v>302</v>
      </c>
      <c r="C374" s="4"/>
      <c r="D374" s="4"/>
      <c r="E374" s="58">
        <v>45.47583333333337</v>
      </c>
      <c r="F374" s="59">
        <v>26.0655</v>
      </c>
      <c r="G374" s="58">
        <v>2.192166666666667</v>
      </c>
      <c r="H374" s="59">
        <v>26.507333333333349</v>
      </c>
      <c r="I374" s="58">
        <v>0</v>
      </c>
      <c r="J374" s="59">
        <v>45.638833333333359</v>
      </c>
      <c r="K374" s="58">
        <v>93.972833333333398</v>
      </c>
      <c r="L374" s="59">
        <v>3.4465000000000003</v>
      </c>
      <c r="M374" s="58">
        <v>212.67833333333334</v>
      </c>
      <c r="N374" s="59">
        <v>233.18200000000007</v>
      </c>
      <c r="O374" s="58">
        <v>93.456333333333333</v>
      </c>
      <c r="P374" s="59">
        <v>4.3058333333333341</v>
      </c>
      <c r="Q374" s="58">
        <v>62.841333333333324</v>
      </c>
      <c r="R374" s="59">
        <v>8.1585000000000001</v>
      </c>
      <c r="S374" s="58">
        <v>46.487833333333342</v>
      </c>
      <c r="T374" s="59">
        <v>0</v>
      </c>
      <c r="U374" s="58">
        <v>2.4469999999999996</v>
      </c>
      <c r="V374" s="59">
        <v>67.670166666666674</v>
      </c>
      <c r="W374" s="58">
        <v>90.420666666666648</v>
      </c>
      <c r="X374" s="59">
        <v>172.91783333333342</v>
      </c>
      <c r="Y374" s="58">
        <v>161.82533333333333</v>
      </c>
      <c r="Z374" s="59">
        <v>173.86483333333334</v>
      </c>
      <c r="AA374" s="58">
        <v>45.36733333333332</v>
      </c>
      <c r="AB374" s="59">
        <v>198.36916666666659</v>
      </c>
      <c r="AC374" s="58">
        <v>168.70116666666655</v>
      </c>
      <c r="AD374" s="59">
        <v>0.38350000000000006</v>
      </c>
      <c r="AE374" s="58">
        <v>153.99066666666673</v>
      </c>
      <c r="AF374" s="59">
        <v>179.09566666666672</v>
      </c>
      <c r="AG374" s="58">
        <v>0</v>
      </c>
      <c r="AH374" s="59">
        <v>138.49366666666674</v>
      </c>
      <c r="AI374" s="60">
        <v>76.218499999999992</v>
      </c>
      <c r="AJ374" s="51">
        <f t="shared" si="126"/>
        <v>2534.1746666666663</v>
      </c>
    </row>
    <row r="375" spans="2:36" x14ac:dyDescent="0.3">
      <c r="B375" s="14" t="s">
        <v>303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60">
        <v>0</v>
      </c>
      <c r="AJ375" s="51">
        <f t="shared" si="126"/>
        <v>0</v>
      </c>
    </row>
    <row r="376" spans="2:36" x14ac:dyDescent="0.3">
      <c r="B376" s="14" t="s">
        <v>306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51">
        <f t="shared" si="126"/>
        <v>0</v>
      </c>
    </row>
    <row r="377" spans="2:36" x14ac:dyDescent="0.3">
      <c r="B377" s="14" t="s">
        <v>307</v>
      </c>
      <c r="C377" s="4"/>
      <c r="D377" s="4"/>
      <c r="E377" s="58">
        <v>584.35216666666668</v>
      </c>
      <c r="F377" s="59">
        <v>155.38283333333334</v>
      </c>
      <c r="G377" s="58">
        <v>269.05566666666664</v>
      </c>
      <c r="H377" s="59">
        <v>92.691333333333375</v>
      </c>
      <c r="I377" s="58">
        <v>0</v>
      </c>
      <c r="J377" s="59">
        <v>257.83766666666673</v>
      </c>
      <c r="K377" s="58">
        <v>476.52833333333331</v>
      </c>
      <c r="L377" s="59">
        <v>845.20316666666645</v>
      </c>
      <c r="M377" s="58">
        <v>702.27316666666673</v>
      </c>
      <c r="N377" s="59">
        <v>635.25116666666679</v>
      </c>
      <c r="O377" s="58">
        <v>566.30016666666654</v>
      </c>
      <c r="P377" s="59">
        <v>318.63233333333335</v>
      </c>
      <c r="Q377" s="58">
        <v>446.46733333333327</v>
      </c>
      <c r="R377" s="59">
        <v>35.982833333333332</v>
      </c>
      <c r="S377" s="58">
        <v>0</v>
      </c>
      <c r="T377" s="59">
        <v>0</v>
      </c>
      <c r="U377" s="58">
        <v>654.90700000000004</v>
      </c>
      <c r="V377" s="59">
        <v>460.21300000000002</v>
      </c>
      <c r="W377" s="58">
        <v>0</v>
      </c>
      <c r="X377" s="59">
        <v>5.9689999999999843</v>
      </c>
      <c r="Y377" s="58">
        <v>66.737333333333325</v>
      </c>
      <c r="Z377" s="59">
        <v>83.271333333333331</v>
      </c>
      <c r="AA377" s="58">
        <v>0</v>
      </c>
      <c r="AB377" s="59">
        <v>0</v>
      </c>
      <c r="AC377" s="58">
        <v>0</v>
      </c>
      <c r="AD377" s="59">
        <v>17.184166666666659</v>
      </c>
      <c r="AE377" s="58">
        <v>491.42949999999996</v>
      </c>
      <c r="AF377" s="59">
        <v>409.79483333333326</v>
      </c>
      <c r="AG377" s="58">
        <v>0</v>
      </c>
      <c r="AH377" s="59">
        <v>346.86833333333345</v>
      </c>
      <c r="AI377" s="60">
        <v>249.32883333333336</v>
      </c>
      <c r="AJ377" s="51">
        <f t="shared" si="126"/>
        <v>8171.6615000000002</v>
      </c>
    </row>
    <row r="378" spans="2:36" x14ac:dyDescent="0.3">
      <c r="B378" s="14" t="s">
        <v>318</v>
      </c>
      <c r="C378" s="4"/>
      <c r="D378" s="4"/>
      <c r="E378" s="58">
        <v>84.048333333333375</v>
      </c>
      <c r="F378" s="59">
        <v>11.731833333333334</v>
      </c>
      <c r="G378" s="58">
        <v>0</v>
      </c>
      <c r="H378" s="59">
        <v>113.60899999999998</v>
      </c>
      <c r="I378" s="58">
        <v>0</v>
      </c>
      <c r="J378" s="59">
        <v>0</v>
      </c>
      <c r="K378" s="58">
        <v>19.66166666666668</v>
      </c>
      <c r="L378" s="59">
        <v>6.4106666666666685</v>
      </c>
      <c r="M378" s="58">
        <v>261.22483333333338</v>
      </c>
      <c r="N378" s="59">
        <v>119.21683333333337</v>
      </c>
      <c r="O378" s="58">
        <v>219.20850000000007</v>
      </c>
      <c r="P378" s="59">
        <v>57.253166666666687</v>
      </c>
      <c r="Q378" s="58">
        <v>25.410166666666676</v>
      </c>
      <c r="R378" s="59">
        <v>0</v>
      </c>
      <c r="S378" s="58">
        <v>0</v>
      </c>
      <c r="T378" s="59">
        <v>0</v>
      </c>
      <c r="U378" s="58">
        <v>0</v>
      </c>
      <c r="V378" s="59">
        <v>157.22283333333331</v>
      </c>
      <c r="W378" s="58">
        <v>0</v>
      </c>
      <c r="X378" s="59">
        <v>0</v>
      </c>
      <c r="Y378" s="58">
        <v>6.0999999999999999E-2</v>
      </c>
      <c r="Z378" s="59">
        <v>0</v>
      </c>
      <c r="AA378" s="58">
        <v>0</v>
      </c>
      <c r="AB378" s="59">
        <v>0</v>
      </c>
      <c r="AC378" s="58">
        <v>18.086833333333342</v>
      </c>
      <c r="AD378" s="59">
        <v>0</v>
      </c>
      <c r="AE378" s="58">
        <v>0</v>
      </c>
      <c r="AF378" s="59">
        <v>0.14583333333333334</v>
      </c>
      <c r="AG378" s="58">
        <v>0</v>
      </c>
      <c r="AH378" s="59">
        <v>0</v>
      </c>
      <c r="AI378" s="60">
        <v>1.5568333333333337</v>
      </c>
      <c r="AJ378" s="51">
        <f t="shared" si="126"/>
        <v>1094.8483333333334</v>
      </c>
    </row>
    <row r="379" spans="2:36" x14ac:dyDescent="0.3">
      <c r="B379" s="14" t="s">
        <v>319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60">
        <v>0</v>
      </c>
      <c r="AJ379" s="51">
        <f t="shared" si="126"/>
        <v>0</v>
      </c>
    </row>
    <row r="380" spans="2:36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H380" s="3"/>
      <c r="AI380" s="3"/>
      <c r="AJ380" s="3"/>
    </row>
    <row r="381" spans="2:36" x14ac:dyDescent="0.3">
      <c r="B381" s="39">
        <v>45809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H381" s="3"/>
      <c r="AI381" s="3"/>
      <c r="AJ381" s="3"/>
    </row>
    <row r="382" spans="2:36" x14ac:dyDescent="0.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2:36" x14ac:dyDescent="0.3">
      <c r="B383" s="32" t="s">
        <v>3</v>
      </c>
      <c r="C383" s="4"/>
      <c r="D383" s="4"/>
      <c r="E383" s="33">
        <f>+B381</f>
        <v>45809</v>
      </c>
      <c r="F383" s="33">
        <f>+E383+1</f>
        <v>45810</v>
      </c>
      <c r="G383" s="33">
        <f t="shared" ref="G383" si="127">+F383+1</f>
        <v>45811</v>
      </c>
      <c r="H383" s="33">
        <f t="shared" ref="H383" si="128">+G383+1</f>
        <v>45812</v>
      </c>
      <c r="I383" s="33">
        <f t="shared" ref="I383" si="129">+H383+1</f>
        <v>45813</v>
      </c>
      <c r="J383" s="33">
        <f t="shared" ref="J383" si="130">+I383+1</f>
        <v>45814</v>
      </c>
      <c r="K383" s="33">
        <f t="shared" ref="K383" si="131">+J383+1</f>
        <v>45815</v>
      </c>
      <c r="L383" s="33">
        <f t="shared" ref="L383" si="132">+K383+1</f>
        <v>45816</v>
      </c>
      <c r="M383" s="33">
        <f t="shared" ref="M383" si="133">+L383+1</f>
        <v>45817</v>
      </c>
      <c r="N383" s="33">
        <f t="shared" ref="N383" si="134">+M383+1</f>
        <v>45818</v>
      </c>
      <c r="O383" s="33">
        <f t="shared" ref="O383" si="135">+N383+1</f>
        <v>45819</v>
      </c>
      <c r="P383" s="33">
        <f t="shared" ref="P383" si="136">+O383+1</f>
        <v>45820</v>
      </c>
      <c r="Q383" s="33">
        <f t="shared" ref="Q383" si="137">+P383+1</f>
        <v>45821</v>
      </c>
      <c r="R383" s="33">
        <f t="shared" ref="R383" si="138">+Q383+1</f>
        <v>45822</v>
      </c>
      <c r="S383" s="33">
        <f t="shared" ref="S383" si="139">+R383+1</f>
        <v>45823</v>
      </c>
      <c r="T383" s="33">
        <f t="shared" ref="T383" si="140">+S383+1</f>
        <v>45824</v>
      </c>
      <c r="U383" s="33">
        <f t="shared" ref="U383" si="141">+T383+1</f>
        <v>45825</v>
      </c>
      <c r="V383" s="33">
        <f t="shared" ref="V383" si="142">+U383+1</f>
        <v>45826</v>
      </c>
      <c r="W383" s="33">
        <f t="shared" ref="W383" si="143">+V383+1</f>
        <v>45827</v>
      </c>
      <c r="X383" s="33">
        <f t="shared" ref="X383" si="144">+W383+1</f>
        <v>45828</v>
      </c>
      <c r="Y383" s="33">
        <f t="shared" ref="Y383" si="145">+X383+1</f>
        <v>45829</v>
      </c>
      <c r="Z383" s="33">
        <f t="shared" ref="Z383" si="146">+Y383+1</f>
        <v>45830</v>
      </c>
      <c r="AA383" s="33">
        <f t="shared" ref="AA383" si="147">+Z383+1</f>
        <v>45831</v>
      </c>
      <c r="AB383" s="33">
        <f t="shared" ref="AB383" si="148">+AA383+1</f>
        <v>45832</v>
      </c>
      <c r="AC383" s="33">
        <f t="shared" ref="AC383" si="149">+AB383+1</f>
        <v>45833</v>
      </c>
      <c r="AD383" s="33">
        <f t="shared" ref="AD383" si="150">+AC383+1</f>
        <v>45834</v>
      </c>
      <c r="AE383" s="33">
        <f t="shared" ref="AE383" si="151">+AD383+1</f>
        <v>45835</v>
      </c>
      <c r="AF383" s="33">
        <f t="shared" ref="AF383" si="152">+AE383+1</f>
        <v>45836</v>
      </c>
      <c r="AG383" s="33">
        <f t="shared" ref="AG383" si="153">+AF383+1</f>
        <v>45837</v>
      </c>
      <c r="AH383" s="33">
        <f t="shared" ref="AH383" si="154">+AG383+1</f>
        <v>45838</v>
      </c>
      <c r="AI383" s="33" t="s">
        <v>316</v>
      </c>
      <c r="AJ383" s="81" t="s">
        <v>2</v>
      </c>
    </row>
    <row r="384" spans="2:36" x14ac:dyDescent="0.3">
      <c r="B384" s="103" t="s">
        <v>2</v>
      </c>
      <c r="C384" s="103"/>
      <c r="D384" s="103"/>
      <c r="E384" s="49">
        <f>SUM(E385:E455)</f>
        <v>2835.8448333333336</v>
      </c>
      <c r="F384" s="49">
        <f t="shared" ref="F384:AJ384" si="155">SUM(F385:F455)</f>
        <v>3710.1181666666671</v>
      </c>
      <c r="G384" s="49">
        <f t="shared" si="155"/>
        <v>485.2088333333333</v>
      </c>
      <c r="H384" s="49">
        <f t="shared" si="155"/>
        <v>7372.3653333333341</v>
      </c>
      <c r="I384" s="49">
        <f t="shared" si="155"/>
        <v>7489.7726666666667</v>
      </c>
      <c r="J384" s="49">
        <f t="shared" si="155"/>
        <v>3272.3588333333341</v>
      </c>
      <c r="K384" s="49">
        <f t="shared" si="155"/>
        <v>5448.3358333333335</v>
      </c>
      <c r="L384" s="49">
        <f t="shared" si="155"/>
        <v>1842.9323333333336</v>
      </c>
      <c r="M384" s="49">
        <f t="shared" si="155"/>
        <v>3569.2171666666659</v>
      </c>
      <c r="N384" s="49">
        <f t="shared" si="155"/>
        <v>3449.9841666666666</v>
      </c>
      <c r="O384" s="49">
        <f t="shared" si="155"/>
        <v>5886.3776666666672</v>
      </c>
      <c r="P384" s="49">
        <f t="shared" si="155"/>
        <v>3892.2131666666664</v>
      </c>
      <c r="Q384" s="49">
        <f t="shared" si="155"/>
        <v>1173.0446666666664</v>
      </c>
      <c r="R384" s="49">
        <f t="shared" si="155"/>
        <v>1176.1334999999999</v>
      </c>
      <c r="S384" s="49">
        <f t="shared" si="155"/>
        <v>2069.1800000000003</v>
      </c>
      <c r="T384" s="49">
        <f t="shared" si="155"/>
        <v>9259.4188333333332</v>
      </c>
      <c r="U384" s="49">
        <f t="shared" si="155"/>
        <v>16788.649401119997</v>
      </c>
      <c r="V384" s="49">
        <f t="shared" si="155"/>
        <v>17004.430078206671</v>
      </c>
      <c r="W384" s="49">
        <f t="shared" si="155"/>
        <v>16776.07133333333</v>
      </c>
      <c r="X384" s="49">
        <f t="shared" si="155"/>
        <v>11248.0695</v>
      </c>
      <c r="Y384" s="49">
        <f t="shared" si="155"/>
        <v>15125.452470153336</v>
      </c>
      <c r="Z384" s="49">
        <f t="shared" si="155"/>
        <v>11935.881833333333</v>
      </c>
      <c r="AA384" s="49">
        <f t="shared" si="155"/>
        <v>11389.865999999996</v>
      </c>
      <c r="AB384" s="49">
        <f t="shared" si="155"/>
        <v>10406.701000000003</v>
      </c>
      <c r="AC384" s="49">
        <f t="shared" si="155"/>
        <v>6578.2695000000003</v>
      </c>
      <c r="AD384" s="49">
        <f t="shared" si="155"/>
        <v>14653.210333333334</v>
      </c>
      <c r="AE384" s="49">
        <f t="shared" si="155"/>
        <v>6394.6483333333326</v>
      </c>
      <c r="AF384" s="49">
        <f t="shared" si="155"/>
        <v>1279.0969999999998</v>
      </c>
      <c r="AG384" s="49">
        <f t="shared" si="155"/>
        <v>7321.7658333333311</v>
      </c>
      <c r="AH384" s="49">
        <f t="shared" si="155"/>
        <v>8405.2608333333355</v>
      </c>
      <c r="AI384" s="49">
        <f t="shared" si="155"/>
        <v>0</v>
      </c>
      <c r="AJ384" s="49">
        <f t="shared" si="155"/>
        <v>218239.87944947998</v>
      </c>
    </row>
    <row r="385" spans="2:36" x14ac:dyDescent="0.3">
      <c r="B385" s="4" t="s">
        <v>37</v>
      </c>
      <c r="C385" s="4"/>
      <c r="D385" s="4"/>
      <c r="E385" s="58">
        <v>13.693333333333333</v>
      </c>
      <c r="F385" s="59">
        <v>18.52833333333334</v>
      </c>
      <c r="G385" s="58">
        <v>2.4683333333333337</v>
      </c>
      <c r="H385" s="59">
        <v>33.113333333333337</v>
      </c>
      <c r="I385" s="58">
        <v>33.666666666666671</v>
      </c>
      <c r="J385" s="59">
        <v>14.803333333333322</v>
      </c>
      <c r="K385" s="58">
        <v>11.016666666666664</v>
      </c>
      <c r="L385" s="59">
        <v>2.4733333333333336</v>
      </c>
      <c r="M385" s="58">
        <v>16.756666666666668</v>
      </c>
      <c r="N385" s="59">
        <v>15.911666666666662</v>
      </c>
      <c r="O385" s="58">
        <v>5.0466666666666677</v>
      </c>
      <c r="P385" s="59">
        <v>4.4033333333333342</v>
      </c>
      <c r="Q385" s="58">
        <v>0</v>
      </c>
      <c r="R385" s="59">
        <v>2.7066666666666661</v>
      </c>
      <c r="S385" s="58">
        <v>1.7833333333333325</v>
      </c>
      <c r="T385" s="59">
        <v>3.9900000000000024</v>
      </c>
      <c r="U385" s="58">
        <v>12.536666666666674</v>
      </c>
      <c r="V385" s="59">
        <v>9.2449999999999974</v>
      </c>
      <c r="W385" s="58">
        <v>10.239999999999997</v>
      </c>
      <c r="X385" s="59">
        <v>7.0183333333333318</v>
      </c>
      <c r="Y385" s="58">
        <v>9.6</v>
      </c>
      <c r="Z385" s="59">
        <v>7.2766666666666673</v>
      </c>
      <c r="AA385" s="58">
        <v>8.0083333333333364</v>
      </c>
      <c r="AB385" s="59">
        <v>10.764999999999997</v>
      </c>
      <c r="AC385" s="58">
        <v>21.918333333333337</v>
      </c>
      <c r="AD385" s="59">
        <v>36.108333333333334</v>
      </c>
      <c r="AE385" s="58">
        <v>29.776666666666664</v>
      </c>
      <c r="AF385" s="59">
        <v>5.4500000000000028</v>
      </c>
      <c r="AG385" s="58">
        <v>37.956666666666671</v>
      </c>
      <c r="AH385" s="59">
        <v>38.230000000000011</v>
      </c>
      <c r="AI385" s="60"/>
      <c r="AJ385" s="51">
        <f t="shared" ref="AJ385:AJ448" si="156">SUM(E385:AI385)</f>
        <v>424.49166666666667</v>
      </c>
    </row>
    <row r="386" spans="2:36" x14ac:dyDescent="0.3">
      <c r="B386" s="4" t="s">
        <v>38</v>
      </c>
      <c r="C386" s="4"/>
      <c r="D386" s="4"/>
      <c r="E386" s="58">
        <v>0</v>
      </c>
      <c r="F386" s="59">
        <v>46.162000000000013</v>
      </c>
      <c r="G386" s="58">
        <v>4.1794999999999991</v>
      </c>
      <c r="H386" s="59">
        <v>45.944666666666649</v>
      </c>
      <c r="I386" s="58">
        <v>35.613333333333337</v>
      </c>
      <c r="J386" s="59">
        <v>24.184000000000001</v>
      </c>
      <c r="K386" s="58">
        <v>23.87166666666667</v>
      </c>
      <c r="L386" s="59">
        <v>4.602666666666666</v>
      </c>
      <c r="M386" s="58">
        <v>28.138333333333339</v>
      </c>
      <c r="N386" s="59">
        <v>34.710999999999999</v>
      </c>
      <c r="O386" s="58">
        <v>13.958666666666666</v>
      </c>
      <c r="P386" s="59">
        <v>29.744333333333337</v>
      </c>
      <c r="Q386" s="58">
        <v>0</v>
      </c>
      <c r="R386" s="59">
        <v>6.8503333333333325</v>
      </c>
      <c r="S386" s="58">
        <v>9.8293333333333344</v>
      </c>
      <c r="T386" s="59">
        <v>15.938333333333336</v>
      </c>
      <c r="U386" s="58">
        <v>79.862666666666655</v>
      </c>
      <c r="V386" s="59">
        <v>27.346000000000004</v>
      </c>
      <c r="W386" s="58">
        <v>21.90583333333333</v>
      </c>
      <c r="X386" s="59">
        <v>22.516666666666666</v>
      </c>
      <c r="Y386" s="58">
        <v>32.241999999999983</v>
      </c>
      <c r="Z386" s="59">
        <v>13.158666666666672</v>
      </c>
      <c r="AA386" s="58">
        <v>0</v>
      </c>
      <c r="AB386" s="59">
        <v>97.11866666666667</v>
      </c>
      <c r="AC386" s="58">
        <v>52.724999999999987</v>
      </c>
      <c r="AD386" s="59">
        <v>95.988666666666717</v>
      </c>
      <c r="AE386" s="58">
        <v>43.534999999999989</v>
      </c>
      <c r="AF386" s="59">
        <v>8.3250000000000046</v>
      </c>
      <c r="AG386" s="58">
        <v>94.478666666666669</v>
      </c>
      <c r="AH386" s="59">
        <v>98.363833333333361</v>
      </c>
      <c r="AI386" s="60"/>
      <c r="AJ386" s="51">
        <f t="shared" si="156"/>
        <v>1011.2948333333333</v>
      </c>
    </row>
    <row r="387" spans="2:36" x14ac:dyDescent="0.3">
      <c r="B387" s="4" t="s">
        <v>39</v>
      </c>
      <c r="C387" s="4"/>
      <c r="D387" s="4"/>
      <c r="E387" s="58">
        <v>39.850000000000016</v>
      </c>
      <c r="F387" s="59">
        <v>50.2425</v>
      </c>
      <c r="G387" s="58">
        <v>3.5486666666666671</v>
      </c>
      <c r="H387" s="59">
        <v>57.269500000000008</v>
      </c>
      <c r="I387" s="58">
        <v>71.014833333333343</v>
      </c>
      <c r="J387" s="59">
        <v>24.204833333333333</v>
      </c>
      <c r="K387" s="58">
        <v>19.181333333333328</v>
      </c>
      <c r="L387" s="59">
        <v>3.5141666666666662</v>
      </c>
      <c r="M387" s="58">
        <v>34.214333333333336</v>
      </c>
      <c r="N387" s="59">
        <v>24.991999999999997</v>
      </c>
      <c r="O387" s="58">
        <v>41.426333333333332</v>
      </c>
      <c r="P387" s="59">
        <v>47.016833333333324</v>
      </c>
      <c r="Q387" s="58">
        <v>0</v>
      </c>
      <c r="R387" s="59">
        <v>8.4755000000000003</v>
      </c>
      <c r="S387" s="58">
        <v>16.045333333333335</v>
      </c>
      <c r="T387" s="59">
        <v>28.113166666666668</v>
      </c>
      <c r="U387" s="58">
        <v>89.615666666666655</v>
      </c>
      <c r="V387" s="59">
        <v>71.144833333333338</v>
      </c>
      <c r="W387" s="58">
        <v>94.823333333333309</v>
      </c>
      <c r="X387" s="59">
        <v>71.452333333333328</v>
      </c>
      <c r="Y387" s="58">
        <v>78.123166666666663</v>
      </c>
      <c r="Z387" s="59">
        <v>71.368166666666653</v>
      </c>
      <c r="AA387" s="58">
        <v>74.775499999999994</v>
      </c>
      <c r="AB387" s="59">
        <v>74.679666666666662</v>
      </c>
      <c r="AC387" s="58">
        <v>69.432833333333335</v>
      </c>
      <c r="AD387" s="59">
        <v>83.878666666666675</v>
      </c>
      <c r="AE387" s="58">
        <v>45.554500000000004</v>
      </c>
      <c r="AF387" s="59">
        <v>8.104499999999998</v>
      </c>
      <c r="AG387" s="58">
        <v>53.851666666666645</v>
      </c>
      <c r="AH387" s="59">
        <v>55.833333333333336</v>
      </c>
      <c r="AI387" s="60"/>
      <c r="AJ387" s="51">
        <f t="shared" si="156"/>
        <v>1411.7474999999997</v>
      </c>
    </row>
    <row r="388" spans="2:36" x14ac:dyDescent="0.3">
      <c r="B388" s="4" t="s">
        <v>40</v>
      </c>
      <c r="C388" s="4"/>
      <c r="D388" s="4"/>
      <c r="E388" s="58">
        <v>57.413000000000018</v>
      </c>
      <c r="F388" s="59">
        <v>27.177833333333325</v>
      </c>
      <c r="G388" s="58">
        <v>5.3733333333333322</v>
      </c>
      <c r="H388" s="59">
        <v>85.143833333333347</v>
      </c>
      <c r="I388" s="58">
        <v>215.37183333333334</v>
      </c>
      <c r="J388" s="59">
        <v>8.0958333333333368</v>
      </c>
      <c r="K388" s="58">
        <v>53.068499999999986</v>
      </c>
      <c r="L388" s="59">
        <v>7.5350000000000019</v>
      </c>
      <c r="M388" s="58">
        <v>31.374499999999983</v>
      </c>
      <c r="N388" s="59">
        <v>24.3995</v>
      </c>
      <c r="O388" s="58">
        <v>63.276833333333343</v>
      </c>
      <c r="P388" s="59">
        <v>44.382499999999993</v>
      </c>
      <c r="Q388" s="58">
        <v>0</v>
      </c>
      <c r="R388" s="59">
        <v>23.177499999999998</v>
      </c>
      <c r="S388" s="58">
        <v>24.0855</v>
      </c>
      <c r="T388" s="59">
        <v>574.42499999999995</v>
      </c>
      <c r="U388" s="58">
        <v>606.73799999999983</v>
      </c>
      <c r="V388" s="59">
        <v>492.62799999999999</v>
      </c>
      <c r="W388" s="58">
        <v>505.46283333333332</v>
      </c>
      <c r="X388" s="59">
        <v>375.13566666666668</v>
      </c>
      <c r="Y388" s="58">
        <v>453.49116666666674</v>
      </c>
      <c r="Z388" s="59">
        <v>424.5793333333333</v>
      </c>
      <c r="AA388" s="58">
        <v>425.43316666666664</v>
      </c>
      <c r="AB388" s="59">
        <v>397.06633333333338</v>
      </c>
      <c r="AC388" s="58">
        <v>393.53750000000002</v>
      </c>
      <c r="AD388" s="59">
        <v>554.25033333333329</v>
      </c>
      <c r="AE388" s="58">
        <v>35.05833333333333</v>
      </c>
      <c r="AF388" s="59">
        <v>12.59899999999999</v>
      </c>
      <c r="AG388" s="58">
        <v>182.17166666666665</v>
      </c>
      <c r="AH388" s="59">
        <v>118.74050000000001</v>
      </c>
      <c r="AI388" s="60"/>
      <c r="AJ388" s="51">
        <f t="shared" si="156"/>
        <v>6221.1923333333343</v>
      </c>
    </row>
    <row r="389" spans="2:36" x14ac:dyDescent="0.3">
      <c r="B389" s="4" t="s">
        <v>41</v>
      </c>
      <c r="C389" s="4"/>
      <c r="D389" s="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106.99783333333333</v>
      </c>
      <c r="K389" s="58">
        <v>54.844999999999999</v>
      </c>
      <c r="L389" s="59">
        <v>5.1378333333333321</v>
      </c>
      <c r="M389" s="58">
        <v>55.397333333333343</v>
      </c>
      <c r="N389" s="59">
        <v>96.004999999999995</v>
      </c>
      <c r="O389" s="58">
        <v>254.24949999999995</v>
      </c>
      <c r="P389" s="59">
        <v>83.167666666666676</v>
      </c>
      <c r="Q389" s="58">
        <v>8.8360000000000003</v>
      </c>
      <c r="R389" s="59">
        <v>0</v>
      </c>
      <c r="S389" s="58">
        <v>67.667833333333334</v>
      </c>
      <c r="T389" s="59">
        <v>101.43749999999999</v>
      </c>
      <c r="U389" s="58">
        <v>198.18633333333329</v>
      </c>
      <c r="V389" s="59">
        <v>187.59366666666668</v>
      </c>
      <c r="W389" s="58">
        <v>215.34450000000001</v>
      </c>
      <c r="X389" s="59">
        <v>110.61199999999999</v>
      </c>
      <c r="Y389" s="58">
        <v>173.60533333333336</v>
      </c>
      <c r="Z389" s="59">
        <v>108.51483333333334</v>
      </c>
      <c r="AA389" s="58">
        <v>186.08766666666668</v>
      </c>
      <c r="AB389" s="59">
        <v>172.36833333333337</v>
      </c>
      <c r="AC389" s="58">
        <v>203.3185</v>
      </c>
      <c r="AD389" s="59">
        <v>274.78083333333336</v>
      </c>
      <c r="AE389" s="58">
        <v>2.5754999999999981</v>
      </c>
      <c r="AF389" s="59">
        <v>0</v>
      </c>
      <c r="AG389" s="58">
        <v>11.586666666666668</v>
      </c>
      <c r="AH389" s="59">
        <v>41.887499999999996</v>
      </c>
      <c r="AI389" s="60"/>
      <c r="AJ389" s="51">
        <f t="shared" si="156"/>
        <v>2720.2031666666662</v>
      </c>
    </row>
    <row r="390" spans="2:36" x14ac:dyDescent="0.3">
      <c r="B390" s="4" t="s">
        <v>42</v>
      </c>
      <c r="C390" s="4"/>
      <c r="D390" s="4"/>
      <c r="E390" s="58">
        <v>88.787999999999982</v>
      </c>
      <c r="F390" s="59">
        <v>117.67299999999999</v>
      </c>
      <c r="G390" s="58">
        <v>10.233333333333333</v>
      </c>
      <c r="H390" s="59">
        <v>168.57783333333336</v>
      </c>
      <c r="I390" s="58">
        <v>152.22249999999997</v>
      </c>
      <c r="J390" s="59">
        <v>30.020166666666665</v>
      </c>
      <c r="K390" s="58">
        <v>24.126500000000007</v>
      </c>
      <c r="L390" s="59">
        <v>2.7675000000000001</v>
      </c>
      <c r="M390" s="58">
        <v>41.79066666666666</v>
      </c>
      <c r="N390" s="59">
        <v>167.36599999999999</v>
      </c>
      <c r="O390" s="58">
        <v>57.637999999999998</v>
      </c>
      <c r="P390" s="59">
        <v>12.754666666666651</v>
      </c>
      <c r="Q390" s="58">
        <v>0</v>
      </c>
      <c r="R390" s="59">
        <v>45.923000000000002</v>
      </c>
      <c r="S390" s="58">
        <v>25.93133333333332</v>
      </c>
      <c r="T390" s="59">
        <v>247.32666666666665</v>
      </c>
      <c r="U390" s="58">
        <v>360.96333333333331</v>
      </c>
      <c r="V390" s="59">
        <v>507.40583333333331</v>
      </c>
      <c r="W390" s="58">
        <v>534.26483333333329</v>
      </c>
      <c r="X390" s="59">
        <v>392.75116666666673</v>
      </c>
      <c r="Y390" s="58">
        <v>433.45666666666671</v>
      </c>
      <c r="Z390" s="59">
        <v>308.1393333333333</v>
      </c>
      <c r="AA390" s="58">
        <v>438.6193333333332</v>
      </c>
      <c r="AB390" s="59">
        <v>400.77233333333339</v>
      </c>
      <c r="AC390" s="58">
        <v>408.90349999999995</v>
      </c>
      <c r="AD390" s="59">
        <v>566.95916666666653</v>
      </c>
      <c r="AE390" s="58">
        <v>82.52266666666668</v>
      </c>
      <c r="AF390" s="59">
        <v>13.059000000000008</v>
      </c>
      <c r="AG390" s="58">
        <v>171.38050000000001</v>
      </c>
      <c r="AH390" s="59">
        <v>158.82566666666665</v>
      </c>
      <c r="AI390" s="60"/>
      <c r="AJ390" s="51">
        <f t="shared" si="156"/>
        <v>5971.1625000000004</v>
      </c>
    </row>
    <row r="391" spans="2:36" x14ac:dyDescent="0.3">
      <c r="B391" s="4" t="s">
        <v>43</v>
      </c>
      <c r="C391" s="4"/>
      <c r="D391" s="4"/>
      <c r="E391" s="58">
        <v>42.326333333333352</v>
      </c>
      <c r="F391" s="59">
        <v>92.014333333333326</v>
      </c>
      <c r="G391" s="58">
        <v>20.515000000000004</v>
      </c>
      <c r="H391" s="59">
        <v>108.99383333333334</v>
      </c>
      <c r="I391" s="58">
        <v>87.436666666666639</v>
      </c>
      <c r="J391" s="59">
        <v>45.358333333333334</v>
      </c>
      <c r="K391" s="58">
        <v>51.192666666666653</v>
      </c>
      <c r="L391" s="59">
        <v>42.59999999999998</v>
      </c>
      <c r="M391" s="58">
        <v>110.42499999999998</v>
      </c>
      <c r="N391" s="59">
        <v>76.988166666666672</v>
      </c>
      <c r="O391" s="58">
        <v>101.93333333333334</v>
      </c>
      <c r="P391" s="59">
        <v>92.898333333333341</v>
      </c>
      <c r="Q391" s="58">
        <v>0</v>
      </c>
      <c r="R391" s="59">
        <v>49.926666666666648</v>
      </c>
      <c r="S391" s="58">
        <v>24.4495</v>
      </c>
      <c r="T391" s="59">
        <v>139.38616666666664</v>
      </c>
      <c r="U391" s="58">
        <v>170.7201666666667</v>
      </c>
      <c r="V391" s="59">
        <v>131.89316666666664</v>
      </c>
      <c r="W391" s="58">
        <v>65.525000000000006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97.37533333333333</v>
      </c>
      <c r="AF391" s="59">
        <v>16.798333333333332</v>
      </c>
      <c r="AG391" s="58">
        <v>53.276833333333329</v>
      </c>
      <c r="AH391" s="59">
        <v>77.25866666666667</v>
      </c>
      <c r="AI391" s="60"/>
      <c r="AJ391" s="51">
        <f t="shared" si="156"/>
        <v>1699.2918333333334</v>
      </c>
    </row>
    <row r="392" spans="2:36" x14ac:dyDescent="0.3">
      <c r="B392" s="4" t="s">
        <v>44</v>
      </c>
      <c r="C392" s="4"/>
      <c r="D392" s="4"/>
      <c r="E392" s="58">
        <v>36.320166666666665</v>
      </c>
      <c r="F392" s="59">
        <v>49.155500000000025</v>
      </c>
      <c r="G392" s="58">
        <v>3.6506666666666661</v>
      </c>
      <c r="H392" s="59">
        <v>55.469333333333353</v>
      </c>
      <c r="I392" s="58">
        <v>69.123500000000007</v>
      </c>
      <c r="J392" s="59">
        <v>17.637333333333331</v>
      </c>
      <c r="K392" s="58">
        <v>119.38050000000001</v>
      </c>
      <c r="L392" s="59">
        <v>40.480166666666662</v>
      </c>
      <c r="M392" s="58">
        <v>52.494999999999997</v>
      </c>
      <c r="N392" s="59">
        <v>35.683499999999995</v>
      </c>
      <c r="O392" s="58">
        <v>44.934333333333335</v>
      </c>
      <c r="P392" s="59">
        <v>0</v>
      </c>
      <c r="Q392" s="58">
        <v>0</v>
      </c>
      <c r="R392" s="59">
        <v>35.503500000000003</v>
      </c>
      <c r="S392" s="58">
        <v>13.562500000000004</v>
      </c>
      <c r="T392" s="59">
        <v>152.285</v>
      </c>
      <c r="U392" s="58">
        <v>297.04916666666662</v>
      </c>
      <c r="V392" s="59">
        <v>325.15066666666667</v>
      </c>
      <c r="W392" s="58">
        <v>360.40066666666678</v>
      </c>
      <c r="X392" s="59">
        <v>264.2530000000001</v>
      </c>
      <c r="Y392" s="58">
        <v>288.64733333333322</v>
      </c>
      <c r="Z392" s="59">
        <v>270.93866666666662</v>
      </c>
      <c r="AA392" s="58">
        <v>232.11466666666666</v>
      </c>
      <c r="AB392" s="59">
        <v>214.44799999999992</v>
      </c>
      <c r="AC392" s="58">
        <v>112.53550000000001</v>
      </c>
      <c r="AD392" s="59">
        <v>318.19899999999996</v>
      </c>
      <c r="AE392" s="58">
        <v>18.108166666666669</v>
      </c>
      <c r="AF392" s="59">
        <v>3.9004999999999974</v>
      </c>
      <c r="AG392" s="58">
        <v>105.71683333333335</v>
      </c>
      <c r="AH392" s="59">
        <v>81.152833333333334</v>
      </c>
      <c r="AI392" s="60"/>
      <c r="AJ392" s="51">
        <f t="shared" si="156"/>
        <v>3618.2960000000007</v>
      </c>
    </row>
    <row r="393" spans="2:36" x14ac:dyDescent="0.3">
      <c r="B393" s="4" t="s">
        <v>45</v>
      </c>
      <c r="C393" s="4"/>
      <c r="D393" s="4"/>
      <c r="E393" s="58">
        <v>28.68116666666667</v>
      </c>
      <c r="F393" s="59">
        <v>52.47999999999999</v>
      </c>
      <c r="G393" s="58">
        <v>1.6895</v>
      </c>
      <c r="H393" s="59">
        <v>65.371000000000009</v>
      </c>
      <c r="I393" s="58">
        <v>73.76400000000001</v>
      </c>
      <c r="J393" s="59">
        <v>70.716333333333338</v>
      </c>
      <c r="K393" s="58">
        <v>135.81966666666671</v>
      </c>
      <c r="L393" s="59">
        <v>167.09400000000002</v>
      </c>
      <c r="M393" s="58">
        <v>25.588999999999995</v>
      </c>
      <c r="N393" s="59">
        <v>61.939333333333359</v>
      </c>
      <c r="O393" s="58">
        <v>132.20483333333334</v>
      </c>
      <c r="P393" s="59">
        <v>124.9115</v>
      </c>
      <c r="Q393" s="58">
        <v>70.043999999999983</v>
      </c>
      <c r="R393" s="59">
        <v>50.445499999999996</v>
      </c>
      <c r="S393" s="58">
        <v>50.970500000000001</v>
      </c>
      <c r="T393" s="59">
        <v>55.120666666666629</v>
      </c>
      <c r="U393" s="58">
        <v>110.99666666666668</v>
      </c>
      <c r="V393" s="59">
        <v>70.326499999999982</v>
      </c>
      <c r="W393" s="58">
        <v>44.522666666666673</v>
      </c>
      <c r="X393" s="59">
        <v>174.01033333333331</v>
      </c>
      <c r="Y393" s="58">
        <v>161.01300000000001</v>
      </c>
      <c r="Z393" s="59">
        <v>205.15299999999996</v>
      </c>
      <c r="AA393" s="58">
        <v>134.95600000000002</v>
      </c>
      <c r="AB393" s="59">
        <v>184.76616666666675</v>
      </c>
      <c r="AC393" s="58">
        <v>198.95766666666668</v>
      </c>
      <c r="AD393" s="59">
        <v>227.89533333333333</v>
      </c>
      <c r="AE393" s="58">
        <v>55.917833333333334</v>
      </c>
      <c r="AF393" s="59">
        <v>23.274999999999991</v>
      </c>
      <c r="AG393" s="58">
        <v>149.81483333333333</v>
      </c>
      <c r="AH393" s="59">
        <v>86.752000000000024</v>
      </c>
      <c r="AI393" s="60"/>
      <c r="AJ393" s="51">
        <f t="shared" si="156"/>
        <v>2995.1980000000003</v>
      </c>
    </row>
    <row r="394" spans="2:36" x14ac:dyDescent="0.3">
      <c r="B394" s="4" t="s">
        <v>46</v>
      </c>
      <c r="C394" s="4"/>
      <c r="D394" s="4"/>
      <c r="E394" s="58">
        <v>40.288666666666671</v>
      </c>
      <c r="F394" s="59">
        <v>40.949333333333335</v>
      </c>
      <c r="G394" s="58">
        <v>12.326000000000001</v>
      </c>
      <c r="H394" s="59">
        <v>79.396666666666675</v>
      </c>
      <c r="I394" s="58">
        <v>94.031833333333367</v>
      </c>
      <c r="J394" s="59">
        <v>23.708499999999987</v>
      </c>
      <c r="K394" s="58">
        <v>32.821166666666656</v>
      </c>
      <c r="L394" s="59">
        <v>5.330000000000001</v>
      </c>
      <c r="M394" s="58">
        <v>27.21616666666667</v>
      </c>
      <c r="N394" s="59">
        <v>36.822166666666675</v>
      </c>
      <c r="O394" s="58">
        <v>58.513500000000022</v>
      </c>
      <c r="P394" s="59">
        <v>58.17983333333332</v>
      </c>
      <c r="Q394" s="58">
        <v>0</v>
      </c>
      <c r="R394" s="59">
        <v>7.5888333333333318</v>
      </c>
      <c r="S394" s="58">
        <v>21.920166666666667</v>
      </c>
      <c r="T394" s="59">
        <v>180.91866666666664</v>
      </c>
      <c r="U394" s="58">
        <v>348.57399999999996</v>
      </c>
      <c r="V394" s="59">
        <v>354.27800000000002</v>
      </c>
      <c r="W394" s="58">
        <v>333.49683333333326</v>
      </c>
      <c r="X394" s="59">
        <v>217.63283333333334</v>
      </c>
      <c r="Y394" s="58">
        <v>279.02783333333326</v>
      </c>
      <c r="Z394" s="59">
        <v>270.37750000000017</v>
      </c>
      <c r="AA394" s="58">
        <v>267.84966666666662</v>
      </c>
      <c r="AB394" s="59">
        <v>0</v>
      </c>
      <c r="AC394" s="58">
        <v>0</v>
      </c>
      <c r="AD394" s="59">
        <v>0</v>
      </c>
      <c r="AE394" s="58">
        <v>94.490833333333327</v>
      </c>
      <c r="AF394" s="59">
        <v>14.433166666666668</v>
      </c>
      <c r="AG394" s="58">
        <v>102.65316666666666</v>
      </c>
      <c r="AH394" s="59">
        <v>155.35783333333333</v>
      </c>
      <c r="AI394" s="60"/>
      <c r="AJ394" s="51">
        <f t="shared" si="156"/>
        <v>3158.1831666666662</v>
      </c>
    </row>
    <row r="395" spans="2:36" x14ac:dyDescent="0.3">
      <c r="B395" s="4" t="s">
        <v>47</v>
      </c>
      <c r="C395" s="4"/>
      <c r="D395" s="4"/>
      <c r="E395" s="58">
        <v>22.785833333333336</v>
      </c>
      <c r="F395" s="59">
        <v>58.174000000000007</v>
      </c>
      <c r="G395" s="58">
        <v>6.3678333333333335</v>
      </c>
      <c r="H395" s="59">
        <v>53.192666666666661</v>
      </c>
      <c r="I395" s="58">
        <v>71.362333333333311</v>
      </c>
      <c r="J395" s="59">
        <v>33.498000000000026</v>
      </c>
      <c r="K395" s="58">
        <v>96.685333333333318</v>
      </c>
      <c r="L395" s="59">
        <v>57.84133333333336</v>
      </c>
      <c r="M395" s="58">
        <v>44.658833333333341</v>
      </c>
      <c r="N395" s="59">
        <v>54.485500000000009</v>
      </c>
      <c r="O395" s="58">
        <v>69.58</v>
      </c>
      <c r="P395" s="59">
        <v>63.552833333333325</v>
      </c>
      <c r="Q395" s="58">
        <v>0</v>
      </c>
      <c r="R395" s="59">
        <v>16.89233333333333</v>
      </c>
      <c r="S395" s="58">
        <v>30.577333333333335</v>
      </c>
      <c r="T395" s="59">
        <v>77.12</v>
      </c>
      <c r="U395" s="58">
        <v>136.27600000000001</v>
      </c>
      <c r="V395" s="59">
        <v>157.94600000000005</v>
      </c>
      <c r="W395" s="58">
        <v>147.07100000000008</v>
      </c>
      <c r="X395" s="59">
        <v>102.4675</v>
      </c>
      <c r="Y395" s="58">
        <v>117.12666666666669</v>
      </c>
      <c r="Z395" s="59">
        <v>174.46400000000003</v>
      </c>
      <c r="AA395" s="58">
        <v>144.25266666666664</v>
      </c>
      <c r="AB395" s="59">
        <v>128.22333333333336</v>
      </c>
      <c r="AC395" s="58">
        <v>113.03983333333328</v>
      </c>
      <c r="AD395" s="59">
        <v>164.37633333333338</v>
      </c>
      <c r="AE395" s="58">
        <v>86.889166666666682</v>
      </c>
      <c r="AF395" s="59">
        <v>22.448833333333333</v>
      </c>
      <c r="AG395" s="58">
        <v>124.17816666666668</v>
      </c>
      <c r="AH395" s="59">
        <v>203.70066666666668</v>
      </c>
      <c r="AI395" s="60"/>
      <c r="AJ395" s="51">
        <f t="shared" si="156"/>
        <v>2579.2343333333333</v>
      </c>
    </row>
    <row r="396" spans="2:36" x14ac:dyDescent="0.3">
      <c r="B396" s="4" t="s">
        <v>48</v>
      </c>
      <c r="C396" s="4"/>
      <c r="D396" s="4"/>
      <c r="E396" s="58">
        <v>16.334833333333336</v>
      </c>
      <c r="F396" s="59">
        <v>35.243333333333332</v>
      </c>
      <c r="G396" s="58">
        <v>0.62333333333333318</v>
      </c>
      <c r="H396" s="59">
        <v>39.39233333333334</v>
      </c>
      <c r="I396" s="58">
        <v>30.073166666666669</v>
      </c>
      <c r="J396" s="59">
        <v>2.9883333333333324</v>
      </c>
      <c r="K396" s="58">
        <v>84.206666666666678</v>
      </c>
      <c r="L396" s="59">
        <v>27.092166666666667</v>
      </c>
      <c r="M396" s="58">
        <v>4.1129999999999995</v>
      </c>
      <c r="N396" s="59">
        <v>34.072666666666663</v>
      </c>
      <c r="O396" s="58">
        <v>59.982500000000016</v>
      </c>
      <c r="P396" s="59">
        <v>60.154166666666661</v>
      </c>
      <c r="Q396" s="58">
        <v>0</v>
      </c>
      <c r="R396" s="59">
        <v>6.7513333333333332</v>
      </c>
      <c r="S396" s="58">
        <v>20.685333333333329</v>
      </c>
      <c r="T396" s="59">
        <v>55.672500000000035</v>
      </c>
      <c r="U396" s="58">
        <v>101.13449999999997</v>
      </c>
      <c r="V396" s="59">
        <v>115.8551666666667</v>
      </c>
      <c r="W396" s="58">
        <v>110.7205</v>
      </c>
      <c r="X396" s="59">
        <v>75.143999999999977</v>
      </c>
      <c r="Y396" s="58">
        <v>65.530499999999989</v>
      </c>
      <c r="Z396" s="59">
        <v>124.17433333333335</v>
      </c>
      <c r="AA396" s="58">
        <v>105.28916666666666</v>
      </c>
      <c r="AB396" s="59">
        <v>101.20583333333333</v>
      </c>
      <c r="AC396" s="58">
        <v>66.140000000000015</v>
      </c>
      <c r="AD396" s="59">
        <v>113.05666666666666</v>
      </c>
      <c r="AE396" s="58">
        <v>24.926000000000002</v>
      </c>
      <c r="AF396" s="59">
        <v>14.453333333333333</v>
      </c>
      <c r="AG396" s="58">
        <v>95.822833333333335</v>
      </c>
      <c r="AH396" s="59">
        <v>142.53466666666668</v>
      </c>
      <c r="AI396" s="60"/>
      <c r="AJ396" s="51">
        <f t="shared" si="156"/>
        <v>1733.373166666667</v>
      </c>
    </row>
    <row r="397" spans="2:36" x14ac:dyDescent="0.3">
      <c r="B397" s="4" t="s">
        <v>49</v>
      </c>
      <c r="C397" s="4"/>
      <c r="D397" s="4"/>
      <c r="E397" s="58">
        <v>47.535333333333341</v>
      </c>
      <c r="F397" s="59">
        <v>0</v>
      </c>
      <c r="G397" s="58">
        <v>0</v>
      </c>
      <c r="H397" s="59">
        <v>119.23266666666663</v>
      </c>
      <c r="I397" s="58">
        <v>240.44049999999999</v>
      </c>
      <c r="J397" s="59">
        <v>169.16683333333333</v>
      </c>
      <c r="K397" s="58">
        <v>157.16783333333331</v>
      </c>
      <c r="L397" s="59">
        <v>47.107833333333332</v>
      </c>
      <c r="M397" s="58">
        <v>118.32316666666665</v>
      </c>
      <c r="N397" s="59">
        <v>126.60416666666664</v>
      </c>
      <c r="O397" s="58">
        <v>379.33633333333341</v>
      </c>
      <c r="P397" s="59">
        <v>96.552333333333323</v>
      </c>
      <c r="Q397" s="58">
        <v>0</v>
      </c>
      <c r="R397" s="59">
        <v>15.200500000000002</v>
      </c>
      <c r="S397" s="58">
        <v>84.688999999999979</v>
      </c>
      <c r="T397" s="59">
        <v>450.68516666666653</v>
      </c>
      <c r="U397" s="58">
        <v>575.06133333333321</v>
      </c>
      <c r="V397" s="59">
        <v>540.77183333333346</v>
      </c>
      <c r="W397" s="58">
        <v>594.28750000000014</v>
      </c>
      <c r="X397" s="59">
        <v>605.03700000000003</v>
      </c>
      <c r="Y397" s="58">
        <v>549.62099999999987</v>
      </c>
      <c r="Z397" s="59">
        <v>591.18783333333329</v>
      </c>
      <c r="AA397" s="58">
        <v>459.10083333333336</v>
      </c>
      <c r="AB397" s="59">
        <v>139.267</v>
      </c>
      <c r="AC397" s="58">
        <v>22.338333333333338</v>
      </c>
      <c r="AD397" s="59">
        <v>361.3871666666667</v>
      </c>
      <c r="AE397" s="58">
        <v>178.93633333333329</v>
      </c>
      <c r="AF397" s="59">
        <v>134.54033333333334</v>
      </c>
      <c r="AG397" s="58">
        <v>231.87133333333333</v>
      </c>
      <c r="AH397" s="59">
        <v>223.51200000000003</v>
      </c>
      <c r="AI397" s="60"/>
      <c r="AJ397" s="51">
        <f t="shared" si="156"/>
        <v>7258.9614999999994</v>
      </c>
    </row>
    <row r="398" spans="2:36" x14ac:dyDescent="0.3">
      <c r="B398" s="4" t="s">
        <v>50</v>
      </c>
      <c r="C398" s="4"/>
      <c r="D398" s="4"/>
      <c r="E398" s="58">
        <v>4.6333333333333329</v>
      </c>
      <c r="F398" s="59">
        <v>24.730166666666669</v>
      </c>
      <c r="G398" s="58">
        <v>13.585333333333333</v>
      </c>
      <c r="H398" s="59">
        <v>25.787333333333329</v>
      </c>
      <c r="I398" s="58">
        <v>4.3308333333333326</v>
      </c>
      <c r="J398" s="59">
        <v>1.9713333333333334</v>
      </c>
      <c r="K398" s="58">
        <v>55.697666666666663</v>
      </c>
      <c r="L398" s="59">
        <v>1.362333333333333</v>
      </c>
      <c r="M398" s="58">
        <v>2.0965000000000003</v>
      </c>
      <c r="N398" s="59">
        <v>44.132000000000005</v>
      </c>
      <c r="O398" s="58">
        <v>47.050333333333342</v>
      </c>
      <c r="P398" s="59">
        <v>1.2434999999999987</v>
      </c>
      <c r="Q398" s="58">
        <v>0</v>
      </c>
      <c r="R398" s="59">
        <v>69.138333333333335</v>
      </c>
      <c r="S398" s="58">
        <v>37.302666666666674</v>
      </c>
      <c r="T398" s="59">
        <v>39.226833333333332</v>
      </c>
      <c r="U398" s="58">
        <v>7.7395000000000023</v>
      </c>
      <c r="V398" s="59">
        <v>107.45416666666665</v>
      </c>
      <c r="W398" s="58">
        <v>107.94866666666665</v>
      </c>
      <c r="X398" s="59">
        <v>34.570333333333338</v>
      </c>
      <c r="Y398" s="58">
        <v>52.523333333333333</v>
      </c>
      <c r="Z398" s="59">
        <v>77.478666666666669</v>
      </c>
      <c r="AA398" s="58">
        <v>68.483499999999992</v>
      </c>
      <c r="AB398" s="59">
        <v>50.836999999999996</v>
      </c>
      <c r="AC398" s="58">
        <v>25.961833333333335</v>
      </c>
      <c r="AD398" s="59">
        <v>51.712333333333333</v>
      </c>
      <c r="AE398" s="58">
        <v>14.120000000000001</v>
      </c>
      <c r="AF398" s="59">
        <v>0.51400000000000001</v>
      </c>
      <c r="AG398" s="58">
        <v>16.77483333333333</v>
      </c>
      <c r="AH398" s="59">
        <v>37.963166666666673</v>
      </c>
      <c r="AI398" s="60"/>
      <c r="AJ398" s="51">
        <f t="shared" si="156"/>
        <v>1026.3698333333334</v>
      </c>
    </row>
    <row r="399" spans="2:36" x14ac:dyDescent="0.3">
      <c r="B399" s="4" t="s">
        <v>109</v>
      </c>
      <c r="C399" s="4"/>
      <c r="D399" s="4"/>
      <c r="E399" s="58">
        <v>0.69600000000000029</v>
      </c>
      <c r="F399" s="59">
        <v>5.7676666666666652</v>
      </c>
      <c r="G399" s="58">
        <v>0</v>
      </c>
      <c r="H399" s="59">
        <v>37.124166666666675</v>
      </c>
      <c r="I399" s="58">
        <v>40.682333333333332</v>
      </c>
      <c r="J399" s="59">
        <v>2.0605000000000051</v>
      </c>
      <c r="K399" s="58">
        <v>20.233833333333344</v>
      </c>
      <c r="L399" s="59">
        <v>3.0523333333333342</v>
      </c>
      <c r="M399" s="58">
        <v>5.0506666666666682</v>
      </c>
      <c r="N399" s="59">
        <v>14.790499999999998</v>
      </c>
      <c r="O399" s="58">
        <v>24.594500000000007</v>
      </c>
      <c r="P399" s="59">
        <v>9.7090000000000014</v>
      </c>
      <c r="Q399" s="58">
        <v>0</v>
      </c>
      <c r="R399" s="59">
        <v>8.6145000000000014</v>
      </c>
      <c r="S399" s="58">
        <v>9.4398333333333344</v>
      </c>
      <c r="T399" s="59">
        <v>91.365499999999983</v>
      </c>
      <c r="U399" s="58">
        <v>180.93366666666662</v>
      </c>
      <c r="V399" s="59">
        <v>169.55716666666669</v>
      </c>
      <c r="W399" s="58">
        <v>169.96650000000002</v>
      </c>
      <c r="X399" s="59">
        <v>127.27616666666664</v>
      </c>
      <c r="Y399" s="58">
        <v>148.73066666666659</v>
      </c>
      <c r="Z399" s="59">
        <v>142.4905</v>
      </c>
      <c r="AA399" s="58">
        <v>0</v>
      </c>
      <c r="AB399" s="59">
        <v>0</v>
      </c>
      <c r="AC399" s="58">
        <v>0</v>
      </c>
      <c r="AD399" s="59">
        <v>0</v>
      </c>
      <c r="AE399" s="58">
        <v>36.596999999999987</v>
      </c>
      <c r="AF399" s="59">
        <v>5.2238333333333342</v>
      </c>
      <c r="AG399" s="58">
        <v>43.18933333333333</v>
      </c>
      <c r="AH399" s="59">
        <v>30.685666666666663</v>
      </c>
      <c r="AI399" s="60"/>
      <c r="AJ399" s="51">
        <f t="shared" si="156"/>
        <v>1327.8318333333332</v>
      </c>
    </row>
    <row r="400" spans="2:36" x14ac:dyDescent="0.3">
      <c r="B400" s="4" t="s">
        <v>51</v>
      </c>
      <c r="C400" s="4"/>
      <c r="D400" s="4"/>
      <c r="E400" s="58">
        <v>46.951499999999989</v>
      </c>
      <c r="F400" s="59">
        <v>23.472666666666669</v>
      </c>
      <c r="G400" s="58">
        <v>2.5714999999999995</v>
      </c>
      <c r="H400" s="59">
        <v>43.489833333333372</v>
      </c>
      <c r="I400" s="58">
        <v>173.24983333333336</v>
      </c>
      <c r="J400" s="59">
        <v>6.5083333333333249</v>
      </c>
      <c r="K400" s="58">
        <v>34.789333333333317</v>
      </c>
      <c r="L400" s="59">
        <v>1.649166666666668</v>
      </c>
      <c r="M400" s="58">
        <v>10.275</v>
      </c>
      <c r="N400" s="59">
        <v>38.04249999999999</v>
      </c>
      <c r="O400" s="58">
        <v>87.640666666666675</v>
      </c>
      <c r="P400" s="59">
        <v>2.4171666666666667</v>
      </c>
      <c r="Q400" s="58">
        <v>0</v>
      </c>
      <c r="R400" s="59">
        <v>5.7873333333333346</v>
      </c>
      <c r="S400" s="58">
        <v>23.00383333333334</v>
      </c>
      <c r="T400" s="59">
        <v>345.14766666666668</v>
      </c>
      <c r="U400" s="58">
        <v>655.12766666666676</v>
      </c>
      <c r="V400" s="59">
        <v>670.33933333333323</v>
      </c>
      <c r="W400" s="58">
        <v>575.77833333333331</v>
      </c>
      <c r="X400" s="59">
        <v>477.21466666666657</v>
      </c>
      <c r="Y400" s="58">
        <v>559.89466666666669</v>
      </c>
      <c r="Z400" s="59">
        <v>553.15366666666671</v>
      </c>
      <c r="AA400" s="58">
        <v>534.19733333333329</v>
      </c>
      <c r="AB400" s="59">
        <v>489.86416666666662</v>
      </c>
      <c r="AC400" s="58">
        <v>0</v>
      </c>
      <c r="AD400" s="59">
        <v>0</v>
      </c>
      <c r="AE400" s="58">
        <v>557.97783333333314</v>
      </c>
      <c r="AF400" s="59">
        <v>166.40149999999983</v>
      </c>
      <c r="AG400" s="58">
        <v>260.38983333333329</v>
      </c>
      <c r="AH400" s="59">
        <v>1077.8181666666667</v>
      </c>
      <c r="AI400" s="60"/>
      <c r="AJ400" s="51">
        <f t="shared" si="156"/>
        <v>7423.1535000000003</v>
      </c>
    </row>
    <row r="401" spans="2:36" x14ac:dyDescent="0.3">
      <c r="B401" s="4" t="s">
        <v>52</v>
      </c>
      <c r="C401" s="4"/>
      <c r="D401" s="4"/>
      <c r="E401" s="58">
        <v>3.1833333333333276E-2</v>
      </c>
      <c r="F401" s="59">
        <v>0.97866666666666946</v>
      </c>
      <c r="G401" s="58">
        <v>0</v>
      </c>
      <c r="H401" s="59">
        <v>0</v>
      </c>
      <c r="I401" s="58">
        <v>1.1343333333333336</v>
      </c>
      <c r="J401" s="59">
        <v>0</v>
      </c>
      <c r="K401" s="58">
        <v>91.706666666666678</v>
      </c>
      <c r="L401" s="59">
        <v>72.968999999999966</v>
      </c>
      <c r="M401" s="58">
        <v>0.7493333333333333</v>
      </c>
      <c r="N401" s="59">
        <v>1.4086666666666678</v>
      </c>
      <c r="O401" s="58">
        <v>3.7691666666666612</v>
      </c>
      <c r="P401" s="59">
        <v>7.7333333333333407E-2</v>
      </c>
      <c r="Q401" s="58">
        <v>0.6826666666666662</v>
      </c>
      <c r="R401" s="59">
        <v>36.493333333333332</v>
      </c>
      <c r="S401" s="58">
        <v>8.7224999999999984</v>
      </c>
      <c r="T401" s="59">
        <v>77.406500000000023</v>
      </c>
      <c r="U401" s="58">
        <v>164.39866666666666</v>
      </c>
      <c r="V401" s="59">
        <v>146.81416666666667</v>
      </c>
      <c r="W401" s="58">
        <v>141.07549999999998</v>
      </c>
      <c r="X401" s="59">
        <v>69.633499999999998</v>
      </c>
      <c r="Y401" s="58">
        <v>73.531333333333336</v>
      </c>
      <c r="Z401" s="59">
        <v>76.863166666666686</v>
      </c>
      <c r="AA401" s="58">
        <v>69.742999999999995</v>
      </c>
      <c r="AB401" s="59">
        <v>64.227333333333334</v>
      </c>
      <c r="AC401" s="58">
        <v>84.832499999999996</v>
      </c>
      <c r="AD401" s="59">
        <v>98.680666666666667</v>
      </c>
      <c r="AE401" s="58">
        <v>38.197166666666661</v>
      </c>
      <c r="AF401" s="59">
        <v>0.32416666666666666</v>
      </c>
      <c r="AG401" s="58">
        <v>1.0508333333333335</v>
      </c>
      <c r="AH401" s="59">
        <v>0</v>
      </c>
      <c r="AI401" s="60"/>
      <c r="AJ401" s="51">
        <f t="shared" si="156"/>
        <v>1325.5019999999997</v>
      </c>
    </row>
    <row r="402" spans="2:36" x14ac:dyDescent="0.3">
      <c r="B402" s="4" t="s">
        <v>53</v>
      </c>
      <c r="C402" s="4"/>
      <c r="D402" s="4"/>
      <c r="E402" s="58">
        <v>142.19116666666667</v>
      </c>
      <c r="F402" s="59">
        <v>213.12616666666665</v>
      </c>
      <c r="G402" s="58">
        <v>23.4255</v>
      </c>
      <c r="H402" s="59">
        <v>274.81916666666672</v>
      </c>
      <c r="I402" s="58">
        <v>251.21016666666668</v>
      </c>
      <c r="J402" s="59">
        <v>56.293166666666664</v>
      </c>
      <c r="K402" s="58">
        <v>94.109999999999985</v>
      </c>
      <c r="L402" s="59">
        <v>9.9816666666666691</v>
      </c>
      <c r="M402" s="58">
        <v>155.77633333333335</v>
      </c>
      <c r="N402" s="59">
        <v>135.14733333333336</v>
      </c>
      <c r="O402" s="58">
        <v>223.52466666666669</v>
      </c>
      <c r="P402" s="59">
        <v>246.42116666666664</v>
      </c>
      <c r="Q402" s="58">
        <v>0</v>
      </c>
      <c r="R402" s="59">
        <v>33.209833333333336</v>
      </c>
      <c r="S402" s="58">
        <v>50.127166666666668</v>
      </c>
      <c r="T402" s="59">
        <v>22.312833333333341</v>
      </c>
      <c r="U402" s="58">
        <v>316.74583333333334</v>
      </c>
      <c r="V402" s="59">
        <v>426.69</v>
      </c>
      <c r="W402" s="58">
        <v>322.64716666666669</v>
      </c>
      <c r="X402" s="59">
        <v>322.46850000000001</v>
      </c>
      <c r="Y402" s="58">
        <v>312.90533333333337</v>
      </c>
      <c r="Z402" s="59">
        <v>273.91016666666673</v>
      </c>
      <c r="AA402" s="58">
        <v>308.32299999999998</v>
      </c>
      <c r="AB402" s="59">
        <v>260.01749999999998</v>
      </c>
      <c r="AC402" s="58">
        <v>84.176666666666677</v>
      </c>
      <c r="AD402" s="59">
        <v>331.85283333333325</v>
      </c>
      <c r="AE402" s="58">
        <v>244.92249999999999</v>
      </c>
      <c r="AF402" s="59">
        <v>65.384833333333333</v>
      </c>
      <c r="AG402" s="58">
        <v>278.32633333333337</v>
      </c>
      <c r="AH402" s="59">
        <v>361.48750000000001</v>
      </c>
      <c r="AI402" s="60"/>
      <c r="AJ402" s="51">
        <f t="shared" si="156"/>
        <v>5841.5344999999998</v>
      </c>
    </row>
    <row r="403" spans="2:36" x14ac:dyDescent="0.3">
      <c r="B403" s="4" t="s">
        <v>54</v>
      </c>
      <c r="C403" s="4"/>
      <c r="D403" s="4"/>
      <c r="E403" s="58">
        <v>45.917999999999992</v>
      </c>
      <c r="F403" s="59">
        <v>26.006333333333355</v>
      </c>
      <c r="G403" s="58">
        <v>4.4598333333333331</v>
      </c>
      <c r="H403" s="59">
        <v>100.568</v>
      </c>
      <c r="I403" s="58">
        <v>46.972166666666666</v>
      </c>
      <c r="J403" s="59">
        <v>0</v>
      </c>
      <c r="K403" s="58">
        <v>17.694500000000012</v>
      </c>
      <c r="L403" s="59">
        <v>4.3094999999999981</v>
      </c>
      <c r="M403" s="58">
        <v>26.734666666666659</v>
      </c>
      <c r="N403" s="59">
        <v>14.990666666666677</v>
      </c>
      <c r="O403" s="58">
        <v>6.2313333333333372</v>
      </c>
      <c r="P403" s="59">
        <v>0</v>
      </c>
      <c r="Q403" s="58">
        <v>0</v>
      </c>
      <c r="R403" s="59">
        <v>1.3548333333333324</v>
      </c>
      <c r="S403" s="58">
        <v>21.198666666666671</v>
      </c>
      <c r="T403" s="59">
        <v>140.81516666666664</v>
      </c>
      <c r="U403" s="58">
        <v>293.52033333333321</v>
      </c>
      <c r="V403" s="59">
        <v>273.05716666666666</v>
      </c>
      <c r="W403" s="58">
        <v>291.18</v>
      </c>
      <c r="X403" s="59">
        <v>198.88800000000003</v>
      </c>
      <c r="Y403" s="58">
        <v>209.74533333333338</v>
      </c>
      <c r="Z403" s="59">
        <v>238.86750000000004</v>
      </c>
      <c r="AA403" s="58">
        <v>0</v>
      </c>
      <c r="AB403" s="59">
        <v>199.75416666666672</v>
      </c>
      <c r="AC403" s="58">
        <v>124.2858333333333</v>
      </c>
      <c r="AD403" s="59">
        <v>292.35266666666666</v>
      </c>
      <c r="AE403" s="58">
        <v>13.758833333333333</v>
      </c>
      <c r="AF403" s="59">
        <v>0</v>
      </c>
      <c r="AG403" s="58">
        <v>68.410166666666655</v>
      </c>
      <c r="AH403" s="59">
        <v>38.492833333333323</v>
      </c>
      <c r="AI403" s="60"/>
      <c r="AJ403" s="51">
        <f t="shared" si="156"/>
        <v>2699.5664999999999</v>
      </c>
    </row>
    <row r="404" spans="2:36" x14ac:dyDescent="0.3">
      <c r="B404" s="4" t="s">
        <v>55</v>
      </c>
      <c r="C404" s="4"/>
      <c r="D404" s="4"/>
      <c r="E404" s="58">
        <v>136.8443333333334</v>
      </c>
      <c r="F404" s="59">
        <v>63.11283333333332</v>
      </c>
      <c r="G404" s="58">
        <v>17.482833333333335</v>
      </c>
      <c r="H404" s="59">
        <v>368.07650000000007</v>
      </c>
      <c r="I404" s="58">
        <v>145.2431666666667</v>
      </c>
      <c r="J404" s="59">
        <v>15.215499999999992</v>
      </c>
      <c r="K404" s="58">
        <v>51.98066666666665</v>
      </c>
      <c r="L404" s="59">
        <v>7.485166666666669</v>
      </c>
      <c r="M404" s="58">
        <v>75.63600000000001</v>
      </c>
      <c r="N404" s="59">
        <v>45.702500000000022</v>
      </c>
      <c r="O404" s="58">
        <v>59.512833333333347</v>
      </c>
      <c r="P404" s="59">
        <v>66.442166666666637</v>
      </c>
      <c r="Q404" s="58">
        <v>0</v>
      </c>
      <c r="R404" s="59">
        <v>5.1713333333333331</v>
      </c>
      <c r="S404" s="58">
        <v>32.37016666666667</v>
      </c>
      <c r="T404" s="59">
        <v>215.02249999999998</v>
      </c>
      <c r="U404" s="58">
        <v>428.34483333333316</v>
      </c>
      <c r="V404" s="59">
        <v>404.46216666666686</v>
      </c>
      <c r="W404" s="58">
        <v>439.48733333333342</v>
      </c>
      <c r="X404" s="59">
        <v>297.0261666666666</v>
      </c>
      <c r="Y404" s="58">
        <v>309.79350000000005</v>
      </c>
      <c r="Z404" s="59">
        <v>369.13733333333334</v>
      </c>
      <c r="AA404" s="58">
        <v>328.51716666666664</v>
      </c>
      <c r="AB404" s="59">
        <v>296.63783333333333</v>
      </c>
      <c r="AC404" s="58">
        <v>144.67766666666668</v>
      </c>
      <c r="AD404" s="59">
        <v>441.68950000000007</v>
      </c>
      <c r="AE404" s="58">
        <v>79.826833333333326</v>
      </c>
      <c r="AF404" s="59">
        <v>14.543999999999986</v>
      </c>
      <c r="AG404" s="58">
        <v>166.10283333333334</v>
      </c>
      <c r="AH404" s="59">
        <v>131.41</v>
      </c>
      <c r="AI404" s="60"/>
      <c r="AJ404" s="51">
        <f t="shared" si="156"/>
        <v>5156.9556666666667</v>
      </c>
    </row>
    <row r="405" spans="2:36" x14ac:dyDescent="0.3">
      <c r="B405" s="4" t="s">
        <v>56</v>
      </c>
      <c r="C405" s="4"/>
      <c r="D405" s="4"/>
      <c r="E405" s="58">
        <v>49.950999999999986</v>
      </c>
      <c r="F405" s="59">
        <v>57.243333333333332</v>
      </c>
      <c r="G405" s="58">
        <v>0.29233333333333322</v>
      </c>
      <c r="H405" s="59">
        <v>17.628000000000004</v>
      </c>
      <c r="I405" s="58">
        <v>22.315333333333328</v>
      </c>
      <c r="J405" s="59">
        <v>25.808</v>
      </c>
      <c r="K405" s="58">
        <v>37.630333333333326</v>
      </c>
      <c r="L405" s="59">
        <v>0.16800000000000007</v>
      </c>
      <c r="M405" s="58">
        <v>1.0695000000000001</v>
      </c>
      <c r="N405" s="59">
        <v>67.634166666666673</v>
      </c>
      <c r="O405" s="58">
        <v>94.787666666666667</v>
      </c>
      <c r="P405" s="59">
        <v>95.560500000000005</v>
      </c>
      <c r="Q405" s="58">
        <v>0</v>
      </c>
      <c r="R405" s="59">
        <v>12.881833333333335</v>
      </c>
      <c r="S405" s="58">
        <v>32.832333333333345</v>
      </c>
      <c r="T405" s="59">
        <v>92.685666666666648</v>
      </c>
      <c r="U405" s="58">
        <v>175.76150000000007</v>
      </c>
      <c r="V405" s="59">
        <v>174.48233333333334</v>
      </c>
      <c r="W405" s="58">
        <v>171.53916666666666</v>
      </c>
      <c r="X405" s="59">
        <v>303.91666666666674</v>
      </c>
      <c r="Y405" s="58">
        <v>280.65333333333331</v>
      </c>
      <c r="Z405" s="59">
        <v>316.98666666666679</v>
      </c>
      <c r="AA405" s="58">
        <v>180.63716666666659</v>
      </c>
      <c r="AB405" s="59">
        <v>178.20116666666661</v>
      </c>
      <c r="AC405" s="58">
        <v>107.02766666666666</v>
      </c>
      <c r="AD405" s="59">
        <v>178.08016666666666</v>
      </c>
      <c r="AE405" s="58">
        <v>45.648999999999994</v>
      </c>
      <c r="AF405" s="59">
        <v>23.653833333333331</v>
      </c>
      <c r="AG405" s="58">
        <v>155.57683333333333</v>
      </c>
      <c r="AH405" s="59">
        <v>157.88999999999999</v>
      </c>
      <c r="AI405" s="60"/>
      <c r="AJ405" s="51">
        <f t="shared" si="156"/>
        <v>3058.5434999999998</v>
      </c>
    </row>
    <row r="406" spans="2:36" x14ac:dyDescent="0.3">
      <c r="B406" s="4" t="s">
        <v>110</v>
      </c>
      <c r="C406" s="4"/>
      <c r="D406" s="4"/>
      <c r="E406" s="58">
        <v>15.13816666666667</v>
      </c>
      <c r="F406" s="59">
        <v>53.662833333333325</v>
      </c>
      <c r="G406" s="58">
        <v>4.5798333333333341</v>
      </c>
      <c r="H406" s="59">
        <v>0</v>
      </c>
      <c r="I406" s="58">
        <v>94.572000000000017</v>
      </c>
      <c r="J406" s="59">
        <v>42.382166666666677</v>
      </c>
      <c r="K406" s="58">
        <v>2.1180000000000039</v>
      </c>
      <c r="L406" s="59">
        <v>1.6473333333333333</v>
      </c>
      <c r="M406" s="58">
        <v>56.126166666666677</v>
      </c>
      <c r="N406" s="59">
        <v>51.752499999999991</v>
      </c>
      <c r="O406" s="58">
        <v>55.853666666666676</v>
      </c>
      <c r="P406" s="59">
        <v>50.449333333333328</v>
      </c>
      <c r="Q406" s="58">
        <v>0</v>
      </c>
      <c r="R406" s="59">
        <v>0</v>
      </c>
      <c r="S406" s="58">
        <v>28.780500000000004</v>
      </c>
      <c r="T406" s="59">
        <v>161.50883333333334</v>
      </c>
      <c r="U406" s="58">
        <v>76.974666666666678</v>
      </c>
      <c r="V406" s="59">
        <v>80.677500000000009</v>
      </c>
      <c r="W406" s="58">
        <v>89.17316666666666</v>
      </c>
      <c r="X406" s="59">
        <v>86.988166666666658</v>
      </c>
      <c r="Y406" s="58">
        <v>122.22933333333333</v>
      </c>
      <c r="Z406" s="59">
        <v>86.74666666666667</v>
      </c>
      <c r="AA406" s="58">
        <v>96.651499999999999</v>
      </c>
      <c r="AB406" s="59">
        <v>148.41583333333332</v>
      </c>
      <c r="AC406" s="58">
        <v>427.71400000000011</v>
      </c>
      <c r="AD406" s="59">
        <v>315.9973333333333</v>
      </c>
      <c r="AE406" s="58">
        <v>21.269166666666663</v>
      </c>
      <c r="AF406" s="59">
        <v>0</v>
      </c>
      <c r="AG406" s="58">
        <v>35.672500000000007</v>
      </c>
      <c r="AH406" s="59">
        <v>46.276666666666664</v>
      </c>
      <c r="AI406" s="60"/>
      <c r="AJ406" s="51">
        <f t="shared" si="156"/>
        <v>2253.3578333333335</v>
      </c>
    </row>
    <row r="407" spans="2:36" x14ac:dyDescent="0.3">
      <c r="B407" s="4" t="s">
        <v>57</v>
      </c>
      <c r="C407" s="4"/>
      <c r="D407" s="4"/>
      <c r="E407" s="58">
        <v>0</v>
      </c>
      <c r="F407" s="59">
        <v>1.5216666666666681</v>
      </c>
      <c r="G407" s="58">
        <v>9.3500000000000014E-2</v>
      </c>
      <c r="H407" s="59">
        <v>45.342000000000006</v>
      </c>
      <c r="I407" s="58">
        <v>3.8281666666666654</v>
      </c>
      <c r="J407" s="59">
        <v>5.540999999999995</v>
      </c>
      <c r="K407" s="58">
        <v>9.836333333333334</v>
      </c>
      <c r="L407" s="59">
        <v>0.12383333333333364</v>
      </c>
      <c r="M407" s="58">
        <v>1.0213333333333334</v>
      </c>
      <c r="N407" s="59">
        <v>4.1839999999999993</v>
      </c>
      <c r="O407" s="58">
        <v>16.52333333333333</v>
      </c>
      <c r="P407" s="59">
        <v>5.9871666666666599</v>
      </c>
      <c r="Q407" s="58">
        <v>54.423999999999978</v>
      </c>
      <c r="R407" s="59">
        <v>0</v>
      </c>
      <c r="S407" s="58">
        <v>14.978166666666668</v>
      </c>
      <c r="T407" s="59">
        <v>4.2006666666666668</v>
      </c>
      <c r="U407" s="58">
        <v>97.580333333333328</v>
      </c>
      <c r="V407" s="59">
        <v>74.571999999999974</v>
      </c>
      <c r="W407" s="58">
        <v>83.17116666666665</v>
      </c>
      <c r="X407" s="59">
        <v>0</v>
      </c>
      <c r="Y407" s="58">
        <v>47.852333333333341</v>
      </c>
      <c r="Z407" s="59">
        <v>61.067833333333326</v>
      </c>
      <c r="AA407" s="58">
        <v>60.964333333333336</v>
      </c>
      <c r="AB407" s="59">
        <v>64.413833333333329</v>
      </c>
      <c r="AC407" s="58">
        <v>39.472166666666659</v>
      </c>
      <c r="AD407" s="59">
        <v>69.979499999999973</v>
      </c>
      <c r="AE407" s="58">
        <v>26.925000000000001</v>
      </c>
      <c r="AF407" s="59">
        <v>0</v>
      </c>
      <c r="AG407" s="58">
        <v>40.794333333333363</v>
      </c>
      <c r="AH407" s="59">
        <v>81.37383333333338</v>
      </c>
      <c r="AI407" s="60"/>
      <c r="AJ407" s="51">
        <f t="shared" si="156"/>
        <v>915.77183333333323</v>
      </c>
    </row>
    <row r="408" spans="2:36" x14ac:dyDescent="0.3">
      <c r="B408" s="4" t="s">
        <v>58</v>
      </c>
      <c r="C408" s="4"/>
      <c r="D408" s="4"/>
      <c r="E408" s="58">
        <v>54.429333333333325</v>
      </c>
      <c r="F408" s="59">
        <v>91.775666666666652</v>
      </c>
      <c r="G408" s="58">
        <v>3.3015000000000012</v>
      </c>
      <c r="H408" s="59">
        <v>99.596666666666664</v>
      </c>
      <c r="I408" s="58">
        <v>206.04716666666667</v>
      </c>
      <c r="J408" s="59">
        <v>135.08283333333335</v>
      </c>
      <c r="K408" s="58">
        <v>28.972166666666674</v>
      </c>
      <c r="L408" s="59">
        <v>1.1973333333333334</v>
      </c>
      <c r="M408" s="58">
        <v>114.86083333333335</v>
      </c>
      <c r="N408" s="59">
        <v>96.947333333333347</v>
      </c>
      <c r="O408" s="58">
        <v>106.36466666666666</v>
      </c>
      <c r="P408" s="59">
        <v>193.5146666666667</v>
      </c>
      <c r="Q408" s="58">
        <v>289.37966666666665</v>
      </c>
      <c r="R408" s="59">
        <v>58.22966666666666</v>
      </c>
      <c r="S408" s="58">
        <v>124.36250000000003</v>
      </c>
      <c r="T408" s="59">
        <v>176.52133333333333</v>
      </c>
      <c r="U408" s="58">
        <v>163.17456778666664</v>
      </c>
      <c r="V408" s="59">
        <v>150.84507820666673</v>
      </c>
      <c r="W408" s="58">
        <v>101.5706666666667</v>
      </c>
      <c r="X408" s="59">
        <v>80.761333333333354</v>
      </c>
      <c r="Y408" s="58">
        <v>207.36247015333336</v>
      </c>
      <c r="Z408" s="59">
        <v>95.359666666666669</v>
      </c>
      <c r="AA408" s="58">
        <v>92.466333333333353</v>
      </c>
      <c r="AB408" s="59">
        <v>72.108166666666705</v>
      </c>
      <c r="AC408" s="58">
        <v>316.98166666666668</v>
      </c>
      <c r="AD408" s="59">
        <v>182.68333333333334</v>
      </c>
      <c r="AE408" s="58">
        <v>243.48916666666668</v>
      </c>
      <c r="AF408" s="59">
        <v>14.604500000000003</v>
      </c>
      <c r="AG408" s="58">
        <v>69.595833333333317</v>
      </c>
      <c r="AH408" s="59">
        <v>61.457833333333312</v>
      </c>
      <c r="AI408" s="60"/>
      <c r="AJ408" s="51">
        <f t="shared" si="156"/>
        <v>3633.0439494800003</v>
      </c>
    </row>
    <row r="409" spans="2:36" x14ac:dyDescent="0.3">
      <c r="B409" s="4" t="s">
        <v>111</v>
      </c>
      <c r="C409" s="4"/>
      <c r="D409" s="4"/>
      <c r="E409" s="58">
        <v>2.0945000000000005</v>
      </c>
      <c r="F409" s="59">
        <v>2.2346666666666661</v>
      </c>
      <c r="G409" s="58">
        <v>0.98199999999999976</v>
      </c>
      <c r="H409" s="59">
        <v>15.600999999999997</v>
      </c>
      <c r="I409" s="58">
        <v>41.268499999999996</v>
      </c>
      <c r="J409" s="59">
        <v>36.335833333333341</v>
      </c>
      <c r="K409" s="58">
        <v>11.966666666666667</v>
      </c>
      <c r="L409" s="59">
        <v>0.91983333333333328</v>
      </c>
      <c r="M409" s="58">
        <v>5.4581666666666662</v>
      </c>
      <c r="N409" s="59">
        <v>9.6664999999999992</v>
      </c>
      <c r="O409" s="58">
        <v>12.213666666666667</v>
      </c>
      <c r="P409" s="59">
        <v>4.6475000000000017</v>
      </c>
      <c r="Q409" s="58">
        <v>51.571666666666658</v>
      </c>
      <c r="R409" s="59">
        <v>2.2606666666666673</v>
      </c>
      <c r="S409" s="58">
        <v>53.924000000000007</v>
      </c>
      <c r="T409" s="59">
        <v>72.88300000000001</v>
      </c>
      <c r="U409" s="58">
        <v>35.666166666666669</v>
      </c>
      <c r="V409" s="59">
        <v>45.646166666666659</v>
      </c>
      <c r="W409" s="58">
        <v>39.539500000000004</v>
      </c>
      <c r="X409" s="59">
        <v>32.009000000000007</v>
      </c>
      <c r="Y409" s="58">
        <v>25.741833333333329</v>
      </c>
      <c r="Z409" s="59">
        <v>56.693833333333338</v>
      </c>
      <c r="AA409" s="58">
        <v>43.39800000000001</v>
      </c>
      <c r="AB409" s="59">
        <v>52.287333333333329</v>
      </c>
      <c r="AC409" s="58">
        <v>53.333000000000006</v>
      </c>
      <c r="AD409" s="59">
        <v>100.38116666666666</v>
      </c>
      <c r="AE409" s="58">
        <v>91.0565</v>
      </c>
      <c r="AF409" s="59">
        <v>19.17616666666666</v>
      </c>
      <c r="AG409" s="58">
        <v>16.583666666666666</v>
      </c>
      <c r="AH409" s="59">
        <v>22.099666666666671</v>
      </c>
      <c r="AI409" s="60"/>
      <c r="AJ409" s="51">
        <f t="shared" si="156"/>
        <v>957.64016666666657</v>
      </c>
    </row>
    <row r="410" spans="2:36" x14ac:dyDescent="0.3">
      <c r="B410" s="4" t="s">
        <v>59</v>
      </c>
      <c r="C410" s="4"/>
      <c r="D410" s="4"/>
      <c r="E410" s="58">
        <v>0</v>
      </c>
      <c r="F410" s="59">
        <v>149.36783333333332</v>
      </c>
      <c r="G410" s="58">
        <v>19.836999999999996</v>
      </c>
      <c r="H410" s="59">
        <v>33.172166666666669</v>
      </c>
      <c r="I410" s="58">
        <v>142.76349999999999</v>
      </c>
      <c r="J410" s="59">
        <v>2.9813333333333323</v>
      </c>
      <c r="K410" s="58">
        <v>4.5274999999999999</v>
      </c>
      <c r="L410" s="59">
        <v>0</v>
      </c>
      <c r="M410" s="58">
        <v>2.5366666666666662</v>
      </c>
      <c r="N410" s="59">
        <v>0</v>
      </c>
      <c r="O410" s="58">
        <v>1.0781666666666672</v>
      </c>
      <c r="P410" s="59">
        <v>79.262833333333333</v>
      </c>
      <c r="Q410" s="58">
        <v>115.08383333333333</v>
      </c>
      <c r="R410" s="59">
        <v>1.516666666666661E-2</v>
      </c>
      <c r="S410" s="58">
        <v>20.862500000000008</v>
      </c>
      <c r="T410" s="59">
        <v>54.375166666666665</v>
      </c>
      <c r="U410" s="58">
        <v>52.375500000000002</v>
      </c>
      <c r="V410" s="59">
        <v>99.164666666666662</v>
      </c>
      <c r="W410" s="58">
        <v>172.61733333333333</v>
      </c>
      <c r="X410" s="59">
        <v>0</v>
      </c>
      <c r="Y410" s="58">
        <v>84.608499999999978</v>
      </c>
      <c r="Z410" s="59">
        <v>68.277000000000015</v>
      </c>
      <c r="AA410" s="58">
        <v>75.745666666666637</v>
      </c>
      <c r="AB410" s="59">
        <v>57.91599999999999</v>
      </c>
      <c r="AC410" s="58">
        <v>0</v>
      </c>
      <c r="AD410" s="59">
        <v>0</v>
      </c>
      <c r="AE410" s="58">
        <v>0.22983333333333322</v>
      </c>
      <c r="AF410" s="59">
        <v>0</v>
      </c>
      <c r="AG410" s="58">
        <v>0.13766666666666671</v>
      </c>
      <c r="AH410" s="59">
        <v>21.240333333333322</v>
      </c>
      <c r="AI410" s="60"/>
      <c r="AJ410" s="51">
        <f t="shared" si="156"/>
        <v>1258.1761666666669</v>
      </c>
    </row>
    <row r="411" spans="2:36" x14ac:dyDescent="0.3">
      <c r="B411" s="4" t="s">
        <v>60</v>
      </c>
      <c r="C411" s="4"/>
      <c r="D411" s="4"/>
      <c r="E411" s="58">
        <v>0</v>
      </c>
      <c r="F411" s="59">
        <v>0</v>
      </c>
      <c r="G411" s="58">
        <v>0</v>
      </c>
      <c r="H411" s="59">
        <v>58.688833333333328</v>
      </c>
      <c r="I411" s="58">
        <v>25.378833333333343</v>
      </c>
      <c r="J411" s="59">
        <v>7.085</v>
      </c>
      <c r="K411" s="58">
        <v>37.302166666666658</v>
      </c>
      <c r="L411" s="59">
        <v>0</v>
      </c>
      <c r="M411" s="58">
        <v>15.397500000000001</v>
      </c>
      <c r="N411" s="59">
        <v>8.7578333333333358</v>
      </c>
      <c r="O411" s="58">
        <v>17.006333333333345</v>
      </c>
      <c r="P411" s="59">
        <v>44.526000000000003</v>
      </c>
      <c r="Q411" s="58">
        <v>0</v>
      </c>
      <c r="R411" s="59">
        <v>0.67666666666666631</v>
      </c>
      <c r="S411" s="58">
        <v>7.2000000000000008E-2</v>
      </c>
      <c r="T411" s="59">
        <v>77.185333333333318</v>
      </c>
      <c r="U411" s="58">
        <v>161.86000000000004</v>
      </c>
      <c r="V411" s="59">
        <v>161.92316666666659</v>
      </c>
      <c r="W411" s="58">
        <v>166.47033333333334</v>
      </c>
      <c r="X411" s="59">
        <v>112.0386666666667</v>
      </c>
      <c r="Y411" s="58">
        <v>105.49883333333335</v>
      </c>
      <c r="Z411" s="59">
        <v>87.288333333333313</v>
      </c>
      <c r="AA411" s="58">
        <v>123.76150000000001</v>
      </c>
      <c r="AB411" s="59">
        <v>113.15933333333335</v>
      </c>
      <c r="AC411" s="58">
        <v>58.76433333333334</v>
      </c>
      <c r="AD411" s="59">
        <v>190.23783333333336</v>
      </c>
      <c r="AE411" s="58">
        <v>19.283000000000005</v>
      </c>
      <c r="AF411" s="59">
        <v>0</v>
      </c>
      <c r="AG411" s="58">
        <v>12.170666666666666</v>
      </c>
      <c r="AH411" s="59">
        <v>29.309166666666677</v>
      </c>
      <c r="AI411" s="60"/>
      <c r="AJ411" s="51">
        <f t="shared" si="156"/>
        <v>1633.8416666666665</v>
      </c>
    </row>
    <row r="412" spans="2:36" x14ac:dyDescent="0.3">
      <c r="B412" s="4" t="s">
        <v>61</v>
      </c>
      <c r="C412" s="4"/>
      <c r="D412" s="4"/>
      <c r="E412" s="58">
        <v>13.604333333333324</v>
      </c>
      <c r="F412" s="59">
        <v>4.7715000000000005</v>
      </c>
      <c r="G412" s="58">
        <v>1.2933333333333332</v>
      </c>
      <c r="H412" s="59">
        <v>28.97066666666667</v>
      </c>
      <c r="I412" s="58">
        <v>45.686000000000007</v>
      </c>
      <c r="J412" s="59">
        <v>16.076666666666668</v>
      </c>
      <c r="K412" s="58">
        <v>65.262333333333316</v>
      </c>
      <c r="L412" s="59">
        <v>2.598666666666666</v>
      </c>
      <c r="M412" s="58">
        <v>17.440499999999997</v>
      </c>
      <c r="N412" s="59">
        <v>30.812999999999999</v>
      </c>
      <c r="O412" s="58">
        <v>84.055999999999997</v>
      </c>
      <c r="P412" s="59">
        <v>61.614666666666679</v>
      </c>
      <c r="Q412" s="58">
        <v>0</v>
      </c>
      <c r="R412" s="59">
        <v>0.15933333333333324</v>
      </c>
      <c r="S412" s="58">
        <v>3.4406666666666648</v>
      </c>
      <c r="T412" s="59">
        <v>9.6526666666666703</v>
      </c>
      <c r="U412" s="58">
        <v>245.14116666666672</v>
      </c>
      <c r="V412" s="59">
        <v>223.26866666666672</v>
      </c>
      <c r="W412" s="58">
        <v>61.832833333333312</v>
      </c>
      <c r="X412" s="59">
        <v>105.99516666666665</v>
      </c>
      <c r="Y412" s="58">
        <v>91.703000000000003</v>
      </c>
      <c r="Z412" s="59">
        <v>69.83483333333335</v>
      </c>
      <c r="AA412" s="58">
        <v>47.396000000000001</v>
      </c>
      <c r="AB412" s="59">
        <v>160.2896666666667</v>
      </c>
      <c r="AC412" s="58">
        <v>181.60866666666666</v>
      </c>
      <c r="AD412" s="59">
        <v>84.924166666666622</v>
      </c>
      <c r="AE412" s="58">
        <v>20.269333333333336</v>
      </c>
      <c r="AF412" s="59">
        <v>6.5371666666666659</v>
      </c>
      <c r="AG412" s="58">
        <v>58.368333333333347</v>
      </c>
      <c r="AH412" s="59">
        <v>138.27733333333333</v>
      </c>
      <c r="AI412" s="60"/>
      <c r="AJ412" s="51">
        <f t="shared" si="156"/>
        <v>1880.8866666666668</v>
      </c>
    </row>
    <row r="413" spans="2:36" x14ac:dyDescent="0.3">
      <c r="B413" s="4" t="s">
        <v>62</v>
      </c>
      <c r="C413" s="4"/>
      <c r="D413" s="4"/>
      <c r="E413" s="58">
        <v>29.645166666666654</v>
      </c>
      <c r="F413" s="59">
        <v>17.26616666666667</v>
      </c>
      <c r="G413" s="58">
        <v>2.5714999999999995</v>
      </c>
      <c r="H413" s="59">
        <v>26.25033333333333</v>
      </c>
      <c r="I413" s="58">
        <v>67.113833333333332</v>
      </c>
      <c r="J413" s="59">
        <v>105.23816666666664</v>
      </c>
      <c r="K413" s="58">
        <v>105.52049999999998</v>
      </c>
      <c r="L413" s="59">
        <v>0.54766666666666652</v>
      </c>
      <c r="M413" s="58">
        <v>23.204333333333324</v>
      </c>
      <c r="N413" s="59">
        <v>42.167333333333332</v>
      </c>
      <c r="O413" s="58">
        <v>141.39500000000001</v>
      </c>
      <c r="P413" s="59">
        <v>54.946000000000012</v>
      </c>
      <c r="Q413" s="58">
        <v>0</v>
      </c>
      <c r="R413" s="59">
        <v>2.8813333333333322</v>
      </c>
      <c r="S413" s="58">
        <v>2.8780000000000037</v>
      </c>
      <c r="T413" s="59">
        <v>46.14466666666668</v>
      </c>
      <c r="U413" s="58">
        <v>232.22533333333337</v>
      </c>
      <c r="V413" s="59">
        <v>238.96133333333327</v>
      </c>
      <c r="W413" s="58">
        <v>243.28766666666655</v>
      </c>
      <c r="X413" s="59">
        <v>223.94183333333336</v>
      </c>
      <c r="Y413" s="58">
        <v>205.62033333333335</v>
      </c>
      <c r="Z413" s="59">
        <v>206.19566666666674</v>
      </c>
      <c r="AA413" s="58">
        <v>239.6136666666666</v>
      </c>
      <c r="AB413" s="59">
        <v>247.89483333333322</v>
      </c>
      <c r="AC413" s="58">
        <v>70.432666666666648</v>
      </c>
      <c r="AD413" s="59">
        <v>216.5948333333333</v>
      </c>
      <c r="AE413" s="58">
        <v>23.901166666666665</v>
      </c>
      <c r="AF413" s="59">
        <v>14.432333333333332</v>
      </c>
      <c r="AG413" s="58">
        <v>113.59866666666665</v>
      </c>
      <c r="AH413" s="59">
        <v>138.38666666666666</v>
      </c>
      <c r="AI413" s="60"/>
      <c r="AJ413" s="51">
        <f t="shared" si="156"/>
        <v>3082.8569999999991</v>
      </c>
    </row>
    <row r="414" spans="2:36" x14ac:dyDescent="0.3">
      <c r="B414" s="4" t="s">
        <v>63</v>
      </c>
      <c r="C414" s="4"/>
      <c r="D414" s="4"/>
      <c r="E414" s="58">
        <v>5.3848333333333365</v>
      </c>
      <c r="F414" s="59">
        <v>38.37616666666667</v>
      </c>
      <c r="G414" s="58">
        <v>5.0665000000000022</v>
      </c>
      <c r="H414" s="59">
        <v>175.64233333333328</v>
      </c>
      <c r="I414" s="58">
        <v>130.99233333333325</v>
      </c>
      <c r="J414" s="59">
        <v>228.10516666666666</v>
      </c>
      <c r="K414" s="58">
        <v>75.064500000000024</v>
      </c>
      <c r="L414" s="59">
        <v>0.36783333333333251</v>
      </c>
      <c r="M414" s="58">
        <v>76.25849999999997</v>
      </c>
      <c r="N414" s="59">
        <v>19.649000000000015</v>
      </c>
      <c r="O414" s="58">
        <v>53.266333333333321</v>
      </c>
      <c r="P414" s="59">
        <v>19.144333333333357</v>
      </c>
      <c r="Q414" s="58">
        <v>0</v>
      </c>
      <c r="R414" s="59">
        <v>4.2528333333333341</v>
      </c>
      <c r="S414" s="58">
        <v>10.305499999999995</v>
      </c>
      <c r="T414" s="59">
        <v>53.378999999999976</v>
      </c>
      <c r="U414" s="58">
        <v>597.13616666666655</v>
      </c>
      <c r="V414" s="59">
        <v>657.44999999999982</v>
      </c>
      <c r="W414" s="58">
        <v>698.98083333333329</v>
      </c>
      <c r="X414" s="59">
        <v>504.97300000000013</v>
      </c>
      <c r="Y414" s="58">
        <v>504.08733333333333</v>
      </c>
      <c r="Z414" s="59">
        <v>390.35266666666661</v>
      </c>
      <c r="AA414" s="58">
        <v>498.0061666666665</v>
      </c>
      <c r="AB414" s="59">
        <v>668.13433333333353</v>
      </c>
      <c r="AC414" s="58">
        <v>205.12500000000006</v>
      </c>
      <c r="AD414" s="59">
        <v>677.85366666666675</v>
      </c>
      <c r="AE414" s="58">
        <v>281.75450000000001</v>
      </c>
      <c r="AF414" s="59">
        <v>51.739499999999992</v>
      </c>
      <c r="AG414" s="58">
        <v>209.66416666666666</v>
      </c>
      <c r="AH414" s="59">
        <v>328.98983333333337</v>
      </c>
      <c r="AI414" s="60"/>
      <c r="AJ414" s="51">
        <f t="shared" si="156"/>
        <v>7169.5023333333311</v>
      </c>
    </row>
    <row r="415" spans="2:36" x14ac:dyDescent="0.3">
      <c r="B415" s="4" t="s">
        <v>64</v>
      </c>
      <c r="C415" s="4"/>
      <c r="D415" s="4"/>
      <c r="E415" s="58">
        <v>6.8566666666666736</v>
      </c>
      <c r="F415" s="59">
        <v>2.8481666666666672</v>
      </c>
      <c r="G415" s="58">
        <v>3.5900000000000007</v>
      </c>
      <c r="H415" s="59">
        <v>8.678333333333331</v>
      </c>
      <c r="I415" s="58">
        <v>16.774666666666668</v>
      </c>
      <c r="J415" s="59">
        <v>118.19033333333334</v>
      </c>
      <c r="K415" s="58">
        <v>28.457333333333317</v>
      </c>
      <c r="L415" s="59">
        <v>0.83583333333333332</v>
      </c>
      <c r="M415" s="58">
        <v>9.8145000000000042</v>
      </c>
      <c r="N415" s="59">
        <v>6.7240000000000002</v>
      </c>
      <c r="O415" s="58">
        <v>11.966166666666664</v>
      </c>
      <c r="P415" s="59">
        <v>21.211166666666649</v>
      </c>
      <c r="Q415" s="58">
        <v>0</v>
      </c>
      <c r="R415" s="59">
        <v>8.7000000000000452E-2</v>
      </c>
      <c r="S415" s="58">
        <v>0.57800000000000129</v>
      </c>
      <c r="T415" s="59">
        <v>74.942333333333337</v>
      </c>
      <c r="U415" s="58">
        <v>135.65299999999999</v>
      </c>
      <c r="V415" s="59">
        <v>125.83583333333331</v>
      </c>
      <c r="W415" s="58">
        <v>141.48483333333331</v>
      </c>
      <c r="X415" s="59">
        <v>83.1755</v>
      </c>
      <c r="Y415" s="58">
        <v>112.85683333333336</v>
      </c>
      <c r="Z415" s="59">
        <v>97.047166666666655</v>
      </c>
      <c r="AA415" s="58">
        <v>94.03683333333332</v>
      </c>
      <c r="AB415" s="59">
        <v>117.07600000000002</v>
      </c>
      <c r="AC415" s="58">
        <v>37.363166666666665</v>
      </c>
      <c r="AD415" s="59">
        <v>155.09633333333332</v>
      </c>
      <c r="AE415" s="58">
        <v>6.3888333333333334</v>
      </c>
      <c r="AF415" s="59">
        <v>0</v>
      </c>
      <c r="AG415" s="58">
        <v>22.538333333333327</v>
      </c>
      <c r="AH415" s="59">
        <v>9.3896666666666633</v>
      </c>
      <c r="AI415" s="60"/>
      <c r="AJ415" s="51">
        <f t="shared" si="156"/>
        <v>1449.4968333333336</v>
      </c>
    </row>
    <row r="416" spans="2:36" x14ac:dyDescent="0.3">
      <c r="B416" s="4" t="s">
        <v>112</v>
      </c>
      <c r="E416" s="58">
        <v>79.411999999999949</v>
      </c>
      <c r="F416" s="59">
        <v>87.76333333333335</v>
      </c>
      <c r="G416" s="58">
        <v>12.068</v>
      </c>
      <c r="H416" s="59">
        <v>168.35583333333332</v>
      </c>
      <c r="I416" s="58">
        <v>163.68916666666669</v>
      </c>
      <c r="J416" s="59">
        <v>72.502333333333326</v>
      </c>
      <c r="K416" s="58">
        <v>280.6699999999999</v>
      </c>
      <c r="L416" s="59">
        <v>6.937833333333332</v>
      </c>
      <c r="M416" s="58">
        <v>64.993499999999983</v>
      </c>
      <c r="N416" s="59">
        <v>88.545833333333292</v>
      </c>
      <c r="O416" s="58">
        <v>144.1166666666667</v>
      </c>
      <c r="P416" s="59">
        <v>102.19516666666669</v>
      </c>
      <c r="Q416" s="58">
        <v>0</v>
      </c>
      <c r="R416" s="59">
        <v>14.650333333333332</v>
      </c>
      <c r="S416" s="58">
        <v>49.37566666666666</v>
      </c>
      <c r="T416" s="59">
        <v>177.18016666666671</v>
      </c>
      <c r="U416" s="58">
        <v>359.80366666666663</v>
      </c>
      <c r="V416" s="59">
        <v>326.34983333333338</v>
      </c>
      <c r="W416" s="58">
        <v>367.09249999999997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97.627499999999969</v>
      </c>
      <c r="AF416" s="59">
        <v>16.884999999999994</v>
      </c>
      <c r="AG416" s="58">
        <v>172.08700000000005</v>
      </c>
      <c r="AH416" s="59">
        <v>166.37283333333332</v>
      </c>
      <c r="AI416" s="60"/>
      <c r="AJ416" s="51">
        <f t="shared" si="156"/>
        <v>3018.6741666666671</v>
      </c>
    </row>
    <row r="417" spans="2:36" x14ac:dyDescent="0.3">
      <c r="B417" s="4" t="s">
        <v>65</v>
      </c>
      <c r="E417" s="58">
        <v>0</v>
      </c>
      <c r="F417" s="59">
        <v>45.981500000000011</v>
      </c>
      <c r="G417" s="58">
        <v>5.3951666666666647</v>
      </c>
      <c r="H417" s="59">
        <v>91.183999999999983</v>
      </c>
      <c r="I417" s="58">
        <v>98.516666666666708</v>
      </c>
      <c r="J417" s="59">
        <v>62.778500000000015</v>
      </c>
      <c r="K417" s="58">
        <v>147.83049999999997</v>
      </c>
      <c r="L417" s="59">
        <v>6.8966666666666683</v>
      </c>
      <c r="M417" s="58">
        <v>60.401666666666657</v>
      </c>
      <c r="N417" s="59">
        <v>21.602500000000006</v>
      </c>
      <c r="O417" s="58">
        <v>13.699499999999999</v>
      </c>
      <c r="P417" s="59">
        <v>1.3466666666666638</v>
      </c>
      <c r="Q417" s="58">
        <v>0</v>
      </c>
      <c r="R417" s="59">
        <v>0</v>
      </c>
      <c r="S417" s="58">
        <v>0</v>
      </c>
      <c r="T417" s="59">
        <v>14.626999999999994</v>
      </c>
      <c r="U417" s="58">
        <v>93.638499999999993</v>
      </c>
      <c r="V417" s="59">
        <v>104.32566666666668</v>
      </c>
      <c r="W417" s="58">
        <v>86.48933333333332</v>
      </c>
      <c r="X417" s="59">
        <v>60.82</v>
      </c>
      <c r="Y417" s="58">
        <v>74.678000000000011</v>
      </c>
      <c r="Z417" s="59">
        <v>77.937666666666672</v>
      </c>
      <c r="AA417" s="58">
        <v>66.020333333333355</v>
      </c>
      <c r="AB417" s="59">
        <v>70.970000000000027</v>
      </c>
      <c r="AC417" s="58">
        <v>15.390666666666661</v>
      </c>
      <c r="AD417" s="59">
        <v>154.54333333333329</v>
      </c>
      <c r="AE417" s="58">
        <v>1.8013333333333335</v>
      </c>
      <c r="AF417" s="59">
        <v>0</v>
      </c>
      <c r="AG417" s="58">
        <v>37.285000000000004</v>
      </c>
      <c r="AH417" s="59">
        <v>44.452499999999993</v>
      </c>
      <c r="AI417" s="60"/>
      <c r="AJ417" s="51">
        <f t="shared" si="156"/>
        <v>1458.6126666666669</v>
      </c>
    </row>
    <row r="418" spans="2:36" x14ac:dyDescent="0.3">
      <c r="B418" s="4" t="s">
        <v>66</v>
      </c>
      <c r="C418" s="4"/>
      <c r="D418" s="4"/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263.26833333333337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60"/>
      <c r="AJ418" s="51">
        <f t="shared" si="156"/>
        <v>263.26833333333337</v>
      </c>
    </row>
    <row r="419" spans="2:36" x14ac:dyDescent="0.3">
      <c r="B419" s="4" t="s">
        <v>67</v>
      </c>
      <c r="C419" s="4"/>
      <c r="D419" s="4"/>
      <c r="E419" s="58">
        <v>4.9293333333333322</v>
      </c>
      <c r="F419" s="59">
        <v>55.642833333333328</v>
      </c>
      <c r="G419" s="58">
        <v>3.953666666666666</v>
      </c>
      <c r="H419" s="59">
        <v>112.27583333333334</v>
      </c>
      <c r="I419" s="58">
        <v>117.61716666666659</v>
      </c>
      <c r="J419" s="59">
        <v>54.894500000000001</v>
      </c>
      <c r="K419" s="58">
        <v>120.34099999999999</v>
      </c>
      <c r="L419" s="59">
        <v>4.1646666666666654</v>
      </c>
      <c r="M419" s="58">
        <v>47.900166666666664</v>
      </c>
      <c r="N419" s="59">
        <v>56.983666666666664</v>
      </c>
      <c r="O419" s="58">
        <v>110.43766666666667</v>
      </c>
      <c r="P419" s="59">
        <v>80.520166666666682</v>
      </c>
      <c r="Q419" s="58">
        <v>0</v>
      </c>
      <c r="R419" s="59">
        <v>0</v>
      </c>
      <c r="S419" s="58">
        <v>8.905166666666668</v>
      </c>
      <c r="T419" s="59">
        <v>20.355</v>
      </c>
      <c r="U419" s="58">
        <v>50.827999999999996</v>
      </c>
      <c r="V419" s="59">
        <v>54.475500000000004</v>
      </c>
      <c r="W419" s="58">
        <v>53.639333333333333</v>
      </c>
      <c r="X419" s="59">
        <v>48.352999999999994</v>
      </c>
      <c r="Y419" s="58">
        <v>48.137166666666658</v>
      </c>
      <c r="Z419" s="59">
        <v>45.181499999999986</v>
      </c>
      <c r="AA419" s="58">
        <v>44.423833333333334</v>
      </c>
      <c r="AB419" s="59">
        <v>44.712666666666664</v>
      </c>
      <c r="AC419" s="58">
        <v>8.4218333333333337</v>
      </c>
      <c r="AD419" s="59">
        <v>53.515666666666668</v>
      </c>
      <c r="AE419" s="58">
        <v>20.36866666666667</v>
      </c>
      <c r="AF419" s="59">
        <v>2.7880000000000003</v>
      </c>
      <c r="AG419" s="58">
        <v>23.038</v>
      </c>
      <c r="AH419" s="59">
        <v>28.789833333333334</v>
      </c>
      <c r="AI419" s="60"/>
      <c r="AJ419" s="51">
        <f t="shared" si="156"/>
        <v>1325.5938333333331</v>
      </c>
    </row>
    <row r="420" spans="2:36" x14ac:dyDescent="0.3">
      <c r="B420" s="4" t="s">
        <v>68</v>
      </c>
      <c r="C420" s="4"/>
      <c r="D420" s="4"/>
      <c r="E420" s="58">
        <v>153.57583333333329</v>
      </c>
      <c r="F420" s="59">
        <v>212.0188333333333</v>
      </c>
      <c r="G420" s="58">
        <v>6.9906666666666659</v>
      </c>
      <c r="H420" s="59">
        <v>336.16866666666675</v>
      </c>
      <c r="I420" s="58">
        <v>336.26933333333341</v>
      </c>
      <c r="J420" s="59">
        <v>150.86333333333334</v>
      </c>
      <c r="K420" s="58">
        <v>588.29533333333336</v>
      </c>
      <c r="L420" s="59">
        <v>9.1091666666666633</v>
      </c>
      <c r="M420" s="58">
        <v>281.50833333333333</v>
      </c>
      <c r="N420" s="59">
        <v>230.86066666666662</v>
      </c>
      <c r="O420" s="58">
        <v>277.09933333333328</v>
      </c>
      <c r="P420" s="59">
        <v>47.140333333333345</v>
      </c>
      <c r="Q420" s="58">
        <v>0</v>
      </c>
      <c r="R420" s="59">
        <v>2.0290000000000008</v>
      </c>
      <c r="S420" s="58">
        <v>65.605333333333334</v>
      </c>
      <c r="T420" s="59">
        <v>511.8868333333333</v>
      </c>
      <c r="U420" s="58">
        <v>1076.7421666666664</v>
      </c>
      <c r="V420" s="59">
        <v>1029.9034999999999</v>
      </c>
      <c r="W420" s="58">
        <v>1316.9934999999998</v>
      </c>
      <c r="X420" s="59">
        <v>1113.6361666666667</v>
      </c>
      <c r="Y420" s="58">
        <v>1281.4945000000002</v>
      </c>
      <c r="Z420" s="59">
        <v>1159.7961666666667</v>
      </c>
      <c r="AA420" s="58">
        <v>1223.9631666666667</v>
      </c>
      <c r="AB420" s="59">
        <v>883.16416666666646</v>
      </c>
      <c r="AC420" s="58">
        <v>106.17783333333333</v>
      </c>
      <c r="AD420" s="59">
        <v>1445.1138333333331</v>
      </c>
      <c r="AE420" s="58">
        <v>241.68550000000005</v>
      </c>
      <c r="AF420" s="59">
        <v>83.391500000000036</v>
      </c>
      <c r="AG420" s="58">
        <v>571.3308333333332</v>
      </c>
      <c r="AH420" s="59">
        <v>327.10099999999994</v>
      </c>
      <c r="AI420" s="60"/>
      <c r="AJ420" s="51">
        <f t="shared" si="156"/>
        <v>15069.914833333331</v>
      </c>
    </row>
    <row r="421" spans="2:36" x14ac:dyDescent="0.3">
      <c r="B421" s="4" t="s">
        <v>69</v>
      </c>
      <c r="C421" s="4"/>
      <c r="D421" s="4"/>
      <c r="E421" s="58">
        <v>0</v>
      </c>
      <c r="F421" s="59">
        <v>68.159333333333365</v>
      </c>
      <c r="G421" s="58">
        <v>4.4881666666666664</v>
      </c>
      <c r="H421" s="59">
        <v>112.81383333333335</v>
      </c>
      <c r="I421" s="58">
        <v>158.36450000000002</v>
      </c>
      <c r="J421" s="59">
        <v>42.564999999999991</v>
      </c>
      <c r="K421" s="58">
        <v>80.079833333333326</v>
      </c>
      <c r="L421" s="59">
        <v>2.0669999999999997</v>
      </c>
      <c r="M421" s="58">
        <v>44.046000000000006</v>
      </c>
      <c r="N421" s="59">
        <v>53.744</v>
      </c>
      <c r="O421" s="58">
        <v>61.503999999999991</v>
      </c>
      <c r="P421" s="59">
        <v>68.898833333333329</v>
      </c>
      <c r="Q421" s="58">
        <v>0</v>
      </c>
      <c r="R421" s="59">
        <v>2.9521666666666677</v>
      </c>
      <c r="S421" s="58">
        <v>12.303666666666665</v>
      </c>
      <c r="T421" s="59">
        <v>107.2233333333333</v>
      </c>
      <c r="U421" s="58">
        <v>252.1761666666666</v>
      </c>
      <c r="V421" s="59">
        <v>244.78950000000003</v>
      </c>
      <c r="W421" s="58">
        <v>243.95700000000005</v>
      </c>
      <c r="X421" s="59">
        <v>181.81699999999995</v>
      </c>
      <c r="Y421" s="58">
        <v>156.96816666666663</v>
      </c>
      <c r="Z421" s="59">
        <v>120.98783333333334</v>
      </c>
      <c r="AA421" s="58">
        <v>191.28816666666671</v>
      </c>
      <c r="AB421" s="59">
        <v>176.74366666666668</v>
      </c>
      <c r="AC421" s="58">
        <v>43.160499999999999</v>
      </c>
      <c r="AD421" s="59">
        <v>275.74133333333339</v>
      </c>
      <c r="AE421" s="58">
        <v>122.15633333333336</v>
      </c>
      <c r="AF421" s="59">
        <v>23.031000000000002</v>
      </c>
      <c r="AG421" s="58">
        <v>58.129333333333335</v>
      </c>
      <c r="AH421" s="59">
        <v>145.18966666666668</v>
      </c>
      <c r="AI421" s="60"/>
      <c r="AJ421" s="51">
        <f t="shared" si="156"/>
        <v>3055.3453333333337</v>
      </c>
    </row>
    <row r="422" spans="2:36" x14ac:dyDescent="0.3">
      <c r="B422" s="4" t="s">
        <v>70</v>
      </c>
      <c r="C422" s="79"/>
      <c r="D422" s="79"/>
      <c r="E422" s="58">
        <v>50.005333333333326</v>
      </c>
      <c r="F422" s="59">
        <v>74.662999999999997</v>
      </c>
      <c r="G422" s="58">
        <v>9.6170000000000009</v>
      </c>
      <c r="H422" s="59">
        <v>109.54050000000001</v>
      </c>
      <c r="I422" s="58">
        <v>160.51583333333332</v>
      </c>
      <c r="J422" s="59">
        <v>31.346166666666662</v>
      </c>
      <c r="K422" s="58">
        <v>232.31366666666668</v>
      </c>
      <c r="L422" s="59">
        <v>6.9018333333333342</v>
      </c>
      <c r="M422" s="58">
        <v>85.658166666666659</v>
      </c>
      <c r="N422" s="59">
        <v>125.22500000000004</v>
      </c>
      <c r="O422" s="58">
        <v>100.89850000000001</v>
      </c>
      <c r="P422" s="59">
        <v>56.641666666666666</v>
      </c>
      <c r="Q422" s="58">
        <v>0</v>
      </c>
      <c r="R422" s="59">
        <v>5.8716666666666644</v>
      </c>
      <c r="S422" s="58">
        <v>24.803166666666659</v>
      </c>
      <c r="T422" s="59">
        <v>198.39449999999999</v>
      </c>
      <c r="U422" s="58">
        <v>382.59333333333336</v>
      </c>
      <c r="V422" s="59">
        <v>377.83366666666672</v>
      </c>
      <c r="W422" s="58">
        <v>412.26800000000014</v>
      </c>
      <c r="X422" s="59">
        <v>293.10266666666666</v>
      </c>
      <c r="Y422" s="58">
        <v>363.74649999999991</v>
      </c>
      <c r="Z422" s="59">
        <v>330.4665</v>
      </c>
      <c r="AA422" s="58">
        <v>318.53816666666671</v>
      </c>
      <c r="AB422" s="59">
        <v>535.06499999999994</v>
      </c>
      <c r="AC422" s="58">
        <v>259.65566666666672</v>
      </c>
      <c r="AD422" s="59">
        <v>551.83216666666669</v>
      </c>
      <c r="AE422" s="58">
        <v>82.095333333333315</v>
      </c>
      <c r="AF422" s="59">
        <v>17.801833333333352</v>
      </c>
      <c r="AG422" s="58">
        <v>141.43566666666663</v>
      </c>
      <c r="AH422" s="59">
        <v>129.86683333333332</v>
      </c>
      <c r="AI422" s="60"/>
      <c r="AJ422" s="51">
        <f t="shared" si="156"/>
        <v>5468.6973333333335</v>
      </c>
    </row>
    <row r="423" spans="2:36" x14ac:dyDescent="0.3">
      <c r="B423" s="4" t="s">
        <v>71</v>
      </c>
      <c r="C423" s="46"/>
      <c r="D423" s="46"/>
      <c r="E423" s="58">
        <v>5.648833333333334</v>
      </c>
      <c r="F423" s="59">
        <v>16.377166666666671</v>
      </c>
      <c r="G423" s="58">
        <v>0.64850000000000008</v>
      </c>
      <c r="H423" s="59">
        <v>1.7673333333333332</v>
      </c>
      <c r="I423" s="58">
        <v>15.000500000000001</v>
      </c>
      <c r="J423" s="59">
        <v>21.880833333333342</v>
      </c>
      <c r="K423" s="58">
        <v>1.6086666666666658</v>
      </c>
      <c r="L423" s="59">
        <v>26.665000000000013</v>
      </c>
      <c r="M423" s="58">
        <v>14.884333333333334</v>
      </c>
      <c r="N423" s="59">
        <v>0.4343333333333334</v>
      </c>
      <c r="O423" s="58">
        <v>0</v>
      </c>
      <c r="P423" s="59">
        <v>2.4188333333333336</v>
      </c>
      <c r="Q423" s="58">
        <v>0</v>
      </c>
      <c r="R423" s="59">
        <v>0</v>
      </c>
      <c r="S423" s="58">
        <v>0</v>
      </c>
      <c r="T423" s="59">
        <v>169.11866666666666</v>
      </c>
      <c r="U423" s="58">
        <v>149.32966666666664</v>
      </c>
      <c r="V423" s="59">
        <v>145.22433333333336</v>
      </c>
      <c r="W423" s="58">
        <v>134.42433333333335</v>
      </c>
      <c r="X423" s="59">
        <v>59.882000000000005</v>
      </c>
      <c r="Y423" s="58">
        <v>91.533166666666688</v>
      </c>
      <c r="Z423" s="59">
        <v>199.94</v>
      </c>
      <c r="AA423" s="58">
        <v>73.863166666666686</v>
      </c>
      <c r="AB423" s="59">
        <v>54.594333333333331</v>
      </c>
      <c r="AC423" s="58">
        <v>75.385833333333338</v>
      </c>
      <c r="AD423" s="59">
        <v>168.20333333333335</v>
      </c>
      <c r="AE423" s="58">
        <v>13.476000000000001</v>
      </c>
      <c r="AF423" s="59">
        <v>0</v>
      </c>
      <c r="AG423" s="58">
        <v>72.776833333333343</v>
      </c>
      <c r="AH423" s="59">
        <v>46.154166666666676</v>
      </c>
      <c r="AI423" s="60"/>
      <c r="AJ423" s="51">
        <f t="shared" si="156"/>
        <v>1561.2401666666669</v>
      </c>
    </row>
    <row r="424" spans="2:36" x14ac:dyDescent="0.3">
      <c r="B424" s="4" t="s">
        <v>72</v>
      </c>
      <c r="C424" s="46"/>
      <c r="D424" s="46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22.052000000000003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60"/>
      <c r="AJ424" s="51">
        <f t="shared" si="156"/>
        <v>22.052000000000003</v>
      </c>
    </row>
    <row r="425" spans="2:36" x14ac:dyDescent="0.3">
      <c r="B425" s="4" t="s">
        <v>73</v>
      </c>
      <c r="C425" s="46"/>
      <c r="D425" s="46"/>
      <c r="E425" s="58">
        <v>10.48983333333333</v>
      </c>
      <c r="F425" s="59">
        <v>27.178166666666677</v>
      </c>
      <c r="G425" s="58">
        <v>10.195</v>
      </c>
      <c r="H425" s="59">
        <v>22.296333333333337</v>
      </c>
      <c r="I425" s="58">
        <v>42.132000000000005</v>
      </c>
      <c r="J425" s="59">
        <v>1.5218333333333269</v>
      </c>
      <c r="K425" s="58">
        <v>87.087333333333348</v>
      </c>
      <c r="L425" s="59">
        <v>1.8386666666666678</v>
      </c>
      <c r="M425" s="58">
        <v>46.18516666666666</v>
      </c>
      <c r="N425" s="59">
        <v>28.907999999999994</v>
      </c>
      <c r="O425" s="58">
        <v>24.632000000000005</v>
      </c>
      <c r="P425" s="59">
        <v>8.2289999999999974</v>
      </c>
      <c r="Q425" s="58">
        <v>0</v>
      </c>
      <c r="R425" s="59">
        <v>3.6666666666666475E-3</v>
      </c>
      <c r="S425" s="58">
        <v>6.1060000000000025</v>
      </c>
      <c r="T425" s="59">
        <v>142.75516666666661</v>
      </c>
      <c r="U425" s="58">
        <v>370.54033333333348</v>
      </c>
      <c r="V425" s="59">
        <v>351.69150000000002</v>
      </c>
      <c r="W425" s="58">
        <v>358.36166666666662</v>
      </c>
      <c r="X425" s="59">
        <v>232.55766666666662</v>
      </c>
      <c r="Y425" s="58">
        <v>300.84633333333335</v>
      </c>
      <c r="Z425" s="59">
        <v>280.75583333333338</v>
      </c>
      <c r="AA425" s="58">
        <v>249.37733333333341</v>
      </c>
      <c r="AB425" s="59">
        <v>212.52666666666664</v>
      </c>
      <c r="AC425" s="58">
        <v>43.948500000000003</v>
      </c>
      <c r="AD425" s="59">
        <v>435.22633333333334</v>
      </c>
      <c r="AE425" s="58">
        <v>38.065333333333321</v>
      </c>
      <c r="AF425" s="59">
        <v>7.2719999999999985</v>
      </c>
      <c r="AG425" s="58">
        <v>56.042999999999992</v>
      </c>
      <c r="AH425" s="59">
        <v>22.158833333333337</v>
      </c>
      <c r="AI425" s="60"/>
      <c r="AJ425" s="51">
        <f t="shared" si="156"/>
        <v>3418.9295000000002</v>
      </c>
    </row>
    <row r="426" spans="2:36" x14ac:dyDescent="0.3">
      <c r="B426" s="4" t="s">
        <v>74</v>
      </c>
      <c r="C426" s="46"/>
      <c r="D426" s="46"/>
      <c r="E426" s="58">
        <v>5.3138333333333359</v>
      </c>
      <c r="F426" s="59">
        <v>11.168333333333338</v>
      </c>
      <c r="G426" s="58">
        <v>3.6079999999999997</v>
      </c>
      <c r="H426" s="59">
        <v>135.11699999999999</v>
      </c>
      <c r="I426" s="58">
        <v>100.93600000000002</v>
      </c>
      <c r="J426" s="59">
        <v>14.882999999999999</v>
      </c>
      <c r="K426" s="58">
        <v>81.820166666666665</v>
      </c>
      <c r="L426" s="59">
        <v>3.1324999999999998</v>
      </c>
      <c r="M426" s="58">
        <v>18.128333333333327</v>
      </c>
      <c r="N426" s="59">
        <v>9.0789999999999971</v>
      </c>
      <c r="O426" s="58">
        <v>23.644000000000016</v>
      </c>
      <c r="P426" s="59">
        <v>16.816499999999998</v>
      </c>
      <c r="Q426" s="58">
        <v>0</v>
      </c>
      <c r="R426" s="59">
        <v>20.509666666666675</v>
      </c>
      <c r="S426" s="58">
        <v>0</v>
      </c>
      <c r="T426" s="59">
        <v>148.21116666666663</v>
      </c>
      <c r="U426" s="58">
        <v>193.43466666666666</v>
      </c>
      <c r="V426" s="59">
        <v>138.5741666666666</v>
      </c>
      <c r="W426" s="58">
        <v>161.5771666666667</v>
      </c>
      <c r="X426" s="59">
        <v>0</v>
      </c>
      <c r="Y426" s="58">
        <v>196.20666666666662</v>
      </c>
      <c r="Z426" s="59">
        <v>0</v>
      </c>
      <c r="AA426" s="58">
        <v>0</v>
      </c>
      <c r="AB426" s="59">
        <v>0</v>
      </c>
      <c r="AC426" s="58">
        <v>0</v>
      </c>
      <c r="AD426" s="59">
        <v>178.92466666666658</v>
      </c>
      <c r="AE426" s="58">
        <v>39.052000000000007</v>
      </c>
      <c r="AF426" s="59">
        <v>12.872833333333334</v>
      </c>
      <c r="AG426" s="58">
        <v>79.342500000000015</v>
      </c>
      <c r="AH426" s="59">
        <v>85.75216666666671</v>
      </c>
      <c r="AI426" s="60"/>
      <c r="AJ426" s="51">
        <f t="shared" si="156"/>
        <v>1678.104333333333</v>
      </c>
    </row>
    <row r="427" spans="2:36" x14ac:dyDescent="0.3">
      <c r="B427" s="4" t="s">
        <v>75</v>
      </c>
      <c r="C427" s="46"/>
      <c r="D427" s="46"/>
      <c r="E427" s="58">
        <v>72.795999999999992</v>
      </c>
      <c r="F427" s="59">
        <v>50.243999999999993</v>
      </c>
      <c r="G427" s="58">
        <v>8.2878333333333316</v>
      </c>
      <c r="H427" s="59">
        <v>209.23899999999989</v>
      </c>
      <c r="I427" s="58">
        <v>175.76183333333336</v>
      </c>
      <c r="J427" s="59">
        <v>38.018166666666673</v>
      </c>
      <c r="K427" s="58">
        <v>48.643833333333333</v>
      </c>
      <c r="L427" s="59">
        <v>9.5068333333333328</v>
      </c>
      <c r="M427" s="58">
        <v>90.265666666666661</v>
      </c>
      <c r="N427" s="59">
        <v>23.567333333333337</v>
      </c>
      <c r="O427" s="58">
        <v>186.7776666666667</v>
      </c>
      <c r="P427" s="59">
        <v>19.56066666666667</v>
      </c>
      <c r="Q427" s="58">
        <v>0</v>
      </c>
      <c r="R427" s="59">
        <v>5.4926666666666657</v>
      </c>
      <c r="S427" s="58">
        <v>13.287166666666671</v>
      </c>
      <c r="T427" s="59">
        <v>87.516999999999967</v>
      </c>
      <c r="U427" s="58">
        <v>678.3653333333333</v>
      </c>
      <c r="V427" s="59">
        <v>764.86833333333323</v>
      </c>
      <c r="W427" s="58">
        <v>290.1343333333333</v>
      </c>
      <c r="X427" s="59">
        <v>644.19266666666658</v>
      </c>
      <c r="Y427" s="58">
        <v>619.39750000000004</v>
      </c>
      <c r="Z427" s="59">
        <v>609.80016666666677</v>
      </c>
      <c r="AA427" s="58">
        <v>660.3549999999999</v>
      </c>
      <c r="AB427" s="59">
        <v>581.2501666666667</v>
      </c>
      <c r="AC427" s="58">
        <v>142.12283333333335</v>
      </c>
      <c r="AD427" s="59">
        <v>553.1101666666666</v>
      </c>
      <c r="AE427" s="58">
        <v>520.82849999999996</v>
      </c>
      <c r="AF427" s="59">
        <v>3.1188333333333325</v>
      </c>
      <c r="AG427" s="58">
        <v>94.021666666666647</v>
      </c>
      <c r="AH427" s="59">
        <v>168.70399999999995</v>
      </c>
      <c r="AI427" s="60"/>
      <c r="AJ427" s="51">
        <f t="shared" si="156"/>
        <v>7369.2351666666646</v>
      </c>
    </row>
    <row r="428" spans="2:36" x14ac:dyDescent="0.3">
      <c r="B428" s="4" t="s">
        <v>76</v>
      </c>
      <c r="C428" s="46"/>
      <c r="D428" s="46"/>
      <c r="E428" s="58">
        <v>19.032500000000002</v>
      </c>
      <c r="F428" s="59">
        <v>26.235833333333328</v>
      </c>
      <c r="G428" s="58">
        <v>8.9551666666666669</v>
      </c>
      <c r="H428" s="59">
        <v>49.427666666666667</v>
      </c>
      <c r="I428" s="58">
        <v>91.590333333333319</v>
      </c>
      <c r="J428" s="59">
        <v>13.56733333333332</v>
      </c>
      <c r="K428" s="58">
        <v>13.748499999999996</v>
      </c>
      <c r="L428" s="59">
        <v>4.5538333333333325</v>
      </c>
      <c r="M428" s="58">
        <v>38.811666666666675</v>
      </c>
      <c r="N428" s="59">
        <v>19.538000000000004</v>
      </c>
      <c r="O428" s="58">
        <v>32.870666666666665</v>
      </c>
      <c r="P428" s="59">
        <v>33.792666666666662</v>
      </c>
      <c r="Q428" s="58">
        <v>0</v>
      </c>
      <c r="R428" s="59">
        <v>1.0710000000000017</v>
      </c>
      <c r="S428" s="58">
        <v>12.156000000000002</v>
      </c>
      <c r="T428" s="59">
        <v>103.03016666666664</v>
      </c>
      <c r="U428" s="58">
        <v>219.69383333333334</v>
      </c>
      <c r="V428" s="59">
        <v>239.81216666666674</v>
      </c>
      <c r="W428" s="58">
        <v>258.13683333333324</v>
      </c>
      <c r="X428" s="59">
        <v>185.08649999999997</v>
      </c>
      <c r="Y428" s="58">
        <v>229.65916666666661</v>
      </c>
      <c r="Z428" s="59">
        <v>184.47666666666669</v>
      </c>
      <c r="AA428" s="58">
        <v>176.10899999999995</v>
      </c>
      <c r="AB428" s="59">
        <v>131.54566666666668</v>
      </c>
      <c r="AC428" s="58">
        <v>41.99516666666667</v>
      </c>
      <c r="AD428" s="59">
        <v>271.20266666666657</v>
      </c>
      <c r="AE428" s="58">
        <v>28.073333333333331</v>
      </c>
      <c r="AF428" s="59">
        <v>2.6329999999999978</v>
      </c>
      <c r="AG428" s="58">
        <v>70.454333333333309</v>
      </c>
      <c r="AH428" s="59">
        <v>52.622666666666653</v>
      </c>
      <c r="AI428" s="60"/>
      <c r="AJ428" s="51">
        <f t="shared" si="156"/>
        <v>2559.8823333333326</v>
      </c>
    </row>
    <row r="429" spans="2:36" x14ac:dyDescent="0.3">
      <c r="B429" s="4" t="s">
        <v>77</v>
      </c>
      <c r="C429" s="46"/>
      <c r="D429" s="46"/>
      <c r="E429" s="58">
        <v>0</v>
      </c>
      <c r="F429" s="59">
        <v>0</v>
      </c>
      <c r="G429" s="58">
        <v>0</v>
      </c>
      <c r="H429" s="59">
        <v>16.499833333333331</v>
      </c>
      <c r="I429" s="58">
        <v>42.844499999999996</v>
      </c>
      <c r="J429" s="59">
        <v>8.0948333333333338</v>
      </c>
      <c r="K429" s="58">
        <v>0.90049999999999975</v>
      </c>
      <c r="L429" s="59">
        <v>0.21716666666666704</v>
      </c>
      <c r="M429" s="58">
        <v>19.523333333333341</v>
      </c>
      <c r="N429" s="59">
        <v>4.7631666666666677</v>
      </c>
      <c r="O429" s="58">
        <v>162.71</v>
      </c>
      <c r="P429" s="59">
        <v>12.952</v>
      </c>
      <c r="Q429" s="58">
        <v>0</v>
      </c>
      <c r="R429" s="59">
        <v>0.177166666666666</v>
      </c>
      <c r="S429" s="58">
        <v>2.1861666666666664</v>
      </c>
      <c r="T429" s="59">
        <v>71.260999999999996</v>
      </c>
      <c r="U429" s="58">
        <v>73.755499999999998</v>
      </c>
      <c r="V429" s="59">
        <v>161.69150000000005</v>
      </c>
      <c r="W429" s="58">
        <v>163.17916666666659</v>
      </c>
      <c r="X429" s="59">
        <v>91.528833333333338</v>
      </c>
      <c r="Y429" s="58">
        <v>115.03433333333334</v>
      </c>
      <c r="Z429" s="59">
        <v>64.293499999999995</v>
      </c>
      <c r="AA429" s="58">
        <v>91.220333333333301</v>
      </c>
      <c r="AB429" s="59">
        <v>90.751333333333321</v>
      </c>
      <c r="AC429" s="58">
        <v>43.711666666666666</v>
      </c>
      <c r="AD429" s="59">
        <v>203.46933333333328</v>
      </c>
      <c r="AE429" s="58">
        <v>51.411833333333348</v>
      </c>
      <c r="AF429" s="59">
        <v>0</v>
      </c>
      <c r="AG429" s="58">
        <v>1.4633333333333329</v>
      </c>
      <c r="AH429" s="59">
        <v>23.75266666666667</v>
      </c>
      <c r="AI429" s="60"/>
      <c r="AJ429" s="51">
        <f t="shared" si="156"/>
        <v>1517.3929999999998</v>
      </c>
    </row>
    <row r="430" spans="2:36" x14ac:dyDescent="0.3">
      <c r="B430" s="4" t="s">
        <v>78</v>
      </c>
      <c r="C430" s="46"/>
      <c r="D430" s="46"/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1.515166666666667</v>
      </c>
      <c r="M430" s="58">
        <v>0</v>
      </c>
      <c r="N430" s="59">
        <v>0</v>
      </c>
      <c r="O430" s="58">
        <v>0</v>
      </c>
      <c r="P430" s="59">
        <v>0</v>
      </c>
      <c r="Q430" s="58">
        <v>0</v>
      </c>
      <c r="R430" s="59">
        <v>0</v>
      </c>
      <c r="S430" s="58">
        <v>0</v>
      </c>
      <c r="T430" s="59">
        <v>0</v>
      </c>
      <c r="U430" s="58">
        <v>0</v>
      </c>
      <c r="V430" s="59">
        <v>0</v>
      </c>
      <c r="W430" s="58">
        <v>0</v>
      </c>
      <c r="X430" s="59">
        <v>0</v>
      </c>
      <c r="Y430" s="58">
        <v>45.770000000000017</v>
      </c>
      <c r="Z430" s="59">
        <v>0</v>
      </c>
      <c r="AA430" s="58">
        <v>18.046166666666657</v>
      </c>
      <c r="AB430" s="59">
        <v>12.286666666666671</v>
      </c>
      <c r="AC430" s="58">
        <v>4.3839999999999986</v>
      </c>
      <c r="AD430" s="59">
        <v>45.342166666666678</v>
      </c>
      <c r="AE430" s="58">
        <v>0</v>
      </c>
      <c r="AF430" s="59">
        <v>0</v>
      </c>
      <c r="AG430" s="58">
        <v>3.8336666666666659</v>
      </c>
      <c r="AH430" s="59">
        <v>0</v>
      </c>
      <c r="AI430" s="60"/>
      <c r="AJ430" s="51">
        <f t="shared" si="156"/>
        <v>131.17783333333335</v>
      </c>
    </row>
    <row r="431" spans="2:36" x14ac:dyDescent="0.3">
      <c r="B431" s="4" t="s">
        <v>79</v>
      </c>
      <c r="C431" s="46"/>
      <c r="D431" s="46"/>
      <c r="E431" s="58">
        <v>29.808666666666642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5.1673333333333344</v>
      </c>
      <c r="M431" s="58">
        <v>0</v>
      </c>
      <c r="N431" s="59">
        <v>0</v>
      </c>
      <c r="O431" s="58">
        <v>0</v>
      </c>
      <c r="P431" s="59">
        <v>0</v>
      </c>
      <c r="Q431" s="58">
        <v>0</v>
      </c>
      <c r="R431" s="59">
        <v>0.84450000000000003</v>
      </c>
      <c r="S431" s="58">
        <v>0</v>
      </c>
      <c r="T431" s="59">
        <v>0</v>
      </c>
      <c r="U431" s="58">
        <v>0</v>
      </c>
      <c r="V431" s="59">
        <v>0</v>
      </c>
      <c r="W431" s="58">
        <v>0</v>
      </c>
      <c r="X431" s="59">
        <v>0</v>
      </c>
      <c r="Y431" s="58">
        <v>0</v>
      </c>
      <c r="Z431" s="59">
        <v>0</v>
      </c>
      <c r="AA431" s="58">
        <v>0</v>
      </c>
      <c r="AB431" s="59">
        <v>0</v>
      </c>
      <c r="AC431" s="58">
        <v>0</v>
      </c>
      <c r="AD431" s="59">
        <v>0</v>
      </c>
      <c r="AE431" s="58">
        <v>0</v>
      </c>
      <c r="AF431" s="59">
        <v>0</v>
      </c>
      <c r="AG431" s="58">
        <v>40.163166666666669</v>
      </c>
      <c r="AH431" s="59">
        <v>0</v>
      </c>
      <c r="AI431" s="60"/>
      <c r="AJ431" s="51">
        <f t="shared" si="156"/>
        <v>75.98366666666665</v>
      </c>
    </row>
    <row r="432" spans="2:36" x14ac:dyDescent="0.3">
      <c r="B432" s="4" t="s">
        <v>80</v>
      </c>
      <c r="C432" s="46"/>
      <c r="D432" s="46"/>
      <c r="E432" s="58">
        <v>16.221333333333337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2.6975000000000002</v>
      </c>
      <c r="M432" s="58">
        <v>0</v>
      </c>
      <c r="N432" s="59">
        <v>0</v>
      </c>
      <c r="O432" s="58">
        <v>0</v>
      </c>
      <c r="P432" s="59">
        <v>0</v>
      </c>
      <c r="Q432" s="58">
        <v>0</v>
      </c>
      <c r="R432" s="59">
        <v>2.7471666666666668</v>
      </c>
      <c r="S432" s="58">
        <v>0</v>
      </c>
      <c r="T432" s="59">
        <v>0</v>
      </c>
      <c r="U432" s="58">
        <v>0</v>
      </c>
      <c r="V432" s="59">
        <v>0</v>
      </c>
      <c r="W432" s="58">
        <v>0</v>
      </c>
      <c r="X432" s="59">
        <v>0</v>
      </c>
      <c r="Y432" s="58">
        <v>0</v>
      </c>
      <c r="Z432" s="59">
        <v>0</v>
      </c>
      <c r="AA432" s="58">
        <v>0</v>
      </c>
      <c r="AB432" s="59">
        <v>0</v>
      </c>
      <c r="AC432" s="58">
        <v>0</v>
      </c>
      <c r="AD432" s="59">
        <v>0</v>
      </c>
      <c r="AE432" s="58">
        <v>0</v>
      </c>
      <c r="AF432" s="59">
        <v>0</v>
      </c>
      <c r="AG432" s="58">
        <v>12.662666666666668</v>
      </c>
      <c r="AH432" s="59">
        <v>0</v>
      </c>
      <c r="AI432" s="60"/>
      <c r="AJ432" s="51">
        <f t="shared" si="156"/>
        <v>34.32866666666667</v>
      </c>
    </row>
    <row r="433" spans="2:36" x14ac:dyDescent="0.3">
      <c r="B433" s="4" t="s">
        <v>88</v>
      </c>
      <c r="C433" s="46"/>
      <c r="D433" s="4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/>
      <c r="AJ433" s="51">
        <f t="shared" si="156"/>
        <v>0</v>
      </c>
    </row>
    <row r="434" spans="2:36" x14ac:dyDescent="0.3">
      <c r="B434" s="4" t="s">
        <v>97</v>
      </c>
      <c r="C434" s="46"/>
      <c r="D434" s="46"/>
      <c r="E434" s="58">
        <v>127.97266666666667</v>
      </c>
      <c r="F434" s="59">
        <v>197.65316666666664</v>
      </c>
      <c r="G434" s="58">
        <v>17.455000000000002</v>
      </c>
      <c r="H434" s="59">
        <v>323.81783333333334</v>
      </c>
      <c r="I434" s="58">
        <v>319.9276666666666</v>
      </c>
      <c r="J434" s="59">
        <v>126.25583333333336</v>
      </c>
      <c r="K434" s="58">
        <v>68.110833333333332</v>
      </c>
      <c r="L434" s="59">
        <v>3.3169999999999984</v>
      </c>
      <c r="M434" s="58">
        <v>123.65816666666667</v>
      </c>
      <c r="N434" s="59">
        <v>135.94416666666666</v>
      </c>
      <c r="O434" s="58">
        <v>208.75949999999997</v>
      </c>
      <c r="P434" s="59">
        <v>236.49100000000001</v>
      </c>
      <c r="Q434" s="58">
        <v>0</v>
      </c>
      <c r="R434" s="59">
        <v>30.063500000000001</v>
      </c>
      <c r="S434" s="58">
        <v>98.031833333333338</v>
      </c>
      <c r="T434" s="59">
        <v>162.46550000000002</v>
      </c>
      <c r="U434" s="58">
        <v>352.50183333333325</v>
      </c>
      <c r="V434" s="59">
        <v>344.47316666666666</v>
      </c>
      <c r="W434" s="58">
        <v>348.70666666666671</v>
      </c>
      <c r="X434" s="59">
        <v>313.56183333333331</v>
      </c>
      <c r="Y434" s="58">
        <v>288.81133333333332</v>
      </c>
      <c r="Z434" s="59">
        <v>294.8</v>
      </c>
      <c r="AA434" s="58">
        <v>312.78383333333329</v>
      </c>
      <c r="AB434" s="59">
        <v>312.39000000000004</v>
      </c>
      <c r="AC434" s="58">
        <v>97.669666666666672</v>
      </c>
      <c r="AD434" s="59">
        <v>323.25833333333338</v>
      </c>
      <c r="AE434" s="58">
        <v>255.77933333333331</v>
      </c>
      <c r="AF434" s="59">
        <v>56.227833333333322</v>
      </c>
      <c r="AG434" s="58">
        <v>338.452</v>
      </c>
      <c r="AH434" s="59">
        <v>312.14249999999998</v>
      </c>
      <c r="AI434" s="60"/>
      <c r="AJ434" s="51">
        <f t="shared" si="156"/>
        <v>6131.4819999999991</v>
      </c>
    </row>
    <row r="435" spans="2:36" x14ac:dyDescent="0.3">
      <c r="B435" s="4" t="s">
        <v>94</v>
      </c>
      <c r="C435" s="46"/>
      <c r="D435" s="46"/>
      <c r="E435" s="58">
        <v>107.90866666666665</v>
      </c>
      <c r="F435" s="59">
        <v>95.926499999999962</v>
      </c>
      <c r="G435" s="58">
        <v>27.848499999999994</v>
      </c>
      <c r="H435" s="59">
        <v>79.64</v>
      </c>
      <c r="I435" s="58">
        <v>200.83633333333339</v>
      </c>
      <c r="J435" s="59">
        <v>62.773833333333329</v>
      </c>
      <c r="K435" s="58">
        <v>166.7765</v>
      </c>
      <c r="L435" s="59">
        <v>18.918833333333332</v>
      </c>
      <c r="M435" s="58">
        <v>112.16883333333332</v>
      </c>
      <c r="N435" s="59">
        <v>49.455166666666649</v>
      </c>
      <c r="O435" s="58">
        <v>99.846666666666664</v>
      </c>
      <c r="P435" s="59">
        <v>3.9211666666666636</v>
      </c>
      <c r="Q435" s="58">
        <v>0</v>
      </c>
      <c r="R435" s="59">
        <v>22.927666666666667</v>
      </c>
      <c r="S435" s="58">
        <v>36.193166666666656</v>
      </c>
      <c r="T435" s="59">
        <v>230.828</v>
      </c>
      <c r="U435" s="58">
        <v>618.94433333333325</v>
      </c>
      <c r="V435" s="59">
        <v>564.53033333333326</v>
      </c>
      <c r="W435" s="58">
        <v>610.36183333333338</v>
      </c>
      <c r="X435" s="59">
        <v>195.09449999999995</v>
      </c>
      <c r="Y435" s="58">
        <v>451.66283333333342</v>
      </c>
      <c r="Z435" s="59">
        <v>347.51933333333335</v>
      </c>
      <c r="AA435" s="58">
        <v>303.0238333333333</v>
      </c>
      <c r="AB435" s="59">
        <v>250.97716666666665</v>
      </c>
      <c r="AC435" s="58">
        <v>309.2711666666666</v>
      </c>
      <c r="AD435" s="59">
        <v>537.27683333333334</v>
      </c>
      <c r="AE435" s="58">
        <v>76.966833333333341</v>
      </c>
      <c r="AF435" s="59">
        <v>9.6443333333333303</v>
      </c>
      <c r="AG435" s="58">
        <v>101.77999999999999</v>
      </c>
      <c r="AH435" s="59">
        <v>68.397166666666678</v>
      </c>
      <c r="AI435" s="60"/>
      <c r="AJ435" s="51">
        <f t="shared" si="156"/>
        <v>5761.4203333333326</v>
      </c>
    </row>
    <row r="436" spans="2:36" x14ac:dyDescent="0.3">
      <c r="B436" s="4" t="s">
        <v>95</v>
      </c>
      <c r="C436" s="46"/>
      <c r="D436" s="46"/>
      <c r="E436" s="58">
        <v>11.772000000000002</v>
      </c>
      <c r="F436" s="59">
        <v>5.8993333333333355</v>
      </c>
      <c r="G436" s="58">
        <v>0.52149999999999996</v>
      </c>
      <c r="H436" s="59">
        <v>45.844666666666669</v>
      </c>
      <c r="I436" s="58">
        <v>65.230166666666634</v>
      </c>
      <c r="J436" s="59">
        <v>9.9463333333333228</v>
      </c>
      <c r="K436" s="58">
        <v>12.889500000000007</v>
      </c>
      <c r="L436" s="59">
        <v>0.15566666666666673</v>
      </c>
      <c r="M436" s="58">
        <v>8.8639999999999972</v>
      </c>
      <c r="N436" s="59">
        <v>20.269833333333324</v>
      </c>
      <c r="O436" s="58">
        <v>48.849166666666655</v>
      </c>
      <c r="P436" s="59">
        <v>160.4891666666667</v>
      </c>
      <c r="Q436" s="58">
        <v>0</v>
      </c>
      <c r="R436" s="59">
        <v>6.0536666666666665</v>
      </c>
      <c r="S436" s="58">
        <v>21.2835</v>
      </c>
      <c r="T436" s="59">
        <v>333.50899999999984</v>
      </c>
      <c r="U436" s="58">
        <v>451.63799999999992</v>
      </c>
      <c r="V436" s="59">
        <v>286.92733333333325</v>
      </c>
      <c r="W436" s="58">
        <v>317.90366666666671</v>
      </c>
      <c r="X436" s="59">
        <v>239.05716666666672</v>
      </c>
      <c r="Y436" s="58">
        <v>270.91283333333331</v>
      </c>
      <c r="Z436" s="59">
        <v>246.64133333333334</v>
      </c>
      <c r="AA436" s="58">
        <v>228.45133333333328</v>
      </c>
      <c r="AB436" s="59">
        <v>218.43100000000001</v>
      </c>
      <c r="AC436" s="58">
        <v>320.79583333333335</v>
      </c>
      <c r="AD436" s="59">
        <v>314.14133333333336</v>
      </c>
      <c r="AE436" s="58">
        <v>14.153333333333325</v>
      </c>
      <c r="AF436" s="59">
        <v>12.091000000000008</v>
      </c>
      <c r="AG436" s="58">
        <v>71.246166666666682</v>
      </c>
      <c r="AH436" s="59">
        <v>37.728166666666674</v>
      </c>
      <c r="AI436" s="60"/>
      <c r="AJ436" s="51">
        <f t="shared" si="156"/>
        <v>3781.6960000000004</v>
      </c>
    </row>
    <row r="437" spans="2:36" x14ac:dyDescent="0.3">
      <c r="B437" s="4" t="s">
        <v>96</v>
      </c>
      <c r="C437" s="46"/>
      <c r="D437" s="46"/>
      <c r="E437" s="58">
        <v>78.657333333333341</v>
      </c>
      <c r="F437" s="59">
        <v>42.859000000000016</v>
      </c>
      <c r="G437" s="58">
        <v>7.9771666666666663</v>
      </c>
      <c r="H437" s="59">
        <v>318.6226666666667</v>
      </c>
      <c r="I437" s="58">
        <v>108.27700000000002</v>
      </c>
      <c r="J437" s="59">
        <v>31.637166666666676</v>
      </c>
      <c r="K437" s="58">
        <v>166.63883333333339</v>
      </c>
      <c r="L437" s="59">
        <v>8.2911666666666655</v>
      </c>
      <c r="M437" s="58">
        <v>51.498000000000019</v>
      </c>
      <c r="N437" s="59">
        <v>37.512</v>
      </c>
      <c r="O437" s="58">
        <v>104.27533333333332</v>
      </c>
      <c r="P437" s="59">
        <v>72.586166666666642</v>
      </c>
      <c r="Q437" s="58">
        <v>0</v>
      </c>
      <c r="R437" s="59">
        <v>11.567833333333333</v>
      </c>
      <c r="S437" s="58">
        <v>18.004666666666672</v>
      </c>
      <c r="T437" s="59">
        <v>161.49250000000001</v>
      </c>
      <c r="U437" s="58">
        <v>331.76450000000006</v>
      </c>
      <c r="V437" s="59">
        <v>301.80900000000003</v>
      </c>
      <c r="W437" s="58">
        <v>330.58100000000013</v>
      </c>
      <c r="X437" s="59">
        <v>267.57499999999993</v>
      </c>
      <c r="Y437" s="58">
        <v>301.86683333333326</v>
      </c>
      <c r="Z437" s="59">
        <v>282.84966666666674</v>
      </c>
      <c r="AA437" s="58">
        <v>266.98</v>
      </c>
      <c r="AB437" s="59">
        <v>235.89533333333333</v>
      </c>
      <c r="AC437" s="58">
        <v>68.320333333333338</v>
      </c>
      <c r="AD437" s="59">
        <v>360.79833333333335</v>
      </c>
      <c r="AE437" s="58">
        <v>103.00083333333333</v>
      </c>
      <c r="AF437" s="59">
        <v>7.2475000000000023</v>
      </c>
      <c r="AG437" s="58">
        <v>151.5915</v>
      </c>
      <c r="AH437" s="59">
        <v>111.62599999999998</v>
      </c>
      <c r="AI437" s="60"/>
      <c r="AJ437" s="51">
        <f t="shared" si="156"/>
        <v>4341.8026666666674</v>
      </c>
    </row>
    <row r="438" spans="2:36" x14ac:dyDescent="0.3">
      <c r="B438" s="4" t="s">
        <v>102</v>
      </c>
      <c r="C438" s="46"/>
      <c r="D438" s="46"/>
      <c r="E438" s="58">
        <v>99.493333333333325</v>
      </c>
      <c r="F438" s="59">
        <v>140.02433333333329</v>
      </c>
      <c r="G438" s="58">
        <v>48.884166666666658</v>
      </c>
      <c r="H438" s="59">
        <v>139.47183333333331</v>
      </c>
      <c r="I438" s="58">
        <v>160.58666666666667</v>
      </c>
      <c r="J438" s="59">
        <v>52.930333333333337</v>
      </c>
      <c r="K438" s="58">
        <v>69.306666666666672</v>
      </c>
      <c r="L438" s="59">
        <v>49.332666666666654</v>
      </c>
      <c r="M438" s="58">
        <v>91.593666666666635</v>
      </c>
      <c r="N438" s="59">
        <v>99.52816666666665</v>
      </c>
      <c r="O438" s="58">
        <v>106.89633333333333</v>
      </c>
      <c r="P438" s="59">
        <v>43.095666666666673</v>
      </c>
      <c r="Q438" s="58">
        <v>0</v>
      </c>
      <c r="R438" s="59">
        <v>64.163333333333355</v>
      </c>
      <c r="S438" s="58">
        <v>43.696000000000005</v>
      </c>
      <c r="T438" s="59">
        <v>349.94833333333315</v>
      </c>
      <c r="U438" s="58">
        <v>835.90766666666673</v>
      </c>
      <c r="V438" s="59">
        <v>840.73899999999992</v>
      </c>
      <c r="W438" s="58">
        <v>825.31500000000028</v>
      </c>
      <c r="X438" s="59">
        <v>684.03333333333319</v>
      </c>
      <c r="Y438" s="58">
        <v>822.51000000000033</v>
      </c>
      <c r="Z438" s="59">
        <v>685.26666666666722</v>
      </c>
      <c r="AA438" s="58">
        <v>654.93183333333343</v>
      </c>
      <c r="AB438" s="59">
        <v>625.17333333333329</v>
      </c>
      <c r="AC438" s="58">
        <v>548.8356666666665</v>
      </c>
      <c r="AD438" s="59">
        <v>786.21400000000006</v>
      </c>
      <c r="AE438" s="58">
        <v>157.10083333333324</v>
      </c>
      <c r="AF438" s="59">
        <v>48.26600000000002</v>
      </c>
      <c r="AG438" s="58">
        <v>115.37733333333334</v>
      </c>
      <c r="AH438" s="59">
        <v>81.21899999999998</v>
      </c>
      <c r="AI438" s="60"/>
      <c r="AJ438" s="51">
        <f t="shared" si="156"/>
        <v>9269.841166666667</v>
      </c>
    </row>
    <row r="439" spans="2:36" x14ac:dyDescent="0.3">
      <c r="B439" s="4" t="s">
        <v>103</v>
      </c>
      <c r="C439" s="46"/>
      <c r="D439" s="46"/>
      <c r="E439" s="58">
        <v>0</v>
      </c>
      <c r="F439" s="59">
        <v>0</v>
      </c>
      <c r="G439" s="58">
        <v>0</v>
      </c>
      <c r="H439" s="59">
        <v>0</v>
      </c>
      <c r="I439" s="58">
        <v>0</v>
      </c>
      <c r="J439" s="59">
        <v>0</v>
      </c>
      <c r="K439" s="58">
        <v>0</v>
      </c>
      <c r="L439" s="59">
        <v>0</v>
      </c>
      <c r="M439" s="58">
        <v>0</v>
      </c>
      <c r="N439" s="59">
        <v>0</v>
      </c>
      <c r="O439" s="58">
        <v>0</v>
      </c>
      <c r="P439" s="59">
        <v>0</v>
      </c>
      <c r="Q439" s="58">
        <v>0</v>
      </c>
      <c r="R439" s="59">
        <v>0</v>
      </c>
      <c r="S439" s="58">
        <v>0</v>
      </c>
      <c r="T439" s="59">
        <v>0</v>
      </c>
      <c r="U439" s="58">
        <v>0</v>
      </c>
      <c r="V439" s="59">
        <v>0</v>
      </c>
      <c r="W439" s="58">
        <v>0</v>
      </c>
      <c r="X439" s="59">
        <v>0</v>
      </c>
      <c r="Y439" s="58">
        <v>718.9518333333333</v>
      </c>
      <c r="Z439" s="59">
        <v>0</v>
      </c>
      <c r="AA439" s="58">
        <v>0</v>
      </c>
      <c r="AB439" s="59">
        <v>0</v>
      </c>
      <c r="AC439" s="58">
        <v>0</v>
      </c>
      <c r="AD439" s="59">
        <v>0</v>
      </c>
      <c r="AE439" s="58">
        <v>0</v>
      </c>
      <c r="AF439" s="59">
        <v>0</v>
      </c>
      <c r="AG439" s="58">
        <v>0</v>
      </c>
      <c r="AH439" s="59">
        <v>0</v>
      </c>
      <c r="AI439" s="60"/>
      <c r="AJ439" s="51">
        <f t="shared" si="156"/>
        <v>718.9518333333333</v>
      </c>
    </row>
    <row r="440" spans="2:36" x14ac:dyDescent="0.3">
      <c r="B440" s="4" t="s">
        <v>104</v>
      </c>
      <c r="C440" s="46"/>
      <c r="D440" s="46"/>
      <c r="E440" s="58">
        <v>31.898166666666686</v>
      </c>
      <c r="F440" s="59">
        <v>8.0648333333333397</v>
      </c>
      <c r="G440" s="58">
        <v>0</v>
      </c>
      <c r="H440" s="59">
        <v>175.00416666666669</v>
      </c>
      <c r="I440" s="58">
        <v>103.99216666666668</v>
      </c>
      <c r="J440" s="59">
        <v>0</v>
      </c>
      <c r="K440" s="58">
        <v>88.554166666666632</v>
      </c>
      <c r="L440" s="59">
        <v>2.9504999999999999</v>
      </c>
      <c r="M440" s="58">
        <v>2.5481666666666665</v>
      </c>
      <c r="N440" s="59">
        <v>7.3533333333333317</v>
      </c>
      <c r="O440" s="58">
        <v>12.691166666666657</v>
      </c>
      <c r="P440" s="59">
        <v>10.413999999999987</v>
      </c>
      <c r="Q440" s="58">
        <v>0</v>
      </c>
      <c r="R440" s="59">
        <v>2.8178333333333336</v>
      </c>
      <c r="S440" s="58">
        <v>4.0480000000000018</v>
      </c>
      <c r="T440" s="59">
        <v>169.03883333333334</v>
      </c>
      <c r="U440" s="58">
        <v>254.77933333333334</v>
      </c>
      <c r="V440" s="59">
        <v>387.28016666666662</v>
      </c>
      <c r="W440" s="58">
        <v>324.3746666666666</v>
      </c>
      <c r="X440" s="59">
        <v>267.42666666666673</v>
      </c>
      <c r="Y440" s="58">
        <v>328.78849999999994</v>
      </c>
      <c r="Z440" s="59">
        <v>229.61166666666674</v>
      </c>
      <c r="AA440" s="58">
        <v>269.54800000000006</v>
      </c>
      <c r="AB440" s="59">
        <v>254.60166666666663</v>
      </c>
      <c r="AC440" s="58">
        <v>80.147500000000008</v>
      </c>
      <c r="AD440" s="59">
        <v>418.3176666666667</v>
      </c>
      <c r="AE440" s="58">
        <v>33.847666666666676</v>
      </c>
      <c r="AF440" s="59">
        <v>6.4106666666666623</v>
      </c>
      <c r="AG440" s="58">
        <v>55.377499999999984</v>
      </c>
      <c r="AH440" s="59">
        <v>24.460666666666668</v>
      </c>
      <c r="AI440" s="60"/>
      <c r="AJ440" s="51">
        <f t="shared" si="156"/>
        <v>3554.347666666667</v>
      </c>
    </row>
    <row r="441" spans="2:36" x14ac:dyDescent="0.3">
      <c r="B441" s="4" t="s">
        <v>113</v>
      </c>
      <c r="C441" s="46"/>
      <c r="D441" s="46"/>
      <c r="E441" s="58">
        <v>0</v>
      </c>
      <c r="F441" s="59">
        <v>0</v>
      </c>
      <c r="G441" s="58">
        <v>0</v>
      </c>
      <c r="H441" s="59">
        <v>0</v>
      </c>
      <c r="I441" s="58">
        <v>0</v>
      </c>
      <c r="J441" s="59">
        <v>0</v>
      </c>
      <c r="K441" s="58">
        <v>0</v>
      </c>
      <c r="L441" s="59">
        <v>0</v>
      </c>
      <c r="M441" s="58">
        <v>0</v>
      </c>
      <c r="N441" s="59">
        <v>0</v>
      </c>
      <c r="O441" s="58">
        <v>0</v>
      </c>
      <c r="P441" s="59">
        <v>0</v>
      </c>
      <c r="Q441" s="58">
        <v>0</v>
      </c>
      <c r="R441" s="59">
        <v>0</v>
      </c>
      <c r="S441" s="58">
        <v>0</v>
      </c>
      <c r="T441" s="59">
        <v>0</v>
      </c>
      <c r="U441" s="58">
        <v>0</v>
      </c>
      <c r="V441" s="59">
        <v>0</v>
      </c>
      <c r="W441" s="58">
        <v>0</v>
      </c>
      <c r="X441" s="59">
        <v>0</v>
      </c>
      <c r="Y441" s="58">
        <v>589.86950000000002</v>
      </c>
      <c r="Z441" s="59">
        <v>0</v>
      </c>
      <c r="AA441" s="58">
        <v>0</v>
      </c>
      <c r="AB441" s="59">
        <v>0</v>
      </c>
      <c r="AC441" s="58">
        <v>0</v>
      </c>
      <c r="AD441" s="59">
        <v>0</v>
      </c>
      <c r="AE441" s="58">
        <v>0</v>
      </c>
      <c r="AF441" s="59">
        <v>0</v>
      </c>
      <c r="AG441" s="58">
        <v>0</v>
      </c>
      <c r="AH441" s="59">
        <v>0</v>
      </c>
      <c r="AI441" s="60"/>
      <c r="AJ441" s="51">
        <f t="shared" si="156"/>
        <v>589.86950000000002</v>
      </c>
    </row>
    <row r="442" spans="2:36" x14ac:dyDescent="0.3">
      <c r="B442" s="4" t="s">
        <v>115</v>
      </c>
      <c r="C442" s="46"/>
      <c r="D442" s="46"/>
      <c r="E442" s="58">
        <v>3.0418333333333325</v>
      </c>
      <c r="F442" s="59">
        <v>0</v>
      </c>
      <c r="G442" s="58">
        <v>0</v>
      </c>
      <c r="H442" s="59">
        <v>0</v>
      </c>
      <c r="I442" s="58">
        <v>0</v>
      </c>
      <c r="J442" s="59">
        <v>0</v>
      </c>
      <c r="K442" s="58">
        <v>0</v>
      </c>
      <c r="L442" s="59">
        <v>9.5166666666666802E-2</v>
      </c>
      <c r="M442" s="58">
        <v>0</v>
      </c>
      <c r="N442" s="59">
        <v>0</v>
      </c>
      <c r="O442" s="58">
        <v>0</v>
      </c>
      <c r="P442" s="59">
        <v>0</v>
      </c>
      <c r="Q442" s="58">
        <v>0</v>
      </c>
      <c r="R442" s="59">
        <v>1.6821666666666657</v>
      </c>
      <c r="S442" s="58">
        <v>0</v>
      </c>
      <c r="T442" s="59">
        <v>0</v>
      </c>
      <c r="U442" s="58">
        <v>0</v>
      </c>
      <c r="V442" s="59">
        <v>0</v>
      </c>
      <c r="W442" s="58">
        <v>0</v>
      </c>
      <c r="X442" s="59">
        <v>0</v>
      </c>
      <c r="Y442" s="58">
        <v>0</v>
      </c>
      <c r="Z442" s="59">
        <v>0</v>
      </c>
      <c r="AA442" s="58">
        <v>0</v>
      </c>
      <c r="AB442" s="59">
        <v>0</v>
      </c>
      <c r="AC442" s="58">
        <v>0</v>
      </c>
      <c r="AD442" s="59">
        <v>0</v>
      </c>
      <c r="AE442" s="58">
        <v>0</v>
      </c>
      <c r="AF442" s="59">
        <v>0</v>
      </c>
      <c r="AG442" s="58">
        <v>40.708666666666673</v>
      </c>
      <c r="AH442" s="59">
        <v>0</v>
      </c>
      <c r="AI442" s="60"/>
      <c r="AJ442" s="51">
        <f t="shared" si="156"/>
        <v>45.527833333333341</v>
      </c>
    </row>
    <row r="443" spans="2:36" x14ac:dyDescent="0.3">
      <c r="B443" s="4" t="s">
        <v>116</v>
      </c>
      <c r="C443" s="46"/>
      <c r="D443" s="46"/>
      <c r="E443" s="58">
        <v>0</v>
      </c>
      <c r="F443" s="59">
        <v>0</v>
      </c>
      <c r="G443" s="58">
        <v>0</v>
      </c>
      <c r="H443" s="59">
        <v>0</v>
      </c>
      <c r="I443" s="58">
        <v>0</v>
      </c>
      <c r="J443" s="59">
        <v>0</v>
      </c>
      <c r="K443" s="58">
        <v>0</v>
      </c>
      <c r="L443" s="59">
        <v>14.045333333333339</v>
      </c>
      <c r="M443" s="58">
        <v>0</v>
      </c>
      <c r="N443" s="59">
        <v>0</v>
      </c>
      <c r="O443" s="58">
        <v>0</v>
      </c>
      <c r="P443" s="59">
        <v>0</v>
      </c>
      <c r="Q443" s="58">
        <v>0</v>
      </c>
      <c r="R443" s="59">
        <v>0</v>
      </c>
      <c r="S443" s="58">
        <v>0</v>
      </c>
      <c r="T443" s="59">
        <v>0</v>
      </c>
      <c r="U443" s="58">
        <v>0</v>
      </c>
      <c r="V443" s="59">
        <v>0</v>
      </c>
      <c r="W443" s="58">
        <v>0</v>
      </c>
      <c r="X443" s="59">
        <v>0</v>
      </c>
      <c r="Y443" s="58">
        <v>0</v>
      </c>
      <c r="Z443" s="59">
        <v>0</v>
      </c>
      <c r="AA443" s="58">
        <v>0</v>
      </c>
      <c r="AB443" s="59">
        <v>0</v>
      </c>
      <c r="AC443" s="58">
        <v>0</v>
      </c>
      <c r="AD443" s="59">
        <v>0</v>
      </c>
      <c r="AE443" s="58">
        <v>0</v>
      </c>
      <c r="AF443" s="59">
        <v>0</v>
      </c>
      <c r="AG443" s="58">
        <v>278.77433333333346</v>
      </c>
      <c r="AH443" s="59">
        <v>0</v>
      </c>
      <c r="AI443" s="60"/>
      <c r="AJ443" s="51">
        <f t="shared" si="156"/>
        <v>292.81966666666682</v>
      </c>
    </row>
    <row r="444" spans="2:36" x14ac:dyDescent="0.3">
      <c r="B444" s="4" t="s">
        <v>117</v>
      </c>
      <c r="C444" s="46"/>
      <c r="D444" s="46"/>
      <c r="E444" s="58">
        <v>12.112833333333333</v>
      </c>
      <c r="F444" s="59">
        <v>43.187666666666679</v>
      </c>
      <c r="G444" s="58">
        <v>1.2751666666666668</v>
      </c>
      <c r="H444" s="59">
        <v>29.989833333333337</v>
      </c>
      <c r="I444" s="58">
        <v>43.123833333333337</v>
      </c>
      <c r="J444" s="59">
        <v>3.6920000000000011</v>
      </c>
      <c r="K444" s="58">
        <v>14.223000000000006</v>
      </c>
      <c r="L444" s="59">
        <v>2.2273333333333341</v>
      </c>
      <c r="M444" s="58">
        <v>7.2546666666666688</v>
      </c>
      <c r="N444" s="59">
        <v>15.28816666666666</v>
      </c>
      <c r="O444" s="58">
        <v>61.145499999999998</v>
      </c>
      <c r="P444" s="59">
        <v>0.94716666666667071</v>
      </c>
      <c r="Q444" s="58">
        <v>0</v>
      </c>
      <c r="R444" s="59">
        <v>4.0831666666666662</v>
      </c>
      <c r="S444" s="58">
        <v>37.175666666666665</v>
      </c>
      <c r="T444" s="59">
        <v>123.47216666666665</v>
      </c>
      <c r="U444" s="58">
        <v>270.26499999999993</v>
      </c>
      <c r="V444" s="59">
        <v>256.64033333333333</v>
      </c>
      <c r="W444" s="58">
        <v>259.40666666666664</v>
      </c>
      <c r="X444" s="59">
        <v>222.71999999999997</v>
      </c>
      <c r="Y444" s="58">
        <v>247.22733333333329</v>
      </c>
      <c r="Z444" s="59">
        <v>242.12266666666667</v>
      </c>
      <c r="AA444" s="58">
        <v>116.82733333333336</v>
      </c>
      <c r="AB444" s="59">
        <v>81.110000000000014</v>
      </c>
      <c r="AC444" s="58">
        <v>193.27833333333328</v>
      </c>
      <c r="AD444" s="59">
        <v>213.51083333333338</v>
      </c>
      <c r="AE444" s="58">
        <v>26.726833333333339</v>
      </c>
      <c r="AF444" s="59">
        <v>24.091666666666676</v>
      </c>
      <c r="AG444" s="58">
        <v>152.57966666666667</v>
      </c>
      <c r="AH444" s="59">
        <v>136.98999999999998</v>
      </c>
      <c r="AI444" s="60"/>
      <c r="AJ444" s="51">
        <f t="shared" si="156"/>
        <v>2842.6948333333326</v>
      </c>
    </row>
    <row r="445" spans="2:36" x14ac:dyDescent="0.3">
      <c r="B445" s="4" t="s">
        <v>119</v>
      </c>
      <c r="C445" s="46"/>
      <c r="D445" s="46"/>
      <c r="E445" s="58">
        <v>105.32299999999999</v>
      </c>
      <c r="F445" s="59">
        <v>118.58683333333335</v>
      </c>
      <c r="G445" s="58">
        <v>17.748500000000003</v>
      </c>
      <c r="H445" s="59">
        <v>190.65216666666669</v>
      </c>
      <c r="I445" s="58">
        <v>193.93633333333332</v>
      </c>
      <c r="J445" s="59">
        <v>52.795666666666676</v>
      </c>
      <c r="K445" s="58">
        <v>58.734000000000009</v>
      </c>
      <c r="L445" s="59">
        <v>18.091833333333334</v>
      </c>
      <c r="M445" s="58">
        <v>95.513833333333324</v>
      </c>
      <c r="N445" s="59">
        <v>57.960000000000008</v>
      </c>
      <c r="O445" s="58">
        <v>112.94483333333338</v>
      </c>
      <c r="P445" s="59">
        <v>32.714499999999987</v>
      </c>
      <c r="Q445" s="58">
        <v>0</v>
      </c>
      <c r="R445" s="59">
        <v>22.508166666666668</v>
      </c>
      <c r="S445" s="58">
        <v>41.900666666666666</v>
      </c>
      <c r="T445" s="59">
        <v>194.03916666666666</v>
      </c>
      <c r="U445" s="58">
        <v>278.50633333333337</v>
      </c>
      <c r="V445" s="59">
        <v>0</v>
      </c>
      <c r="W445" s="58">
        <v>0</v>
      </c>
      <c r="X445" s="59">
        <v>0</v>
      </c>
      <c r="Y445" s="58">
        <v>529.41333333333353</v>
      </c>
      <c r="Z445" s="59">
        <v>0</v>
      </c>
      <c r="AA445" s="58">
        <v>0</v>
      </c>
      <c r="AB445" s="59">
        <v>0</v>
      </c>
      <c r="AC445" s="58">
        <v>0</v>
      </c>
      <c r="AD445" s="59">
        <v>0</v>
      </c>
      <c r="AE445" s="58">
        <v>354.87100000000004</v>
      </c>
      <c r="AF445" s="59">
        <v>53.173666666666648</v>
      </c>
      <c r="AG445" s="58">
        <v>488.4529999999998</v>
      </c>
      <c r="AH445" s="59">
        <v>509.66099999999994</v>
      </c>
      <c r="AI445" s="60"/>
      <c r="AJ445" s="51">
        <f t="shared" si="156"/>
        <v>3527.5278333333335</v>
      </c>
    </row>
    <row r="446" spans="2:36" x14ac:dyDescent="0.3">
      <c r="B446" s="4" t="s">
        <v>120</v>
      </c>
      <c r="C446" s="46"/>
      <c r="D446" s="46"/>
      <c r="E446" s="58">
        <v>192.72</v>
      </c>
      <c r="F446" s="59">
        <v>336.67</v>
      </c>
      <c r="G446" s="58">
        <v>53.459999999999994</v>
      </c>
      <c r="H446" s="59">
        <v>816.06999999999994</v>
      </c>
      <c r="I446" s="58">
        <v>616.03000000000009</v>
      </c>
      <c r="J446" s="59">
        <v>267.27999999999997</v>
      </c>
      <c r="K446" s="58">
        <v>164.01000000000002</v>
      </c>
      <c r="L446" s="59">
        <v>53.92</v>
      </c>
      <c r="M446" s="58">
        <v>286.35000000000002</v>
      </c>
      <c r="N446" s="59">
        <v>251.42000000000002</v>
      </c>
      <c r="O446" s="58">
        <v>455.35000000000008</v>
      </c>
      <c r="P446" s="59">
        <v>310.05</v>
      </c>
      <c r="Q446" s="58">
        <v>0</v>
      </c>
      <c r="R446" s="59">
        <v>59.129999999999995</v>
      </c>
      <c r="S446" s="58">
        <v>165.88</v>
      </c>
      <c r="T446" s="59">
        <v>563.77</v>
      </c>
      <c r="U446" s="58">
        <v>869.86400000000003</v>
      </c>
      <c r="V446" s="59">
        <v>524.14533333333338</v>
      </c>
      <c r="W446" s="58">
        <v>546.70299999999997</v>
      </c>
      <c r="X446" s="59">
        <v>335.10266666666666</v>
      </c>
      <c r="Y446" s="58">
        <v>388.30383333333333</v>
      </c>
      <c r="Z446" s="59">
        <v>429.60900000000004</v>
      </c>
      <c r="AA446" s="58">
        <v>413.67950000000002</v>
      </c>
      <c r="AB446" s="59">
        <v>344.84000000000003</v>
      </c>
      <c r="AC446" s="58">
        <v>309.17199999999997</v>
      </c>
      <c r="AD446" s="59">
        <v>540.29683333333321</v>
      </c>
      <c r="AE446" s="58">
        <v>158.54316666666668</v>
      </c>
      <c r="AF446" s="59">
        <v>26.599999999999994</v>
      </c>
      <c r="AG446" s="58">
        <v>165.66</v>
      </c>
      <c r="AH446" s="59">
        <v>65.77000000000001</v>
      </c>
      <c r="AI446" s="60"/>
      <c r="AJ446" s="51">
        <f t="shared" si="156"/>
        <v>9710.3993333333347</v>
      </c>
    </row>
    <row r="447" spans="2:36" x14ac:dyDescent="0.3">
      <c r="B447" s="4" t="s">
        <v>122</v>
      </c>
      <c r="C447" s="46"/>
      <c r="D447" s="46"/>
      <c r="E447" s="58">
        <v>2.8521666666666654</v>
      </c>
      <c r="F447" s="59">
        <v>56.140499999999996</v>
      </c>
      <c r="G447" s="58">
        <v>13.217833333333335</v>
      </c>
      <c r="H447" s="59">
        <v>23.336833333333331</v>
      </c>
      <c r="I447" s="58">
        <v>49.450999999999986</v>
      </c>
      <c r="J447" s="59">
        <v>5.9731666666666685</v>
      </c>
      <c r="K447" s="58">
        <v>4.2688333333333333</v>
      </c>
      <c r="L447" s="59">
        <v>0.12666666666666676</v>
      </c>
      <c r="M447" s="58">
        <v>3.2656666666666676</v>
      </c>
      <c r="N447" s="59">
        <v>5.4441666666666659</v>
      </c>
      <c r="O447" s="58">
        <v>10.763666666666667</v>
      </c>
      <c r="P447" s="59">
        <v>25.50533333333334</v>
      </c>
      <c r="Q447" s="58">
        <v>35.366833333333318</v>
      </c>
      <c r="R447" s="59">
        <v>0.76683333333333259</v>
      </c>
      <c r="S447" s="58">
        <v>9.010500000000004</v>
      </c>
      <c r="T447" s="59">
        <v>20.424166666666672</v>
      </c>
      <c r="U447" s="58">
        <v>30.213000000000008</v>
      </c>
      <c r="V447" s="59">
        <v>43.594833333333327</v>
      </c>
      <c r="W447" s="58">
        <v>53.265000000000008</v>
      </c>
      <c r="X447" s="59">
        <v>52.015833333333362</v>
      </c>
      <c r="Y447" s="58">
        <v>38.154833333333329</v>
      </c>
      <c r="Z447" s="59">
        <v>33.047166666666648</v>
      </c>
      <c r="AA447" s="58">
        <v>34.706833333333336</v>
      </c>
      <c r="AB447" s="59">
        <v>31.214833333333345</v>
      </c>
      <c r="AC447" s="58">
        <v>16.70366666666666</v>
      </c>
      <c r="AD447" s="59">
        <v>32.725166666666652</v>
      </c>
      <c r="AE447" s="58">
        <v>7.0619999999999994</v>
      </c>
      <c r="AF447" s="59">
        <v>0.31333333333333313</v>
      </c>
      <c r="AG447" s="58">
        <v>1.6628333333333329</v>
      </c>
      <c r="AH447" s="59">
        <v>14.019500000000001</v>
      </c>
      <c r="AI447" s="60"/>
      <c r="AJ447" s="51">
        <f t="shared" si="156"/>
        <v>654.61299999999994</v>
      </c>
    </row>
    <row r="448" spans="2:36" x14ac:dyDescent="0.3">
      <c r="B448" s="4" t="s">
        <v>127</v>
      </c>
      <c r="C448" s="46"/>
      <c r="D448" s="46"/>
      <c r="E448" s="58">
        <v>217.22983333333337</v>
      </c>
      <c r="F448" s="59">
        <v>325.70816666666673</v>
      </c>
      <c r="G448" s="58">
        <v>39.532499999999992</v>
      </c>
      <c r="H448" s="59">
        <v>691.29600000000005</v>
      </c>
      <c r="I448" s="58">
        <v>758.69683333333342</v>
      </c>
      <c r="J448" s="59">
        <v>195.68283333333332</v>
      </c>
      <c r="K448" s="58">
        <v>987.7678333333331</v>
      </c>
      <c r="L448" s="59">
        <v>791.11283333333336</v>
      </c>
      <c r="M448" s="58">
        <v>332.56516666666664</v>
      </c>
      <c r="N448" s="59">
        <v>275.12050000000005</v>
      </c>
      <c r="O448" s="58">
        <v>546.46399999999994</v>
      </c>
      <c r="P448" s="59">
        <v>603.08533333333332</v>
      </c>
      <c r="Q448" s="58">
        <v>0</v>
      </c>
      <c r="R448" s="59">
        <v>45.131166666666672</v>
      </c>
      <c r="S448" s="58">
        <v>168.62966666666665</v>
      </c>
      <c r="T448" s="59">
        <v>798.34566666666683</v>
      </c>
      <c r="U448" s="58">
        <v>793.01316666666662</v>
      </c>
      <c r="V448" s="59">
        <v>1397.9359999999997</v>
      </c>
      <c r="W448" s="58">
        <v>1423.714666666667</v>
      </c>
      <c r="X448" s="59">
        <v>0</v>
      </c>
      <c r="Y448" s="58">
        <v>0</v>
      </c>
      <c r="Z448" s="59">
        <v>0</v>
      </c>
      <c r="AA448" s="58">
        <v>0</v>
      </c>
      <c r="AB448" s="59">
        <v>0</v>
      </c>
      <c r="AC448" s="58">
        <v>0</v>
      </c>
      <c r="AD448" s="59">
        <v>0</v>
      </c>
      <c r="AE448" s="58">
        <v>561.90949999999998</v>
      </c>
      <c r="AF448" s="59">
        <v>74.334499999999977</v>
      </c>
      <c r="AG448" s="58">
        <v>0</v>
      </c>
      <c r="AH448" s="59">
        <v>708.45966666666664</v>
      </c>
      <c r="AI448" s="60"/>
      <c r="AJ448" s="51">
        <f t="shared" si="156"/>
        <v>11735.735833333336</v>
      </c>
    </row>
    <row r="449" spans="2:36" x14ac:dyDescent="0.3">
      <c r="B449" s="4" t="s">
        <v>301</v>
      </c>
      <c r="C449" s="46"/>
      <c r="D449" s="46"/>
      <c r="E449" s="58">
        <v>44.671499999999995</v>
      </c>
      <c r="F449" s="59">
        <v>0</v>
      </c>
      <c r="G449" s="58">
        <v>0</v>
      </c>
      <c r="H449" s="59">
        <v>0</v>
      </c>
      <c r="I449" s="58">
        <v>0</v>
      </c>
      <c r="J449" s="59">
        <v>0</v>
      </c>
      <c r="K449" s="58">
        <v>90.419333333333313</v>
      </c>
      <c r="L449" s="59">
        <v>125.13216666666669</v>
      </c>
      <c r="M449" s="58">
        <v>40.714666666666659</v>
      </c>
      <c r="N449" s="59">
        <v>35.338666666666668</v>
      </c>
      <c r="O449" s="58">
        <v>0</v>
      </c>
      <c r="P449" s="59">
        <v>0</v>
      </c>
      <c r="Q449" s="58">
        <v>0</v>
      </c>
      <c r="R449" s="59">
        <v>0</v>
      </c>
      <c r="S449" s="58">
        <v>0</v>
      </c>
      <c r="T449" s="59">
        <v>0</v>
      </c>
      <c r="U449" s="58">
        <v>0</v>
      </c>
      <c r="V449" s="59">
        <v>0</v>
      </c>
      <c r="W449" s="58">
        <v>0</v>
      </c>
      <c r="X449" s="59">
        <v>0</v>
      </c>
      <c r="Y449" s="58">
        <v>0</v>
      </c>
      <c r="Z449" s="59">
        <v>0</v>
      </c>
      <c r="AA449" s="58">
        <v>89.633666666666642</v>
      </c>
      <c r="AB449" s="59">
        <v>0</v>
      </c>
      <c r="AC449" s="58">
        <v>69.219333333333353</v>
      </c>
      <c r="AD449" s="59">
        <v>83.633999999999972</v>
      </c>
      <c r="AE449" s="58">
        <v>71.000000000000028</v>
      </c>
      <c r="AF449" s="59">
        <v>0</v>
      </c>
      <c r="AG449" s="58">
        <v>128.75349999999997</v>
      </c>
      <c r="AH449" s="59">
        <v>36.782166666666676</v>
      </c>
      <c r="AI449" s="60"/>
      <c r="AJ449" s="51">
        <f t="shared" ref="AJ449:AJ455" si="157">SUM(E449:AI449)</f>
        <v>815.29899999999998</v>
      </c>
    </row>
    <row r="450" spans="2:36" x14ac:dyDescent="0.3">
      <c r="B450" s="4" t="s">
        <v>302</v>
      </c>
      <c r="C450" s="46"/>
      <c r="D450" s="46"/>
      <c r="E450" s="58">
        <v>22.49133333333333</v>
      </c>
      <c r="F450" s="59">
        <v>61.44516666666668</v>
      </c>
      <c r="G450" s="58">
        <v>0</v>
      </c>
      <c r="H450" s="59">
        <v>174.01983333333339</v>
      </c>
      <c r="I450" s="58">
        <v>29.846333333333323</v>
      </c>
      <c r="J450" s="59">
        <v>0</v>
      </c>
      <c r="K450" s="58">
        <v>123.65049999999999</v>
      </c>
      <c r="L450" s="59">
        <v>133.26183333333339</v>
      </c>
      <c r="M450" s="58">
        <v>114.22433333333333</v>
      </c>
      <c r="N450" s="59">
        <v>120.06233333333333</v>
      </c>
      <c r="O450" s="58">
        <v>11.510166666666665</v>
      </c>
      <c r="P450" s="59">
        <v>18.656333333333336</v>
      </c>
      <c r="Q450" s="58">
        <v>0</v>
      </c>
      <c r="R450" s="59">
        <v>222.0451666666666</v>
      </c>
      <c r="S450" s="58">
        <v>9.385500000000004</v>
      </c>
      <c r="T450" s="59">
        <v>47.452333333333321</v>
      </c>
      <c r="U450" s="58">
        <v>151.0051666666667</v>
      </c>
      <c r="V450" s="59">
        <v>241.7804999999999</v>
      </c>
      <c r="W450" s="58">
        <v>260.1316666666666</v>
      </c>
      <c r="X450" s="59">
        <v>281.59850000000017</v>
      </c>
      <c r="Y450" s="58">
        <v>243.36466666666658</v>
      </c>
      <c r="Z450" s="59">
        <v>233.69483333333326</v>
      </c>
      <c r="AA450" s="58">
        <v>247.66699999999989</v>
      </c>
      <c r="AB450" s="59">
        <v>96.542166666666702</v>
      </c>
      <c r="AC450" s="58">
        <v>13.749666666666668</v>
      </c>
      <c r="AD450" s="59">
        <v>211.66833333333329</v>
      </c>
      <c r="AE450" s="58">
        <v>245.02549999999997</v>
      </c>
      <c r="AF450" s="59">
        <v>12.825333333333337</v>
      </c>
      <c r="AG450" s="58">
        <v>222.47216666666668</v>
      </c>
      <c r="AH450" s="59">
        <v>185.26416666666651</v>
      </c>
      <c r="AI450" s="60"/>
      <c r="AJ450" s="51">
        <f t="shared" si="157"/>
        <v>3734.8408333333323</v>
      </c>
    </row>
    <row r="451" spans="2:36" x14ac:dyDescent="0.3">
      <c r="B451" s="4" t="s">
        <v>303</v>
      </c>
      <c r="C451" s="46"/>
      <c r="D451" s="46"/>
      <c r="E451" s="58">
        <v>0</v>
      </c>
      <c r="F451" s="59">
        <v>0</v>
      </c>
      <c r="G451" s="58">
        <v>0</v>
      </c>
      <c r="H451" s="59">
        <v>0</v>
      </c>
      <c r="I451" s="58">
        <v>0</v>
      </c>
      <c r="J451" s="59">
        <v>0</v>
      </c>
      <c r="K451" s="58">
        <v>0</v>
      </c>
      <c r="L451" s="59">
        <v>0</v>
      </c>
      <c r="M451" s="58">
        <v>0</v>
      </c>
      <c r="N451" s="59">
        <v>0</v>
      </c>
      <c r="O451" s="58">
        <v>0</v>
      </c>
      <c r="P451" s="59">
        <v>0</v>
      </c>
      <c r="Q451" s="58">
        <v>0</v>
      </c>
      <c r="R451" s="59">
        <v>0</v>
      </c>
      <c r="S451" s="58">
        <v>0</v>
      </c>
      <c r="T451" s="59">
        <v>0</v>
      </c>
      <c r="U451" s="58">
        <v>0</v>
      </c>
      <c r="V451" s="59">
        <v>0</v>
      </c>
      <c r="W451" s="58">
        <v>0</v>
      </c>
      <c r="X451" s="59">
        <v>0</v>
      </c>
      <c r="Y451" s="58">
        <v>0</v>
      </c>
      <c r="Z451" s="59">
        <v>0</v>
      </c>
      <c r="AA451" s="58">
        <v>0</v>
      </c>
      <c r="AB451" s="59">
        <v>0</v>
      </c>
      <c r="AC451" s="58">
        <v>0</v>
      </c>
      <c r="AD451" s="59">
        <v>0</v>
      </c>
      <c r="AE451" s="58">
        <v>0</v>
      </c>
      <c r="AF451" s="59">
        <v>0</v>
      </c>
      <c r="AG451" s="58">
        <v>0</v>
      </c>
      <c r="AH451" s="59">
        <v>0</v>
      </c>
      <c r="AI451" s="60"/>
      <c r="AJ451" s="51">
        <f t="shared" si="157"/>
        <v>0</v>
      </c>
    </row>
    <row r="452" spans="2:36" x14ac:dyDescent="0.3">
      <c r="B452" s="4" t="s">
        <v>306</v>
      </c>
      <c r="C452" s="46"/>
      <c r="D452" s="46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0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0</v>
      </c>
      <c r="AF452" s="59">
        <v>0</v>
      </c>
      <c r="AG452" s="58">
        <v>0</v>
      </c>
      <c r="AH452" s="59">
        <v>0</v>
      </c>
      <c r="AI452" s="60"/>
      <c r="AJ452" s="51">
        <f t="shared" si="157"/>
        <v>0</v>
      </c>
    </row>
    <row r="453" spans="2:36" x14ac:dyDescent="0.3">
      <c r="B453" s="4" t="s">
        <v>307</v>
      </c>
      <c r="C453" s="46"/>
      <c r="D453" s="46"/>
      <c r="E453" s="58">
        <v>226.80716666666657</v>
      </c>
      <c r="F453" s="59">
        <v>236.96250000000003</v>
      </c>
      <c r="G453" s="58">
        <v>8.9733333333333345</v>
      </c>
      <c r="H453" s="59">
        <v>672.83283333333338</v>
      </c>
      <c r="I453" s="58">
        <v>702.91616666666675</v>
      </c>
      <c r="J453" s="59">
        <v>466.23249999999996</v>
      </c>
      <c r="K453" s="58">
        <v>113.39250000000001</v>
      </c>
      <c r="L453" s="59">
        <v>7.7906666666666693</v>
      </c>
      <c r="M453" s="58">
        <v>296.48166666666674</v>
      </c>
      <c r="N453" s="59">
        <v>213.38383333333331</v>
      </c>
      <c r="O453" s="58">
        <v>398.77933333333334</v>
      </c>
      <c r="P453" s="59">
        <v>248.84283333333326</v>
      </c>
      <c r="Q453" s="58">
        <v>547.65599999999995</v>
      </c>
      <c r="R453" s="59">
        <v>116.1883333333333</v>
      </c>
      <c r="S453" s="58">
        <v>353.83649999999994</v>
      </c>
      <c r="T453" s="59">
        <v>496.49116666666657</v>
      </c>
      <c r="U453" s="58">
        <v>539.28849999999989</v>
      </c>
      <c r="V453" s="59">
        <v>553.58383333333336</v>
      </c>
      <c r="W453" s="58">
        <v>452.90366666666671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142.14799999999991</v>
      </c>
      <c r="AD453" s="59">
        <v>310.14683333333335</v>
      </c>
      <c r="AE453" s="58">
        <v>510.7378333333333</v>
      </c>
      <c r="AF453" s="59">
        <v>118.15433333333337</v>
      </c>
      <c r="AG453" s="58">
        <v>587.18883333333326</v>
      </c>
      <c r="AH453" s="59">
        <v>676.8900000000001</v>
      </c>
      <c r="AI453" s="60"/>
      <c r="AJ453" s="51">
        <f t="shared" si="157"/>
        <v>8998.6091666666653</v>
      </c>
    </row>
    <row r="454" spans="2:36" x14ac:dyDescent="0.3">
      <c r="B454" s="4" t="s">
        <v>318</v>
      </c>
      <c r="C454" s="46"/>
      <c r="D454" s="46"/>
      <c r="E454" s="58">
        <v>115.27266666666668</v>
      </c>
      <c r="F454" s="59">
        <v>1.4951666666666663</v>
      </c>
      <c r="G454" s="58">
        <v>0</v>
      </c>
      <c r="H454" s="59">
        <v>56.54783333333333</v>
      </c>
      <c r="I454" s="58">
        <v>0</v>
      </c>
      <c r="J454" s="59">
        <v>107.98833333333337</v>
      </c>
      <c r="K454" s="58">
        <v>0</v>
      </c>
      <c r="L454" s="59">
        <v>0</v>
      </c>
      <c r="M454" s="58">
        <v>0.21150000000000019</v>
      </c>
      <c r="N454" s="59">
        <v>40.161833333333327</v>
      </c>
      <c r="O454" s="58">
        <v>240.79666666666662</v>
      </c>
      <c r="P454" s="59">
        <v>9.1666666666667378E-3</v>
      </c>
      <c r="Q454" s="58">
        <v>0</v>
      </c>
      <c r="R454" s="59">
        <v>0</v>
      </c>
      <c r="S454" s="58">
        <v>0</v>
      </c>
      <c r="T454" s="59">
        <v>19.387499999999999</v>
      </c>
      <c r="U454" s="58">
        <v>1.984</v>
      </c>
      <c r="V454" s="59">
        <v>98.66500000000002</v>
      </c>
      <c r="W454" s="58">
        <v>120.63416666666667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0</v>
      </c>
      <c r="AF454" s="59">
        <v>0</v>
      </c>
      <c r="AG454" s="58">
        <v>3.9163333333333314</v>
      </c>
      <c r="AH454" s="59">
        <v>0.2358333333333332</v>
      </c>
      <c r="AI454" s="60"/>
      <c r="AJ454" s="51">
        <f t="shared" si="157"/>
        <v>807.30600000000015</v>
      </c>
    </row>
    <row r="455" spans="2:36" x14ac:dyDescent="0.3">
      <c r="B455" s="4" t="s">
        <v>319</v>
      </c>
      <c r="C455" s="46"/>
      <c r="D455" s="46"/>
      <c r="E455" s="58">
        <v>0</v>
      </c>
      <c r="F455" s="59">
        <v>0</v>
      </c>
      <c r="G455" s="58">
        <v>0</v>
      </c>
      <c r="H455" s="59">
        <v>0</v>
      </c>
      <c r="I455" s="58">
        <v>0</v>
      </c>
      <c r="J455" s="59">
        <v>0</v>
      </c>
      <c r="K455" s="58">
        <v>0</v>
      </c>
      <c r="L455" s="59">
        <v>0</v>
      </c>
      <c r="M455" s="58">
        <v>0</v>
      </c>
      <c r="N455" s="59">
        <v>0</v>
      </c>
      <c r="O455" s="58">
        <v>0</v>
      </c>
      <c r="P455" s="59">
        <v>0</v>
      </c>
      <c r="Q455" s="58">
        <v>0</v>
      </c>
      <c r="R455" s="59">
        <v>0</v>
      </c>
      <c r="S455" s="58">
        <v>0</v>
      </c>
      <c r="T455" s="59">
        <v>0</v>
      </c>
      <c r="U455" s="58">
        <v>0</v>
      </c>
      <c r="V455" s="59">
        <v>0</v>
      </c>
      <c r="W455" s="58">
        <v>0</v>
      </c>
      <c r="X455" s="59">
        <v>0</v>
      </c>
      <c r="Y455" s="58">
        <v>0</v>
      </c>
      <c r="Z455" s="59">
        <v>0</v>
      </c>
      <c r="AA455" s="58">
        <v>0</v>
      </c>
      <c r="AB455" s="59">
        <v>0</v>
      </c>
      <c r="AC455" s="58">
        <v>0</v>
      </c>
      <c r="AD455" s="59">
        <v>0</v>
      </c>
      <c r="AE455" s="58">
        <v>0</v>
      </c>
      <c r="AF455" s="59">
        <v>0</v>
      </c>
      <c r="AG455" s="58">
        <v>0</v>
      </c>
      <c r="AH455" s="59">
        <v>0</v>
      </c>
      <c r="AI455" s="60"/>
      <c r="AJ455" s="51">
        <f t="shared" si="157"/>
        <v>0</v>
      </c>
    </row>
    <row r="456" spans="2:36" x14ac:dyDescent="0.3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H456" s="3"/>
      <c r="AI456" s="3"/>
      <c r="AJ456" s="3"/>
    </row>
    <row r="457" spans="2:36" x14ac:dyDescent="0.3">
      <c r="B457" s="39">
        <v>45839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H457" s="3"/>
      <c r="AI457" s="3"/>
      <c r="AJ457" s="3"/>
    </row>
    <row r="458" spans="2:36" x14ac:dyDescent="0.3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2:36" x14ac:dyDescent="0.3">
      <c r="B459" s="32" t="s">
        <v>3</v>
      </c>
      <c r="C459" s="4"/>
      <c r="D459" s="4"/>
      <c r="E459" s="33">
        <f>+B457</f>
        <v>45839</v>
      </c>
      <c r="F459" s="33">
        <f>+E459+1</f>
        <v>45840</v>
      </c>
      <c r="G459" s="33">
        <f t="shared" ref="G459" si="158">+F459+1</f>
        <v>45841</v>
      </c>
      <c r="H459" s="33">
        <f t="shared" ref="H459" si="159">+G459+1</f>
        <v>45842</v>
      </c>
      <c r="I459" s="33">
        <f t="shared" ref="I459" si="160">+H459+1</f>
        <v>45843</v>
      </c>
      <c r="J459" s="33">
        <f t="shared" ref="J459" si="161">+I459+1</f>
        <v>45844</v>
      </c>
      <c r="K459" s="33">
        <f t="shared" ref="K459" si="162">+J459+1</f>
        <v>45845</v>
      </c>
      <c r="L459" s="33">
        <f t="shared" ref="L459" si="163">+K459+1</f>
        <v>45846</v>
      </c>
      <c r="M459" s="33">
        <f t="shared" ref="M459" si="164">+L459+1</f>
        <v>45847</v>
      </c>
      <c r="N459" s="33">
        <f t="shared" ref="N459" si="165">+M459+1</f>
        <v>45848</v>
      </c>
      <c r="O459" s="33">
        <f t="shared" ref="O459" si="166">+N459+1</f>
        <v>45849</v>
      </c>
      <c r="P459" s="33">
        <f t="shared" ref="P459" si="167">+O459+1</f>
        <v>45850</v>
      </c>
      <c r="Q459" s="33">
        <f t="shared" ref="Q459" si="168">+P459+1</f>
        <v>45851</v>
      </c>
      <c r="R459" s="33">
        <f t="shared" ref="R459" si="169">+Q459+1</f>
        <v>45852</v>
      </c>
      <c r="S459" s="33">
        <f t="shared" ref="S459" si="170">+R459+1</f>
        <v>45853</v>
      </c>
      <c r="T459" s="33">
        <f t="shared" ref="T459" si="171">+S459+1</f>
        <v>45854</v>
      </c>
      <c r="U459" s="33">
        <f t="shared" ref="U459" si="172">+T459+1</f>
        <v>45855</v>
      </c>
      <c r="V459" s="33">
        <f t="shared" ref="V459" si="173">+U459+1</f>
        <v>45856</v>
      </c>
      <c r="W459" s="33">
        <f t="shared" ref="W459" si="174">+V459+1</f>
        <v>45857</v>
      </c>
      <c r="X459" s="33">
        <f t="shared" ref="X459" si="175">+W459+1</f>
        <v>45858</v>
      </c>
      <c r="Y459" s="33">
        <f t="shared" ref="Y459" si="176">+X459+1</f>
        <v>45859</v>
      </c>
      <c r="Z459" s="33">
        <f t="shared" ref="Z459" si="177">+Y459+1</f>
        <v>45860</v>
      </c>
      <c r="AA459" s="33">
        <f t="shared" ref="AA459" si="178">+Z459+1</f>
        <v>45861</v>
      </c>
      <c r="AB459" s="33">
        <f t="shared" ref="AB459" si="179">+AA459+1</f>
        <v>45862</v>
      </c>
      <c r="AC459" s="33">
        <f t="shared" ref="AC459" si="180">+AB459+1</f>
        <v>45863</v>
      </c>
      <c r="AD459" s="33">
        <f t="shared" ref="AD459" si="181">+AC459+1</f>
        <v>45864</v>
      </c>
      <c r="AE459" s="33">
        <f t="shared" ref="AE459" si="182">+AD459+1</f>
        <v>45865</v>
      </c>
      <c r="AF459" s="33">
        <f t="shared" ref="AF459" si="183">+AE459+1</f>
        <v>45866</v>
      </c>
      <c r="AG459" s="33">
        <f t="shared" ref="AG459" si="184">+AF459+1</f>
        <v>45867</v>
      </c>
      <c r="AH459" s="33">
        <f t="shared" ref="AH459:AI459" si="185">+AG459+1</f>
        <v>45868</v>
      </c>
      <c r="AI459" s="33">
        <f t="shared" si="185"/>
        <v>45869</v>
      </c>
      <c r="AJ459" s="81" t="s">
        <v>2</v>
      </c>
    </row>
    <row r="460" spans="2:36" x14ac:dyDescent="0.3">
      <c r="B460" s="103" t="s">
        <v>2</v>
      </c>
      <c r="C460" s="103"/>
      <c r="D460" s="103"/>
      <c r="E460" s="49">
        <f>SUM(E461:E531)</f>
        <v>4108.2893333333332</v>
      </c>
      <c r="F460" s="49">
        <f t="shared" ref="F460:AJ460" si="186">SUM(F461:F531)</f>
        <v>3167.152000000001</v>
      </c>
      <c r="G460" s="49">
        <f t="shared" si="186"/>
        <v>2705.4148688899995</v>
      </c>
      <c r="H460" s="49">
        <f t="shared" si="186"/>
        <v>4591.4090000833321</v>
      </c>
      <c r="I460" s="49">
        <f t="shared" si="186"/>
        <v>7985.6361666666662</v>
      </c>
      <c r="J460" s="49">
        <f t="shared" si="186"/>
        <v>12903.554166666665</v>
      </c>
      <c r="K460" s="49">
        <f t="shared" si="186"/>
        <v>8100.2964202666635</v>
      </c>
      <c r="L460" s="49">
        <f t="shared" si="186"/>
        <v>5165.0765000000001</v>
      </c>
      <c r="M460" s="49">
        <f t="shared" si="186"/>
        <v>2203.4418029800004</v>
      </c>
      <c r="N460" s="49">
        <f t="shared" si="186"/>
        <v>5520.9650000000001</v>
      </c>
      <c r="O460" s="49">
        <f t="shared" si="186"/>
        <v>5957.2387629533323</v>
      </c>
      <c r="P460" s="49">
        <f t="shared" si="186"/>
        <v>7308.8196841200015</v>
      </c>
      <c r="Q460" s="49">
        <f t="shared" si="186"/>
        <v>10087.237666666666</v>
      </c>
      <c r="R460" s="49">
        <f t="shared" si="186"/>
        <v>7691.1503333333321</v>
      </c>
      <c r="S460" s="49">
        <f t="shared" si="186"/>
        <v>7936.3068333333349</v>
      </c>
      <c r="T460" s="49">
        <f t="shared" si="186"/>
        <v>4007.7745</v>
      </c>
      <c r="U460" s="49">
        <f t="shared" si="186"/>
        <v>6451.8616666666658</v>
      </c>
      <c r="V460" s="49">
        <f t="shared" si="186"/>
        <v>8732.5044999999991</v>
      </c>
      <c r="W460" s="49">
        <f t="shared" si="186"/>
        <v>7158.4409999999998</v>
      </c>
      <c r="X460" s="49">
        <f t="shared" si="186"/>
        <v>4010.883166666667</v>
      </c>
      <c r="Y460" s="49">
        <f t="shared" si="186"/>
        <v>1109.8889999999999</v>
      </c>
      <c r="Z460" s="49">
        <f t="shared" si="186"/>
        <v>3814.8473333333332</v>
      </c>
      <c r="AA460" s="49">
        <f t="shared" si="186"/>
        <v>3300.5626666666662</v>
      </c>
      <c r="AB460" s="49">
        <f t="shared" si="186"/>
        <v>2925.0248333333334</v>
      </c>
      <c r="AC460" s="49">
        <f t="shared" si="186"/>
        <v>4816.5771580433347</v>
      </c>
      <c r="AD460" s="49">
        <f t="shared" si="186"/>
        <v>5707.8966666666665</v>
      </c>
      <c r="AE460" s="49">
        <f t="shared" si="186"/>
        <v>6220.6795656333352</v>
      </c>
      <c r="AF460" s="49">
        <f t="shared" si="186"/>
        <v>7184.4803333333311</v>
      </c>
      <c r="AG460" s="49">
        <f t="shared" si="186"/>
        <v>3865.3381666666664</v>
      </c>
      <c r="AH460" s="49">
        <f t="shared" si="186"/>
        <v>6313.6505000000006</v>
      </c>
      <c r="AI460" s="49">
        <f t="shared" si="186"/>
        <v>3450.0566666666659</v>
      </c>
      <c r="AJ460" s="49">
        <f t="shared" si="186"/>
        <v>174502.45626296994</v>
      </c>
    </row>
    <row r="461" spans="2:36" x14ac:dyDescent="0.3">
      <c r="B461" s="4" t="s">
        <v>37</v>
      </c>
      <c r="C461" s="4"/>
      <c r="D461" s="4"/>
      <c r="E461" s="58">
        <v>18.111666666666665</v>
      </c>
      <c r="F461" s="59">
        <v>15.906666666666666</v>
      </c>
      <c r="G461" s="58">
        <v>7.1383333333333354</v>
      </c>
      <c r="H461" s="59">
        <v>6.8916666666666675</v>
      </c>
      <c r="I461" s="58">
        <v>4.5199999999999996</v>
      </c>
      <c r="J461" s="59">
        <v>5.6400000000000041</v>
      </c>
      <c r="K461" s="58">
        <v>5.1233333333333331</v>
      </c>
      <c r="L461" s="59">
        <v>2.4533333333333331</v>
      </c>
      <c r="M461" s="58">
        <v>0.44333333333333297</v>
      </c>
      <c r="N461" s="59">
        <v>1.7533333333333339</v>
      </c>
      <c r="O461" s="58">
        <v>3.0433333333333348</v>
      </c>
      <c r="P461" s="59">
        <v>3.0999999999999996</v>
      </c>
      <c r="Q461" s="58">
        <v>5.9166666666666643</v>
      </c>
      <c r="R461" s="59">
        <v>6.0766666666666671</v>
      </c>
      <c r="S461" s="58">
        <v>6.1133333333333377</v>
      </c>
      <c r="T461" s="59">
        <v>3.7183333333333328</v>
      </c>
      <c r="U461" s="58">
        <v>3.7433333333333336</v>
      </c>
      <c r="V461" s="59">
        <v>4.7333333333333343</v>
      </c>
      <c r="W461" s="58">
        <v>4.8083333333333336</v>
      </c>
      <c r="X461" s="59">
        <v>4.8583333333333298</v>
      </c>
      <c r="Y461" s="58">
        <v>2.5233333333333343</v>
      </c>
      <c r="Z461" s="59">
        <v>5.5183333333333344</v>
      </c>
      <c r="AA461" s="58">
        <v>2.7549999999999994</v>
      </c>
      <c r="AB461" s="59">
        <v>2.5316666666666672</v>
      </c>
      <c r="AC461" s="58">
        <v>6.1316666666666642</v>
      </c>
      <c r="AD461" s="59">
        <v>5.2316666666666656</v>
      </c>
      <c r="AE461" s="58">
        <v>8.8066666666666613</v>
      </c>
      <c r="AF461" s="59">
        <v>6.9116666666666662</v>
      </c>
      <c r="AG461" s="58">
        <v>6.3750000000000018</v>
      </c>
      <c r="AH461" s="59">
        <v>5.4533333333333367</v>
      </c>
      <c r="AI461" s="60">
        <v>7.2783333333333324</v>
      </c>
      <c r="AJ461" s="51">
        <f t="shared" ref="AJ461:AJ524" si="187">SUM(E461:AI461)</f>
        <v>173.61</v>
      </c>
    </row>
    <row r="462" spans="2:36" x14ac:dyDescent="0.3">
      <c r="B462" s="4" t="s">
        <v>38</v>
      </c>
      <c r="C462" s="4"/>
      <c r="D462" s="4"/>
      <c r="E462" s="58">
        <v>45.822999999999986</v>
      </c>
      <c r="F462" s="59">
        <v>39.573333333333323</v>
      </c>
      <c r="G462" s="58">
        <v>16.878000000000004</v>
      </c>
      <c r="H462" s="59">
        <v>15.573500000000001</v>
      </c>
      <c r="I462" s="58">
        <v>3.5101666666666662</v>
      </c>
      <c r="J462" s="59">
        <v>29.215166666666672</v>
      </c>
      <c r="K462" s="58">
        <v>77.815166666666627</v>
      </c>
      <c r="L462" s="59">
        <v>19.202500000000001</v>
      </c>
      <c r="M462" s="58">
        <v>7.3353333333333337</v>
      </c>
      <c r="N462" s="59">
        <v>5.8393333333333359</v>
      </c>
      <c r="O462" s="58">
        <v>20.358000000000001</v>
      </c>
      <c r="P462" s="59">
        <v>17.923999999999999</v>
      </c>
      <c r="Q462" s="58">
        <v>19.967166666666667</v>
      </c>
      <c r="R462" s="59">
        <v>24.950000000000014</v>
      </c>
      <c r="S462" s="58">
        <v>24.255000000000006</v>
      </c>
      <c r="T462" s="59">
        <v>16.907833333333329</v>
      </c>
      <c r="U462" s="58">
        <v>24.024666666666668</v>
      </c>
      <c r="V462" s="59">
        <v>25.195</v>
      </c>
      <c r="W462" s="58">
        <v>24.838500000000003</v>
      </c>
      <c r="X462" s="59">
        <v>15.454499999999999</v>
      </c>
      <c r="Y462" s="58">
        <v>5.1920000000000011</v>
      </c>
      <c r="Z462" s="59">
        <v>16.093666666666664</v>
      </c>
      <c r="AA462" s="58">
        <v>10.110500000000002</v>
      </c>
      <c r="AB462" s="59">
        <v>14.59583333333333</v>
      </c>
      <c r="AC462" s="58">
        <v>21.587666666666664</v>
      </c>
      <c r="AD462" s="59">
        <v>15.84933333333333</v>
      </c>
      <c r="AE462" s="58">
        <v>47.314166666666651</v>
      </c>
      <c r="AF462" s="59">
        <v>25.802166666666668</v>
      </c>
      <c r="AG462" s="58">
        <v>26.900833333333338</v>
      </c>
      <c r="AH462" s="59">
        <v>19.326833333333333</v>
      </c>
      <c r="AI462" s="60">
        <v>17.91</v>
      </c>
      <c r="AJ462" s="51">
        <f t="shared" si="187"/>
        <v>695.32316666666657</v>
      </c>
    </row>
    <row r="463" spans="2:36" x14ac:dyDescent="0.3">
      <c r="B463" s="4" t="s">
        <v>39</v>
      </c>
      <c r="C463" s="4"/>
      <c r="D463" s="4"/>
      <c r="E463" s="58">
        <v>22.671500000000002</v>
      </c>
      <c r="F463" s="59">
        <v>22.009499999999999</v>
      </c>
      <c r="G463" s="58">
        <v>23.361666666666665</v>
      </c>
      <c r="H463" s="59">
        <v>42.48633333333332</v>
      </c>
      <c r="I463" s="58">
        <v>56.154833333333329</v>
      </c>
      <c r="J463" s="59">
        <v>74.465166666666661</v>
      </c>
      <c r="K463" s="58">
        <v>57.422166666666655</v>
      </c>
      <c r="L463" s="59">
        <v>43.419000000000004</v>
      </c>
      <c r="M463" s="58">
        <v>27.89566666666666</v>
      </c>
      <c r="N463" s="59">
        <v>45.859499999999997</v>
      </c>
      <c r="O463" s="58">
        <v>41.542499999999997</v>
      </c>
      <c r="P463" s="59">
        <v>39.548333333333332</v>
      </c>
      <c r="Q463" s="58">
        <v>67.566166666666689</v>
      </c>
      <c r="R463" s="59">
        <v>46.848666666666659</v>
      </c>
      <c r="S463" s="58">
        <v>54.282666666666678</v>
      </c>
      <c r="T463" s="59">
        <v>27.114333333333327</v>
      </c>
      <c r="U463" s="58">
        <v>43.143333333333331</v>
      </c>
      <c r="V463" s="59">
        <v>62.362666666666691</v>
      </c>
      <c r="W463" s="58">
        <v>43.312833333333337</v>
      </c>
      <c r="X463" s="59">
        <v>34.499500000000005</v>
      </c>
      <c r="Y463" s="58">
        <v>10.729500000000003</v>
      </c>
      <c r="Z463" s="59">
        <v>23.406666666666659</v>
      </c>
      <c r="AA463" s="58">
        <v>24.671166666666668</v>
      </c>
      <c r="AB463" s="59">
        <v>28.648999999999994</v>
      </c>
      <c r="AC463" s="58">
        <v>39.938500000000005</v>
      </c>
      <c r="AD463" s="59">
        <v>36.149499999999996</v>
      </c>
      <c r="AE463" s="58">
        <v>118.28666666666665</v>
      </c>
      <c r="AF463" s="59">
        <v>0</v>
      </c>
      <c r="AG463" s="58">
        <v>39.125833333333333</v>
      </c>
      <c r="AH463" s="59">
        <v>56.69766666666667</v>
      </c>
      <c r="AI463" s="60">
        <v>20.609499999999997</v>
      </c>
      <c r="AJ463" s="51">
        <f t="shared" si="187"/>
        <v>1274.2303333333332</v>
      </c>
    </row>
    <row r="464" spans="2:36" x14ac:dyDescent="0.3">
      <c r="B464" s="4" t="s">
        <v>40</v>
      </c>
      <c r="C464" s="4"/>
      <c r="D464" s="4"/>
      <c r="E464" s="58">
        <v>49.356666666666698</v>
      </c>
      <c r="F464" s="59">
        <v>186.3966666666667</v>
      </c>
      <c r="G464" s="58">
        <v>121.66249999999998</v>
      </c>
      <c r="H464" s="59">
        <v>220.05483333333331</v>
      </c>
      <c r="I464" s="58">
        <v>382.49200000000002</v>
      </c>
      <c r="J464" s="59">
        <v>589.7213333333334</v>
      </c>
      <c r="K464" s="58">
        <v>564.08799999999997</v>
      </c>
      <c r="L464" s="59">
        <v>503.86383333333345</v>
      </c>
      <c r="M464" s="58">
        <v>0</v>
      </c>
      <c r="N464" s="59">
        <v>0</v>
      </c>
      <c r="O464" s="58">
        <v>0</v>
      </c>
      <c r="P464" s="59">
        <v>810.4516666666666</v>
      </c>
      <c r="Q464" s="58">
        <v>0</v>
      </c>
      <c r="R464" s="59">
        <v>418.51249999999993</v>
      </c>
      <c r="S464" s="58">
        <v>452.02766666666668</v>
      </c>
      <c r="T464" s="59">
        <v>200.01900000000001</v>
      </c>
      <c r="U464" s="58">
        <v>391.43199999999996</v>
      </c>
      <c r="V464" s="59">
        <v>406.60266666666655</v>
      </c>
      <c r="W464" s="58">
        <v>483.03466666666657</v>
      </c>
      <c r="X464" s="59">
        <v>261.08449999999993</v>
      </c>
      <c r="Y464" s="58">
        <v>94.903000000000006</v>
      </c>
      <c r="Z464" s="59">
        <v>329.51816666666673</v>
      </c>
      <c r="AA464" s="58">
        <v>249.14066666666668</v>
      </c>
      <c r="AB464" s="59">
        <v>0</v>
      </c>
      <c r="AC464" s="58">
        <v>0</v>
      </c>
      <c r="AD464" s="59">
        <v>99.04616666666665</v>
      </c>
      <c r="AE464" s="58">
        <v>304.44033333333329</v>
      </c>
      <c r="AF464" s="59">
        <v>415.56783333333328</v>
      </c>
      <c r="AG464" s="58">
        <v>231.77266666666668</v>
      </c>
      <c r="AH464" s="59">
        <v>311.40033333333332</v>
      </c>
      <c r="AI464" s="60">
        <v>97.672166666666641</v>
      </c>
      <c r="AJ464" s="51">
        <f t="shared" si="187"/>
        <v>8174.2618333333321</v>
      </c>
    </row>
    <row r="465" spans="2:36" x14ac:dyDescent="0.3">
      <c r="B465" s="4" t="s">
        <v>41</v>
      </c>
      <c r="C465" s="4"/>
      <c r="D465" s="4"/>
      <c r="E465" s="58">
        <v>19.363500000000009</v>
      </c>
      <c r="F465" s="59">
        <v>8.3938333333333315</v>
      </c>
      <c r="G465" s="58">
        <v>45.20633333333334</v>
      </c>
      <c r="H465" s="59">
        <v>18.888999999999992</v>
      </c>
      <c r="I465" s="58">
        <v>1.2668333333333335</v>
      </c>
      <c r="J465" s="59">
        <v>128.32333333333335</v>
      </c>
      <c r="K465" s="58">
        <v>36.584333333333333</v>
      </c>
      <c r="L465" s="59">
        <v>174.79349999999999</v>
      </c>
      <c r="M465" s="58">
        <v>4.5145</v>
      </c>
      <c r="N465" s="59">
        <v>62.258999999999993</v>
      </c>
      <c r="O465" s="58">
        <v>40.365000000000002</v>
      </c>
      <c r="P465" s="59">
        <v>32.20183333333334</v>
      </c>
      <c r="Q465" s="58">
        <v>0</v>
      </c>
      <c r="R465" s="59">
        <v>12.003333333333336</v>
      </c>
      <c r="S465" s="58">
        <v>5.319333333333331</v>
      </c>
      <c r="T465" s="59">
        <v>48.804833333333328</v>
      </c>
      <c r="U465" s="58">
        <v>0</v>
      </c>
      <c r="V465" s="59">
        <v>4.4658333333333333</v>
      </c>
      <c r="W465" s="58">
        <v>2.7083333333333335</v>
      </c>
      <c r="X465" s="59">
        <v>7.4138333333333364</v>
      </c>
      <c r="Y465" s="58">
        <v>32.782333333333341</v>
      </c>
      <c r="Z465" s="59">
        <v>22.932833333333335</v>
      </c>
      <c r="AA465" s="58">
        <v>9.9181666666666572</v>
      </c>
      <c r="AB465" s="59">
        <v>20.526666666666664</v>
      </c>
      <c r="AC465" s="58">
        <v>26.663666666666671</v>
      </c>
      <c r="AD465" s="59">
        <v>26.964000000000006</v>
      </c>
      <c r="AE465" s="58">
        <v>11.199166666666668</v>
      </c>
      <c r="AF465" s="59">
        <v>73.774333333333331</v>
      </c>
      <c r="AG465" s="58">
        <v>17.3095</v>
      </c>
      <c r="AH465" s="59">
        <v>422.09399999999994</v>
      </c>
      <c r="AI465" s="60">
        <v>60.780833333333341</v>
      </c>
      <c r="AJ465" s="51">
        <f t="shared" si="187"/>
        <v>1377.8219999999997</v>
      </c>
    </row>
    <row r="466" spans="2:36" x14ac:dyDescent="0.3">
      <c r="B466" s="4" t="s">
        <v>42</v>
      </c>
      <c r="C466" s="4"/>
      <c r="D466" s="4"/>
      <c r="E466" s="58">
        <v>114.88533333333335</v>
      </c>
      <c r="F466" s="59">
        <v>76.596166666666676</v>
      </c>
      <c r="G466" s="58">
        <v>76.718833333333322</v>
      </c>
      <c r="H466" s="59">
        <v>114.68083333333333</v>
      </c>
      <c r="I466" s="58">
        <v>209.70849999999999</v>
      </c>
      <c r="J466" s="59">
        <v>348.80749999999995</v>
      </c>
      <c r="K466" s="58">
        <v>278.91250000000002</v>
      </c>
      <c r="L466" s="59">
        <v>77.9375</v>
      </c>
      <c r="M466" s="58">
        <v>71.527000000000001</v>
      </c>
      <c r="N466" s="59">
        <v>132.54833333333332</v>
      </c>
      <c r="O466" s="58">
        <v>190.12633333333332</v>
      </c>
      <c r="P466" s="59">
        <v>208.78783333333331</v>
      </c>
      <c r="Q466" s="58">
        <v>325.88616666666667</v>
      </c>
      <c r="R466" s="59">
        <v>217.38366666666664</v>
      </c>
      <c r="S466" s="58">
        <v>318.43316666666664</v>
      </c>
      <c r="T466" s="59">
        <v>175.154</v>
      </c>
      <c r="U466" s="58">
        <v>167.6848333333333</v>
      </c>
      <c r="V466" s="59">
        <v>309.75883333333331</v>
      </c>
      <c r="W466" s="58">
        <v>346.96033333333332</v>
      </c>
      <c r="X466" s="59">
        <v>88.111833333333337</v>
      </c>
      <c r="Y466" s="58">
        <v>24.303666666666661</v>
      </c>
      <c r="Z466" s="59">
        <v>83.522333333333336</v>
      </c>
      <c r="AA466" s="58">
        <v>105.39400000000001</v>
      </c>
      <c r="AB466" s="59">
        <v>50.891833333333331</v>
      </c>
      <c r="AC466" s="58">
        <v>222.41316666666671</v>
      </c>
      <c r="AD466" s="59">
        <v>98.574166666666684</v>
      </c>
      <c r="AE466" s="58">
        <v>87.802999999999983</v>
      </c>
      <c r="AF466" s="59">
        <v>234.56099999999998</v>
      </c>
      <c r="AG466" s="58">
        <v>130.38916666666665</v>
      </c>
      <c r="AH466" s="59">
        <v>386.7406666666667</v>
      </c>
      <c r="AI466" s="60">
        <v>139.26900000000001</v>
      </c>
      <c r="AJ466" s="51">
        <f t="shared" si="187"/>
        <v>5414.4714999999997</v>
      </c>
    </row>
    <row r="467" spans="2:36" x14ac:dyDescent="0.3">
      <c r="B467" s="4" t="s">
        <v>43</v>
      </c>
      <c r="C467" s="4"/>
      <c r="D467" s="4"/>
      <c r="E467" s="58">
        <v>32.492333333333335</v>
      </c>
      <c r="F467" s="59">
        <v>9.9471666666666643</v>
      </c>
      <c r="G467" s="58">
        <v>0</v>
      </c>
      <c r="H467" s="59">
        <v>0</v>
      </c>
      <c r="I467" s="58">
        <v>0</v>
      </c>
      <c r="J467" s="59">
        <v>0</v>
      </c>
      <c r="K467" s="58">
        <v>0</v>
      </c>
      <c r="L467" s="59">
        <v>0</v>
      </c>
      <c r="M467" s="58">
        <v>0</v>
      </c>
      <c r="N467" s="59">
        <v>0</v>
      </c>
      <c r="O467" s="58">
        <v>0</v>
      </c>
      <c r="P467" s="59">
        <v>0</v>
      </c>
      <c r="Q467" s="58">
        <v>0</v>
      </c>
      <c r="R467" s="59">
        <v>0</v>
      </c>
      <c r="S467" s="58">
        <v>0</v>
      </c>
      <c r="T467" s="59">
        <v>0</v>
      </c>
      <c r="U467" s="58">
        <v>0</v>
      </c>
      <c r="V467" s="59">
        <v>0</v>
      </c>
      <c r="W467" s="58">
        <v>0.63000000000000256</v>
      </c>
      <c r="X467" s="59">
        <v>0</v>
      </c>
      <c r="Y467" s="58">
        <v>0</v>
      </c>
      <c r="Z467" s="59">
        <v>0</v>
      </c>
      <c r="AA467" s="58">
        <v>0</v>
      </c>
      <c r="AB467" s="59">
        <v>0</v>
      </c>
      <c r="AC467" s="58">
        <v>0</v>
      </c>
      <c r="AD467" s="59">
        <v>0</v>
      </c>
      <c r="AE467" s="58">
        <v>0</v>
      </c>
      <c r="AF467" s="59">
        <v>0</v>
      </c>
      <c r="AG467" s="58">
        <v>0</v>
      </c>
      <c r="AH467" s="59">
        <v>0</v>
      </c>
      <c r="AI467" s="60">
        <v>0</v>
      </c>
      <c r="AJ467" s="51">
        <f t="shared" si="187"/>
        <v>43.069499999999998</v>
      </c>
    </row>
    <row r="468" spans="2:36" x14ac:dyDescent="0.3">
      <c r="B468" s="4" t="s">
        <v>44</v>
      </c>
      <c r="C468" s="4"/>
      <c r="D468" s="4"/>
      <c r="E468" s="58">
        <v>54.34066666666665</v>
      </c>
      <c r="F468" s="59">
        <v>41.229166666666671</v>
      </c>
      <c r="G468" s="58">
        <v>11.651333333333341</v>
      </c>
      <c r="H468" s="59">
        <v>49.907333333333327</v>
      </c>
      <c r="I468" s="58">
        <v>129.02283333333332</v>
      </c>
      <c r="J468" s="59">
        <v>279.51599999999996</v>
      </c>
      <c r="K468" s="58">
        <v>99.610999999999962</v>
      </c>
      <c r="L468" s="59">
        <v>27.706666666666656</v>
      </c>
      <c r="M468" s="58">
        <v>22.438500000000001</v>
      </c>
      <c r="N468" s="59">
        <v>34.805833333333325</v>
      </c>
      <c r="O468" s="58">
        <v>77.33499999999998</v>
      </c>
      <c r="P468" s="59">
        <v>139.59083333333331</v>
      </c>
      <c r="Q468" s="58">
        <v>299.49566666666669</v>
      </c>
      <c r="R468" s="59">
        <v>143.92933333333335</v>
      </c>
      <c r="S468" s="58">
        <v>171.4638333333333</v>
      </c>
      <c r="T468" s="59">
        <v>86.740500000000011</v>
      </c>
      <c r="U468" s="58">
        <v>101.497</v>
      </c>
      <c r="V468" s="59">
        <v>200.65166666666661</v>
      </c>
      <c r="W468" s="58">
        <v>141.58099999999999</v>
      </c>
      <c r="X468" s="59">
        <v>69.762666666666689</v>
      </c>
      <c r="Y468" s="58">
        <v>17.347000000000005</v>
      </c>
      <c r="Z468" s="59">
        <v>114.90466666666667</v>
      </c>
      <c r="AA468" s="58">
        <v>69.303333333333327</v>
      </c>
      <c r="AB468" s="59">
        <v>88.82916666666668</v>
      </c>
      <c r="AC468" s="58">
        <v>107.12649999999995</v>
      </c>
      <c r="AD468" s="59">
        <v>50.546000000000006</v>
      </c>
      <c r="AE468" s="58">
        <v>96.231666666666683</v>
      </c>
      <c r="AF468" s="59">
        <v>202.42850000000004</v>
      </c>
      <c r="AG468" s="58">
        <v>128.64416666666668</v>
      </c>
      <c r="AH468" s="59">
        <v>125.47966666666669</v>
      </c>
      <c r="AI468" s="60">
        <v>57.868666666666677</v>
      </c>
      <c r="AJ468" s="51">
        <f t="shared" si="187"/>
        <v>3240.9861666666661</v>
      </c>
    </row>
    <row r="469" spans="2:36" x14ac:dyDescent="0.3">
      <c r="B469" s="4" t="s">
        <v>45</v>
      </c>
      <c r="C469" s="4"/>
      <c r="D469" s="4"/>
      <c r="E469" s="58">
        <v>85.360833333333332</v>
      </c>
      <c r="F469" s="59">
        <v>62.764833333333335</v>
      </c>
      <c r="G469" s="58">
        <v>59.873999999999967</v>
      </c>
      <c r="H469" s="59">
        <v>163.48083333333338</v>
      </c>
      <c r="I469" s="58">
        <v>137.43799999999999</v>
      </c>
      <c r="J469" s="59">
        <v>238.17149999999998</v>
      </c>
      <c r="K469" s="58">
        <v>170.30583333333334</v>
      </c>
      <c r="L469" s="59">
        <v>124.751</v>
      </c>
      <c r="M469" s="58">
        <v>107.91783333333332</v>
      </c>
      <c r="N469" s="59">
        <v>75.016833333333352</v>
      </c>
      <c r="O469" s="58">
        <v>156.89783333333332</v>
      </c>
      <c r="P469" s="59">
        <v>77.256</v>
      </c>
      <c r="Q469" s="58">
        <v>264.10599999999999</v>
      </c>
      <c r="R469" s="59">
        <v>180.78549999999998</v>
      </c>
      <c r="S469" s="58">
        <v>255.7413333333333</v>
      </c>
      <c r="T469" s="59">
        <v>88.441499999999991</v>
      </c>
      <c r="U469" s="58">
        <v>303.96400000000011</v>
      </c>
      <c r="V469" s="59">
        <v>0</v>
      </c>
      <c r="W469" s="58">
        <v>0</v>
      </c>
      <c r="X469" s="59">
        <v>20.496666666666666</v>
      </c>
      <c r="Y469" s="58">
        <v>6.2958333333333334</v>
      </c>
      <c r="Z469" s="59">
        <v>50.711500000000001</v>
      </c>
      <c r="AA469" s="58">
        <v>51.080666666666673</v>
      </c>
      <c r="AB469" s="59">
        <v>86.262</v>
      </c>
      <c r="AC469" s="58">
        <v>56.36483333333333</v>
      </c>
      <c r="AD469" s="59">
        <v>47.903500000000001</v>
      </c>
      <c r="AE469" s="58">
        <v>124.712</v>
      </c>
      <c r="AF469" s="59">
        <v>93.509833333333304</v>
      </c>
      <c r="AG469" s="58">
        <v>103.33066666666667</v>
      </c>
      <c r="AH469" s="59">
        <v>42.878333333333337</v>
      </c>
      <c r="AI469" s="60">
        <v>28.646499999999989</v>
      </c>
      <c r="AJ469" s="51">
        <f t="shared" si="187"/>
        <v>3264.4659999999999</v>
      </c>
    </row>
    <row r="470" spans="2:36" x14ac:dyDescent="0.3">
      <c r="B470" s="4" t="s">
        <v>46</v>
      </c>
      <c r="C470" s="4"/>
      <c r="D470" s="4"/>
      <c r="E470" s="58">
        <v>46.519833333333331</v>
      </c>
      <c r="F470" s="59">
        <v>0</v>
      </c>
      <c r="G470" s="58">
        <v>33.66783333333332</v>
      </c>
      <c r="H470" s="59">
        <v>44.17049999999999</v>
      </c>
      <c r="I470" s="58">
        <v>136.00916666666669</v>
      </c>
      <c r="J470" s="59">
        <v>246.88800000000001</v>
      </c>
      <c r="K470" s="58">
        <v>114.86266666666668</v>
      </c>
      <c r="L470" s="59">
        <v>62.808666666666682</v>
      </c>
      <c r="M470" s="58">
        <v>104.16583333333338</v>
      </c>
      <c r="N470" s="59">
        <v>58.89550000000002</v>
      </c>
      <c r="O470" s="58">
        <v>105.1875</v>
      </c>
      <c r="P470" s="59">
        <v>121.19916666666668</v>
      </c>
      <c r="Q470" s="58">
        <v>212.36666666666662</v>
      </c>
      <c r="R470" s="59">
        <v>146.67966666666661</v>
      </c>
      <c r="S470" s="58">
        <v>177.38166666666669</v>
      </c>
      <c r="T470" s="59">
        <v>59.87266666666666</v>
      </c>
      <c r="U470" s="58">
        <v>120.01033333333336</v>
      </c>
      <c r="V470" s="59">
        <v>185.00399999999996</v>
      </c>
      <c r="W470" s="58">
        <v>111.55233333333334</v>
      </c>
      <c r="X470" s="59">
        <v>64.854666666666674</v>
      </c>
      <c r="Y470" s="58">
        <v>16.987000000000002</v>
      </c>
      <c r="Z470" s="59">
        <v>79.41466666666669</v>
      </c>
      <c r="AA470" s="58">
        <v>51.829833333333347</v>
      </c>
      <c r="AB470" s="59">
        <v>69.460000000000008</v>
      </c>
      <c r="AC470" s="58">
        <v>81.244166666666658</v>
      </c>
      <c r="AD470" s="59">
        <v>19.308</v>
      </c>
      <c r="AE470" s="58">
        <v>82.161999999999992</v>
      </c>
      <c r="AF470" s="59">
        <v>115.315</v>
      </c>
      <c r="AG470" s="58">
        <v>63.067833333333326</v>
      </c>
      <c r="AH470" s="59">
        <v>91.507999999999981</v>
      </c>
      <c r="AI470" s="60">
        <v>98.499166666666682</v>
      </c>
      <c r="AJ470" s="51">
        <f t="shared" si="187"/>
        <v>2920.8923333333328</v>
      </c>
    </row>
    <row r="471" spans="2:36" x14ac:dyDescent="0.3">
      <c r="B471" s="4" t="s">
        <v>47</v>
      </c>
      <c r="C471" s="4"/>
      <c r="D471" s="4"/>
      <c r="E471" s="58">
        <v>79.608000000000018</v>
      </c>
      <c r="F471" s="59">
        <v>53.944833333333342</v>
      </c>
      <c r="G471" s="58">
        <v>53.949333333333328</v>
      </c>
      <c r="H471" s="59">
        <v>134.45483333333331</v>
      </c>
      <c r="I471" s="58">
        <v>154.303</v>
      </c>
      <c r="J471" s="59">
        <v>123.64200000000002</v>
      </c>
      <c r="K471" s="58">
        <v>100.33500000000004</v>
      </c>
      <c r="L471" s="59">
        <v>60.924499999999988</v>
      </c>
      <c r="M471" s="58">
        <v>54.790500000000002</v>
      </c>
      <c r="N471" s="59">
        <v>142.3605</v>
      </c>
      <c r="O471" s="58">
        <v>109.89966666666666</v>
      </c>
      <c r="P471" s="59">
        <v>62.026999999999994</v>
      </c>
      <c r="Q471" s="58">
        <v>128.85300000000007</v>
      </c>
      <c r="R471" s="59">
        <v>103.76333333333334</v>
      </c>
      <c r="S471" s="58">
        <v>112.94333333333333</v>
      </c>
      <c r="T471" s="59">
        <v>95.249999999999972</v>
      </c>
      <c r="U471" s="58">
        <v>83.006</v>
      </c>
      <c r="V471" s="59">
        <v>88.781833333333324</v>
      </c>
      <c r="W471" s="58">
        <v>139.4468333333333</v>
      </c>
      <c r="X471" s="59">
        <v>64.878166666666658</v>
      </c>
      <c r="Y471" s="58">
        <v>16.978833333333338</v>
      </c>
      <c r="Z471" s="59">
        <v>50.454666666666661</v>
      </c>
      <c r="AA471" s="58">
        <v>37.279000000000011</v>
      </c>
      <c r="AB471" s="59">
        <v>43.457333333333331</v>
      </c>
      <c r="AC471" s="58">
        <v>81.990166666666667</v>
      </c>
      <c r="AD471" s="59">
        <v>73.940499999999986</v>
      </c>
      <c r="AE471" s="58">
        <v>120.056</v>
      </c>
      <c r="AF471" s="59">
        <v>117.85716666666669</v>
      </c>
      <c r="AG471" s="58">
        <v>65.459166666666661</v>
      </c>
      <c r="AH471" s="59">
        <v>35.586500000000015</v>
      </c>
      <c r="AI471" s="60">
        <v>60.710833333333369</v>
      </c>
      <c r="AJ471" s="51">
        <f t="shared" si="187"/>
        <v>2650.9318333333335</v>
      </c>
    </row>
    <row r="472" spans="2:36" x14ac:dyDescent="0.3">
      <c r="B472" s="4" t="s">
        <v>48</v>
      </c>
      <c r="C472" s="4"/>
      <c r="D472" s="4"/>
      <c r="E472" s="58">
        <v>47.229499999999994</v>
      </c>
      <c r="F472" s="59">
        <v>35.876999999999988</v>
      </c>
      <c r="G472" s="58">
        <v>26.466166666666673</v>
      </c>
      <c r="H472" s="59">
        <v>87.748000000000019</v>
      </c>
      <c r="I472" s="58">
        <v>81.216000000000022</v>
      </c>
      <c r="J472" s="59">
        <v>97.339999999999975</v>
      </c>
      <c r="K472" s="58">
        <v>88.237666666666698</v>
      </c>
      <c r="L472" s="59">
        <v>71.117500000000021</v>
      </c>
      <c r="M472" s="58">
        <v>70.326333333333338</v>
      </c>
      <c r="N472" s="59">
        <v>112.24000000000001</v>
      </c>
      <c r="O472" s="58">
        <v>89.760666666666694</v>
      </c>
      <c r="P472" s="59">
        <v>43.200500000000005</v>
      </c>
      <c r="Q472" s="58">
        <v>81.077833333333302</v>
      </c>
      <c r="R472" s="59">
        <v>87.806000000000012</v>
      </c>
      <c r="S472" s="58">
        <v>93.905833333333348</v>
      </c>
      <c r="T472" s="59">
        <v>60.181999999999995</v>
      </c>
      <c r="U472" s="58">
        <v>79.384166666666673</v>
      </c>
      <c r="V472" s="59">
        <v>81.725499999999982</v>
      </c>
      <c r="W472" s="58">
        <v>106.43966666666677</v>
      </c>
      <c r="X472" s="59">
        <v>43.126499999999993</v>
      </c>
      <c r="Y472" s="58">
        <v>7.987499999999998</v>
      </c>
      <c r="Z472" s="59">
        <v>46.596000000000004</v>
      </c>
      <c r="AA472" s="58">
        <v>28.539833333333341</v>
      </c>
      <c r="AB472" s="59">
        <v>43.56883333333333</v>
      </c>
      <c r="AC472" s="58">
        <v>57.868499999999997</v>
      </c>
      <c r="AD472" s="59">
        <v>54.25066666666666</v>
      </c>
      <c r="AE472" s="58">
        <v>95.920333333333332</v>
      </c>
      <c r="AF472" s="59">
        <v>95.892166666666682</v>
      </c>
      <c r="AG472" s="58">
        <v>58.64533333333334</v>
      </c>
      <c r="AH472" s="59">
        <v>26.919833333333333</v>
      </c>
      <c r="AI472" s="60">
        <v>28.542166666666667</v>
      </c>
      <c r="AJ472" s="51">
        <f t="shared" si="187"/>
        <v>2029.1380000000001</v>
      </c>
    </row>
    <row r="473" spans="2:36" x14ac:dyDescent="0.3">
      <c r="B473" s="4" t="s">
        <v>49</v>
      </c>
      <c r="C473" s="4"/>
      <c r="D473" s="4"/>
      <c r="E473" s="58">
        <v>96.244833333333318</v>
      </c>
      <c r="F473" s="59">
        <v>79.656999999999996</v>
      </c>
      <c r="G473" s="58">
        <v>175.72550000000007</v>
      </c>
      <c r="H473" s="59">
        <v>113.739</v>
      </c>
      <c r="I473" s="58">
        <v>648.65533333333337</v>
      </c>
      <c r="J473" s="59">
        <v>696.84933333333322</v>
      </c>
      <c r="K473" s="58">
        <v>376.24599999999992</v>
      </c>
      <c r="L473" s="59">
        <v>232.40800000000002</v>
      </c>
      <c r="M473" s="58">
        <v>65.904166666666669</v>
      </c>
      <c r="N473" s="59">
        <v>72.129166666666663</v>
      </c>
      <c r="O473" s="58">
        <v>123.08366666666666</v>
      </c>
      <c r="P473" s="59">
        <v>81.592166666666657</v>
      </c>
      <c r="Q473" s="58">
        <v>0</v>
      </c>
      <c r="R473" s="59">
        <v>34.2545</v>
      </c>
      <c r="S473" s="58">
        <v>15.016500000000001</v>
      </c>
      <c r="T473" s="59">
        <v>177.42283333333336</v>
      </c>
      <c r="U473" s="58">
        <v>7.343</v>
      </c>
      <c r="V473" s="59">
        <v>17.278666666666666</v>
      </c>
      <c r="W473" s="58">
        <v>7.8041666666666663</v>
      </c>
      <c r="X473" s="59">
        <v>101.10549999999998</v>
      </c>
      <c r="Y473" s="58">
        <v>170.79266666666663</v>
      </c>
      <c r="Z473" s="59">
        <v>168.95849999999999</v>
      </c>
      <c r="AA473" s="58">
        <v>88.498333333333335</v>
      </c>
      <c r="AB473" s="59">
        <v>97.237833333333327</v>
      </c>
      <c r="AC473" s="58">
        <v>252.56549999999999</v>
      </c>
      <c r="AD473" s="59">
        <v>114.93366666666668</v>
      </c>
      <c r="AE473" s="58">
        <v>188.93150000000003</v>
      </c>
      <c r="AF473" s="59">
        <v>340.35783333333336</v>
      </c>
      <c r="AG473" s="58">
        <v>90.737833333333313</v>
      </c>
      <c r="AH473" s="59">
        <v>122.1333333333333</v>
      </c>
      <c r="AI473" s="60">
        <v>81.489999999999995</v>
      </c>
      <c r="AJ473" s="51">
        <f t="shared" si="187"/>
        <v>4839.0963333333339</v>
      </c>
    </row>
    <row r="474" spans="2:36" x14ac:dyDescent="0.3">
      <c r="B474" s="4" t="s">
        <v>50</v>
      </c>
      <c r="C474" s="4"/>
      <c r="D474" s="4"/>
      <c r="E474" s="58">
        <v>17.860999999999997</v>
      </c>
      <c r="F474" s="59">
        <v>16.179666666666666</v>
      </c>
      <c r="G474" s="58">
        <v>23.007333333333332</v>
      </c>
      <c r="H474" s="59">
        <v>63.285999999999987</v>
      </c>
      <c r="I474" s="58">
        <v>2.3055000000000003</v>
      </c>
      <c r="J474" s="59">
        <v>68.278999999999982</v>
      </c>
      <c r="K474" s="58">
        <v>45.07116666666667</v>
      </c>
      <c r="L474" s="59">
        <v>81.413166666666655</v>
      </c>
      <c r="M474" s="58">
        <v>9.4074999999999953</v>
      </c>
      <c r="N474" s="59">
        <v>100.58466666666666</v>
      </c>
      <c r="O474" s="58">
        <v>0</v>
      </c>
      <c r="P474" s="59">
        <v>57.58700000000001</v>
      </c>
      <c r="Q474" s="58">
        <v>0</v>
      </c>
      <c r="R474" s="59">
        <v>6.5055000000000023</v>
      </c>
      <c r="S474" s="58">
        <v>1.9851666666666667</v>
      </c>
      <c r="T474" s="59">
        <v>23.159833333333339</v>
      </c>
      <c r="U474" s="58">
        <v>0</v>
      </c>
      <c r="V474" s="59">
        <v>1.0733333333333337</v>
      </c>
      <c r="W474" s="58">
        <v>0</v>
      </c>
      <c r="X474" s="59">
        <v>0</v>
      </c>
      <c r="Y474" s="58">
        <v>60.678833333333358</v>
      </c>
      <c r="Z474" s="59">
        <v>0</v>
      </c>
      <c r="AA474" s="58">
        <v>0.19066666666666657</v>
      </c>
      <c r="AB474" s="59">
        <v>12.028000000000002</v>
      </c>
      <c r="AC474" s="58">
        <v>34.176333333333325</v>
      </c>
      <c r="AD474" s="59">
        <v>16.451333333333338</v>
      </c>
      <c r="AE474" s="58">
        <v>52.992000000000004</v>
      </c>
      <c r="AF474" s="59">
        <v>75.858166666666662</v>
      </c>
      <c r="AG474" s="58">
        <v>25.065333333333335</v>
      </c>
      <c r="AH474" s="59">
        <v>14.136666666666668</v>
      </c>
      <c r="AI474" s="60">
        <v>3.0575000000000001</v>
      </c>
      <c r="AJ474" s="51">
        <f t="shared" si="187"/>
        <v>812.34066666666661</v>
      </c>
    </row>
    <row r="475" spans="2:36" x14ac:dyDescent="0.3">
      <c r="B475" s="4" t="s">
        <v>109</v>
      </c>
      <c r="C475" s="4"/>
      <c r="D475" s="4"/>
      <c r="E475" s="58">
        <v>16.638999999999999</v>
      </c>
      <c r="F475" s="59">
        <v>10.624333333333333</v>
      </c>
      <c r="G475" s="58">
        <v>8.6179999999999986</v>
      </c>
      <c r="H475" s="59">
        <v>15.023833333333325</v>
      </c>
      <c r="I475" s="58">
        <v>63.261666666666663</v>
      </c>
      <c r="J475" s="59">
        <v>143.63799999999998</v>
      </c>
      <c r="K475" s="58">
        <v>60.645333333333312</v>
      </c>
      <c r="L475" s="59">
        <v>13.736666666666661</v>
      </c>
      <c r="M475" s="58">
        <v>7.5346666666666646</v>
      </c>
      <c r="N475" s="59">
        <v>22.360999999999997</v>
      </c>
      <c r="O475" s="58">
        <v>32.483833333333322</v>
      </c>
      <c r="P475" s="59">
        <v>51.884833333333304</v>
      </c>
      <c r="Q475" s="58">
        <v>123.28750000000002</v>
      </c>
      <c r="R475" s="59">
        <v>54.213000000000008</v>
      </c>
      <c r="S475" s="58">
        <v>73.18416666666667</v>
      </c>
      <c r="T475" s="59">
        <v>27.341999999999999</v>
      </c>
      <c r="U475" s="58">
        <v>39.535333333333341</v>
      </c>
      <c r="V475" s="59">
        <v>76.441000000000017</v>
      </c>
      <c r="W475" s="58">
        <v>44.91399999999998</v>
      </c>
      <c r="X475" s="59">
        <v>20.056166666666662</v>
      </c>
      <c r="Y475" s="58">
        <v>3.3478333333333365</v>
      </c>
      <c r="Z475" s="59">
        <v>28.958333333333321</v>
      </c>
      <c r="AA475" s="58">
        <v>15.845833333333337</v>
      </c>
      <c r="AB475" s="59">
        <v>16.27</v>
      </c>
      <c r="AC475" s="58">
        <v>31.55916666666667</v>
      </c>
      <c r="AD475" s="59">
        <v>33.866499999999995</v>
      </c>
      <c r="AE475" s="58">
        <v>27.534666666666649</v>
      </c>
      <c r="AF475" s="59">
        <v>48.279833333333343</v>
      </c>
      <c r="AG475" s="58">
        <v>21.587333333333333</v>
      </c>
      <c r="AH475" s="59">
        <v>40.701166666666659</v>
      </c>
      <c r="AI475" s="60">
        <v>114.94233333333327</v>
      </c>
      <c r="AJ475" s="51">
        <f t="shared" si="187"/>
        <v>1288.3173333333332</v>
      </c>
    </row>
    <row r="476" spans="2:36" x14ac:dyDescent="0.3">
      <c r="B476" s="4" t="s">
        <v>51</v>
      </c>
      <c r="C476" s="4"/>
      <c r="D476" s="4"/>
      <c r="E476" s="58">
        <v>519.22416666666629</v>
      </c>
      <c r="F476" s="59">
        <v>359.28566666666666</v>
      </c>
      <c r="G476" s="58">
        <v>20.014833333333321</v>
      </c>
      <c r="H476" s="59">
        <v>46.373666666666672</v>
      </c>
      <c r="I476" s="58">
        <v>243.77333333333334</v>
      </c>
      <c r="J476" s="59">
        <v>549.48733333333348</v>
      </c>
      <c r="K476" s="58">
        <v>163.83033333333336</v>
      </c>
      <c r="L476" s="59">
        <v>33.622999999999976</v>
      </c>
      <c r="M476" s="58">
        <v>25.763999999999992</v>
      </c>
      <c r="N476" s="59">
        <v>59.237333333333368</v>
      </c>
      <c r="O476" s="58">
        <v>142.25350000000003</v>
      </c>
      <c r="P476" s="59">
        <v>217.17183333333338</v>
      </c>
      <c r="Q476" s="58">
        <v>493.92683333333326</v>
      </c>
      <c r="R476" s="59">
        <v>301.66949999999997</v>
      </c>
      <c r="S476" s="58">
        <v>259.42300000000006</v>
      </c>
      <c r="T476" s="59">
        <v>61.326000000000022</v>
      </c>
      <c r="U476" s="58">
        <v>128.30366666666663</v>
      </c>
      <c r="V476" s="59">
        <v>377.24899999999997</v>
      </c>
      <c r="W476" s="58">
        <v>149.84666666666669</v>
      </c>
      <c r="X476" s="59">
        <v>41.530666666666662</v>
      </c>
      <c r="Y476" s="58">
        <v>18.850333333333335</v>
      </c>
      <c r="Z476" s="59">
        <v>137.40733333333336</v>
      </c>
      <c r="AA476" s="58">
        <v>54.376333333333335</v>
      </c>
      <c r="AB476" s="59">
        <v>77.509500000000003</v>
      </c>
      <c r="AC476" s="58">
        <v>129.08733333333333</v>
      </c>
      <c r="AD476" s="59">
        <v>144.51033333333331</v>
      </c>
      <c r="AE476" s="58">
        <v>66.923500000000033</v>
      </c>
      <c r="AF476" s="59">
        <v>183.5891666666667</v>
      </c>
      <c r="AG476" s="58">
        <v>30.564333333333348</v>
      </c>
      <c r="AH476" s="59">
        <v>321.00783333333334</v>
      </c>
      <c r="AI476" s="60">
        <v>127.98633333333335</v>
      </c>
      <c r="AJ476" s="51">
        <f t="shared" si="187"/>
        <v>5485.126666666667</v>
      </c>
    </row>
    <row r="477" spans="2:36" x14ac:dyDescent="0.3">
      <c r="B477" s="4" t="s">
        <v>52</v>
      </c>
      <c r="C477" s="4"/>
      <c r="D477" s="4"/>
      <c r="E477" s="58">
        <v>1.2208333333333325</v>
      </c>
      <c r="F477" s="59">
        <v>1.1813333333333331</v>
      </c>
      <c r="G477" s="58">
        <v>0</v>
      </c>
      <c r="H477" s="59">
        <v>0.7074999999999998</v>
      </c>
      <c r="I477" s="58">
        <v>3.527499999999999</v>
      </c>
      <c r="J477" s="59">
        <v>31.174166666666672</v>
      </c>
      <c r="K477" s="58">
        <v>0.9613333333333336</v>
      </c>
      <c r="L477" s="59">
        <v>0</v>
      </c>
      <c r="M477" s="58">
        <v>0</v>
      </c>
      <c r="N477" s="59">
        <v>0</v>
      </c>
      <c r="O477" s="58">
        <v>5.0340000000000016</v>
      </c>
      <c r="P477" s="59">
        <v>6.4670000000000014</v>
      </c>
      <c r="Q477" s="58">
        <v>49.080833333333331</v>
      </c>
      <c r="R477" s="59">
        <v>20.164833333333334</v>
      </c>
      <c r="S477" s="58">
        <v>27.414833333333341</v>
      </c>
      <c r="T477" s="59">
        <v>5.4361666666666633</v>
      </c>
      <c r="U477" s="58">
        <v>57.488499999999974</v>
      </c>
      <c r="V477" s="59">
        <v>33.811166666666665</v>
      </c>
      <c r="W477" s="58">
        <v>9.171999999999997</v>
      </c>
      <c r="X477" s="59">
        <v>5.0058333333333369</v>
      </c>
      <c r="Y477" s="58">
        <v>2.6911666666666672</v>
      </c>
      <c r="Z477" s="59">
        <v>4.510500000000004</v>
      </c>
      <c r="AA477" s="58">
        <v>1.0786666666666669</v>
      </c>
      <c r="AB477" s="59">
        <v>2.0726666666666658</v>
      </c>
      <c r="AC477" s="58">
        <v>9.6624999999999979</v>
      </c>
      <c r="AD477" s="59">
        <v>4.695333333333334</v>
      </c>
      <c r="AE477" s="58">
        <v>10.794666666666663</v>
      </c>
      <c r="AF477" s="59">
        <v>19.227</v>
      </c>
      <c r="AG477" s="58">
        <v>0.90650000000000297</v>
      </c>
      <c r="AH477" s="59">
        <v>9.0843333333333298</v>
      </c>
      <c r="AI477" s="60">
        <v>34.217833333333324</v>
      </c>
      <c r="AJ477" s="51">
        <f t="shared" si="187"/>
        <v>356.78899999999999</v>
      </c>
    </row>
    <row r="478" spans="2:36" x14ac:dyDescent="0.3">
      <c r="B478" s="4" t="s">
        <v>53</v>
      </c>
      <c r="C478" s="4"/>
      <c r="D478" s="4"/>
      <c r="E478" s="58">
        <v>100.32816666666666</v>
      </c>
      <c r="F478" s="59">
        <v>127.88050000000001</v>
      </c>
      <c r="G478" s="58">
        <v>120.80666666666664</v>
      </c>
      <c r="H478" s="59">
        <v>257.34883333333329</v>
      </c>
      <c r="I478" s="58">
        <v>371.52816666666672</v>
      </c>
      <c r="J478" s="59">
        <v>312.06299999999999</v>
      </c>
      <c r="K478" s="58">
        <v>243.71633333333335</v>
      </c>
      <c r="L478" s="59">
        <v>263.89950000000005</v>
      </c>
      <c r="M478" s="58">
        <v>158.27766666666665</v>
      </c>
      <c r="N478" s="59">
        <v>254.77166666666659</v>
      </c>
      <c r="O478" s="58">
        <v>0</v>
      </c>
      <c r="P478" s="59">
        <v>0</v>
      </c>
      <c r="Q478" s="58">
        <v>0</v>
      </c>
      <c r="R478" s="59">
        <v>0</v>
      </c>
      <c r="S478" s="58">
        <v>0</v>
      </c>
      <c r="T478" s="59">
        <v>69.860166666666643</v>
      </c>
      <c r="U478" s="58">
        <v>0</v>
      </c>
      <c r="V478" s="59">
        <v>0</v>
      </c>
      <c r="W478" s="58">
        <v>0</v>
      </c>
      <c r="X478" s="59">
        <v>0</v>
      </c>
      <c r="Y478" s="58">
        <v>0</v>
      </c>
      <c r="Z478" s="59">
        <v>0</v>
      </c>
      <c r="AA478" s="58">
        <v>0</v>
      </c>
      <c r="AB478" s="59">
        <v>0</v>
      </c>
      <c r="AC478" s="58">
        <v>202.00266666666667</v>
      </c>
      <c r="AD478" s="59">
        <v>0</v>
      </c>
      <c r="AE478" s="58">
        <v>0</v>
      </c>
      <c r="AF478" s="59">
        <v>0</v>
      </c>
      <c r="AG478" s="58">
        <v>0</v>
      </c>
      <c r="AH478" s="59">
        <v>0</v>
      </c>
      <c r="AI478" s="60">
        <v>0</v>
      </c>
      <c r="AJ478" s="51">
        <f t="shared" si="187"/>
        <v>2482.4833333333336</v>
      </c>
    </row>
    <row r="479" spans="2:36" x14ac:dyDescent="0.3">
      <c r="B479" s="4" t="s">
        <v>54</v>
      </c>
      <c r="C479" s="4"/>
      <c r="D479" s="4"/>
      <c r="E479" s="58">
        <v>27.375666666666653</v>
      </c>
      <c r="F479" s="59">
        <v>18.186166666666676</v>
      </c>
      <c r="G479" s="58">
        <v>6.0844999999999914</v>
      </c>
      <c r="H479" s="59">
        <v>11.36233333333333</v>
      </c>
      <c r="I479" s="58">
        <v>107.80483333333333</v>
      </c>
      <c r="J479" s="59">
        <v>218.23383333333334</v>
      </c>
      <c r="K479" s="58">
        <v>82.854500000000002</v>
      </c>
      <c r="L479" s="59">
        <v>18.203500000000009</v>
      </c>
      <c r="M479" s="58">
        <v>10.023166666666665</v>
      </c>
      <c r="N479" s="59">
        <v>21.229333333333329</v>
      </c>
      <c r="O479" s="58">
        <v>51.980833333333308</v>
      </c>
      <c r="P479" s="59">
        <v>62.414333333333325</v>
      </c>
      <c r="Q479" s="58">
        <v>186.27016666666665</v>
      </c>
      <c r="R479" s="59">
        <v>75.318666666666672</v>
      </c>
      <c r="S479" s="58">
        <v>105.20833333333333</v>
      </c>
      <c r="T479" s="59">
        <v>33.265999999999998</v>
      </c>
      <c r="U479" s="58">
        <v>63.749166666666667</v>
      </c>
      <c r="V479" s="59">
        <v>146.71133333333333</v>
      </c>
      <c r="W479" s="58">
        <v>141.64266666666666</v>
      </c>
      <c r="X479" s="59">
        <v>19.200166666666661</v>
      </c>
      <c r="Y479" s="58">
        <v>2.2116666666666704</v>
      </c>
      <c r="Z479" s="59">
        <v>60.081166666666661</v>
      </c>
      <c r="AA479" s="58">
        <v>15.105166666666666</v>
      </c>
      <c r="AB479" s="59">
        <v>0.17483333333333337</v>
      </c>
      <c r="AC479" s="58">
        <v>39.725499999999997</v>
      </c>
      <c r="AD479" s="59">
        <v>59.33799999999998</v>
      </c>
      <c r="AE479" s="58">
        <v>35.188999999999993</v>
      </c>
      <c r="AF479" s="59">
        <v>76.587666666666664</v>
      </c>
      <c r="AG479" s="58">
        <v>26.272500000000001</v>
      </c>
      <c r="AH479" s="59">
        <v>171.57999999999996</v>
      </c>
      <c r="AI479" s="60">
        <v>42.766333333333321</v>
      </c>
      <c r="AJ479" s="51">
        <f t="shared" si="187"/>
        <v>1936.1513333333332</v>
      </c>
    </row>
    <row r="480" spans="2:36" x14ac:dyDescent="0.3">
      <c r="B480" s="4" t="s">
        <v>55</v>
      </c>
      <c r="C480" s="4"/>
      <c r="D480" s="4"/>
      <c r="E480" s="58">
        <v>59.683</v>
      </c>
      <c r="F480" s="59">
        <v>45.083999999999996</v>
      </c>
      <c r="G480" s="58">
        <v>47.125666666666653</v>
      </c>
      <c r="H480" s="59">
        <v>85.302333333333337</v>
      </c>
      <c r="I480" s="58">
        <v>385.80933333333314</v>
      </c>
      <c r="J480" s="59">
        <v>315.78633333333329</v>
      </c>
      <c r="K480" s="58">
        <v>213.96900000000002</v>
      </c>
      <c r="L480" s="59">
        <v>276.74216666666649</v>
      </c>
      <c r="M480" s="58">
        <v>229.22983333333329</v>
      </c>
      <c r="N480" s="59">
        <v>734.29566666666676</v>
      </c>
      <c r="O480" s="58">
        <v>522.33799999999997</v>
      </c>
      <c r="P480" s="59">
        <v>687.38700000000017</v>
      </c>
      <c r="Q480" s="58">
        <v>0</v>
      </c>
      <c r="R480" s="59">
        <v>316.12983333333335</v>
      </c>
      <c r="S480" s="58">
        <v>251.78833333333333</v>
      </c>
      <c r="T480" s="59">
        <v>159.18133333333333</v>
      </c>
      <c r="U480" s="58">
        <v>262.62383333333332</v>
      </c>
      <c r="V480" s="59">
        <v>228.51550000000006</v>
      </c>
      <c r="W480" s="58">
        <v>276.92599999999999</v>
      </c>
      <c r="X480" s="59">
        <v>101.04499999999999</v>
      </c>
      <c r="Y480" s="58">
        <v>29.69366666666664</v>
      </c>
      <c r="Z480" s="59">
        <v>114.51249999999999</v>
      </c>
      <c r="AA480" s="58">
        <v>72.778666666666652</v>
      </c>
      <c r="AB480" s="59">
        <v>168.46366666666671</v>
      </c>
      <c r="AC480" s="58">
        <v>162.27733333333336</v>
      </c>
      <c r="AD480" s="59">
        <v>161.19183333333334</v>
      </c>
      <c r="AE480" s="58">
        <v>156.58366666666669</v>
      </c>
      <c r="AF480" s="59">
        <v>167.93899999999996</v>
      </c>
      <c r="AG480" s="58">
        <v>117.78433333333328</v>
      </c>
      <c r="AH480" s="59">
        <v>155.33949999999996</v>
      </c>
      <c r="AI480" s="60">
        <v>95.981999999999985</v>
      </c>
      <c r="AJ480" s="51">
        <f t="shared" si="187"/>
        <v>6601.5083333333341</v>
      </c>
    </row>
    <row r="481" spans="2:36" x14ac:dyDescent="0.3">
      <c r="B481" s="4" t="s">
        <v>56</v>
      </c>
      <c r="C481" s="4"/>
      <c r="D481" s="4"/>
      <c r="E481" s="58">
        <v>80.602166666666662</v>
      </c>
      <c r="F481" s="59">
        <v>72.782000000000011</v>
      </c>
      <c r="G481" s="58">
        <v>83.294833333333344</v>
      </c>
      <c r="H481" s="59">
        <v>118.57016666666667</v>
      </c>
      <c r="I481" s="58">
        <v>107.60899999999999</v>
      </c>
      <c r="J481" s="59">
        <v>177.97283333333334</v>
      </c>
      <c r="K481" s="58">
        <v>148.10166666666666</v>
      </c>
      <c r="L481" s="59">
        <v>141.62983333333332</v>
      </c>
      <c r="M481" s="58">
        <v>61.378666666666675</v>
      </c>
      <c r="N481" s="59">
        <v>145.8715</v>
      </c>
      <c r="O481" s="58">
        <v>151.31999999999996</v>
      </c>
      <c r="P481" s="59">
        <v>0</v>
      </c>
      <c r="Q481" s="58">
        <v>116.83166666666669</v>
      </c>
      <c r="R481" s="59">
        <v>170.2063333333333</v>
      </c>
      <c r="S481" s="58">
        <v>163.16750000000002</v>
      </c>
      <c r="T481" s="59">
        <v>90.323666666666668</v>
      </c>
      <c r="U481" s="58">
        <v>158.79016666666669</v>
      </c>
      <c r="V481" s="59">
        <v>171.3365</v>
      </c>
      <c r="W481" s="58">
        <v>158.14383333333333</v>
      </c>
      <c r="X481" s="59">
        <v>95.246833333333342</v>
      </c>
      <c r="Y481" s="58">
        <v>37.898333333333333</v>
      </c>
      <c r="Z481" s="59">
        <v>138.06099999999998</v>
      </c>
      <c r="AA481" s="58">
        <v>85.253166666666687</v>
      </c>
      <c r="AB481" s="59">
        <v>98.644333333333336</v>
      </c>
      <c r="AC481" s="58">
        <v>129.19599999999997</v>
      </c>
      <c r="AD481" s="59">
        <v>109.69983333333332</v>
      </c>
      <c r="AE481" s="58">
        <v>191.74116666666669</v>
      </c>
      <c r="AF481" s="59">
        <v>198.33349999999999</v>
      </c>
      <c r="AG481" s="58">
        <v>156.88816666666668</v>
      </c>
      <c r="AH481" s="59">
        <v>66.239999999999995</v>
      </c>
      <c r="AI481" s="60">
        <v>54.103499999999997</v>
      </c>
      <c r="AJ481" s="51">
        <f t="shared" si="187"/>
        <v>3679.238166666667</v>
      </c>
    </row>
    <row r="482" spans="2:36" x14ac:dyDescent="0.3">
      <c r="B482" s="4" t="s">
        <v>110</v>
      </c>
      <c r="C482" s="4"/>
      <c r="D482" s="4"/>
      <c r="E482" s="58">
        <v>37.81666666666667</v>
      </c>
      <c r="F482" s="59">
        <v>29.611666666666665</v>
      </c>
      <c r="G482" s="58">
        <v>13.452166666666672</v>
      </c>
      <c r="H482" s="59">
        <v>32.053000000000004</v>
      </c>
      <c r="I482" s="58">
        <v>20.152333333333331</v>
      </c>
      <c r="J482" s="59">
        <v>125.23616666666666</v>
      </c>
      <c r="K482" s="58">
        <v>22.188833333333339</v>
      </c>
      <c r="L482" s="59">
        <v>24.485499999999977</v>
      </c>
      <c r="M482" s="58">
        <v>26.058333333333341</v>
      </c>
      <c r="N482" s="59">
        <v>45.185166666666674</v>
      </c>
      <c r="O482" s="58">
        <v>32.746000000000016</v>
      </c>
      <c r="P482" s="59">
        <v>0</v>
      </c>
      <c r="Q482" s="58">
        <v>113.80700000000002</v>
      </c>
      <c r="R482" s="59">
        <v>103.61433333333333</v>
      </c>
      <c r="S482" s="58">
        <v>86.552833333333339</v>
      </c>
      <c r="T482" s="59">
        <v>21.203833333333336</v>
      </c>
      <c r="U482" s="58">
        <v>33.359333333333353</v>
      </c>
      <c r="V482" s="59">
        <v>78.953333333333319</v>
      </c>
      <c r="W482" s="58">
        <v>23.473833333333324</v>
      </c>
      <c r="X482" s="59">
        <v>11.621166666666667</v>
      </c>
      <c r="Y482" s="58">
        <v>4.9666666666666498E-2</v>
      </c>
      <c r="Z482" s="59">
        <v>12.312500000000002</v>
      </c>
      <c r="AA482" s="58">
        <v>2.478499999999999</v>
      </c>
      <c r="AB482" s="59">
        <v>8.5815000000000037</v>
      </c>
      <c r="AC482" s="58">
        <v>13.802000000000005</v>
      </c>
      <c r="AD482" s="59">
        <v>185.76500000000001</v>
      </c>
      <c r="AE482" s="58">
        <v>12.486333333333331</v>
      </c>
      <c r="AF482" s="59">
        <v>42.596333333333327</v>
      </c>
      <c r="AG482" s="58">
        <v>5.0534999999999988</v>
      </c>
      <c r="AH482" s="59">
        <v>79.410833333333329</v>
      </c>
      <c r="AI482" s="60">
        <v>73.745166666666691</v>
      </c>
      <c r="AJ482" s="51">
        <f t="shared" si="187"/>
        <v>1317.8528333333334</v>
      </c>
    </row>
    <row r="483" spans="2:36" x14ac:dyDescent="0.3">
      <c r="B483" s="4" t="s">
        <v>57</v>
      </c>
      <c r="C483" s="4"/>
      <c r="D483" s="4"/>
      <c r="E483" s="58">
        <v>4.7080000000000002</v>
      </c>
      <c r="F483" s="59">
        <v>3.9991666666666648</v>
      </c>
      <c r="G483" s="58">
        <v>0.50599999999999978</v>
      </c>
      <c r="H483" s="59">
        <v>4.3909999999999982</v>
      </c>
      <c r="I483" s="58">
        <v>34.837499999999999</v>
      </c>
      <c r="J483" s="59">
        <v>57.75633333333333</v>
      </c>
      <c r="K483" s="58">
        <v>34.841166666666673</v>
      </c>
      <c r="L483" s="59">
        <v>20.705833333333327</v>
      </c>
      <c r="M483" s="58">
        <v>4.2973029799999996</v>
      </c>
      <c r="N483" s="59">
        <v>10.976500000000009</v>
      </c>
      <c r="O483" s="58">
        <v>7.7611666666666643</v>
      </c>
      <c r="P483" s="59">
        <v>111.40000000000005</v>
      </c>
      <c r="Q483" s="58">
        <v>16.074333333333328</v>
      </c>
      <c r="R483" s="59">
        <v>0</v>
      </c>
      <c r="S483" s="58">
        <v>0</v>
      </c>
      <c r="T483" s="59">
        <v>2.2018333333333335</v>
      </c>
      <c r="U483" s="58">
        <v>0</v>
      </c>
      <c r="V483" s="59">
        <v>0</v>
      </c>
      <c r="W483" s="58">
        <v>5.2559999999999985</v>
      </c>
      <c r="X483" s="59">
        <v>76.585499999999968</v>
      </c>
      <c r="Y483" s="58">
        <v>0</v>
      </c>
      <c r="Z483" s="59">
        <v>5.8471666666666717</v>
      </c>
      <c r="AA483" s="58">
        <v>0</v>
      </c>
      <c r="AB483" s="59">
        <v>0</v>
      </c>
      <c r="AC483" s="58">
        <v>26.955854739999985</v>
      </c>
      <c r="AD483" s="59">
        <v>26.716333333333335</v>
      </c>
      <c r="AE483" s="58">
        <v>53.012666666666675</v>
      </c>
      <c r="AF483" s="59">
        <v>106.8246666666667</v>
      </c>
      <c r="AG483" s="58">
        <v>0</v>
      </c>
      <c r="AH483" s="59">
        <v>15.70333333333334</v>
      </c>
      <c r="AI483" s="60">
        <v>32.110333333333351</v>
      </c>
      <c r="AJ483" s="51">
        <f t="shared" si="187"/>
        <v>663.46799105333344</v>
      </c>
    </row>
    <row r="484" spans="2:36" x14ac:dyDescent="0.3">
      <c r="B484" s="4" t="s">
        <v>58</v>
      </c>
      <c r="C484" s="4"/>
      <c r="D484" s="4"/>
      <c r="E484" s="58">
        <v>66.988499999999988</v>
      </c>
      <c r="F484" s="59">
        <v>0</v>
      </c>
      <c r="G484" s="58">
        <v>72.223702223333305</v>
      </c>
      <c r="H484" s="59">
        <v>90.874000083333328</v>
      </c>
      <c r="I484" s="58">
        <v>62.279333333333334</v>
      </c>
      <c r="J484" s="59">
        <v>129.387</v>
      </c>
      <c r="K484" s="58">
        <v>50.193753600000001</v>
      </c>
      <c r="L484" s="59">
        <v>90.631833333333347</v>
      </c>
      <c r="M484" s="58">
        <v>83.642833333333328</v>
      </c>
      <c r="N484" s="59">
        <v>105.81233333333326</v>
      </c>
      <c r="O484" s="58">
        <v>33.070596286666664</v>
      </c>
      <c r="P484" s="59">
        <v>177.87801745333323</v>
      </c>
      <c r="Q484" s="58">
        <v>71.90666666666668</v>
      </c>
      <c r="R484" s="59">
        <v>0</v>
      </c>
      <c r="S484" s="58">
        <v>0</v>
      </c>
      <c r="T484" s="59">
        <v>51.033333333333331</v>
      </c>
      <c r="U484" s="58">
        <v>5.2363333333333326</v>
      </c>
      <c r="V484" s="59">
        <v>0</v>
      </c>
      <c r="W484" s="58">
        <v>49.543333333333308</v>
      </c>
      <c r="X484" s="59">
        <v>64.726833333333289</v>
      </c>
      <c r="Y484" s="58">
        <v>0</v>
      </c>
      <c r="Z484" s="59">
        <v>28.924500000000002</v>
      </c>
      <c r="AA484" s="58">
        <v>0</v>
      </c>
      <c r="AB484" s="59">
        <v>0</v>
      </c>
      <c r="AC484" s="58">
        <v>120.62563663666667</v>
      </c>
      <c r="AD484" s="59">
        <v>257.58700000000005</v>
      </c>
      <c r="AE484" s="58">
        <v>226.16273230000002</v>
      </c>
      <c r="AF484" s="59">
        <v>59.223833333333346</v>
      </c>
      <c r="AG484" s="58">
        <v>0</v>
      </c>
      <c r="AH484" s="59">
        <v>66.393000000000001</v>
      </c>
      <c r="AI484" s="60">
        <v>127.15949999999997</v>
      </c>
      <c r="AJ484" s="51">
        <f t="shared" si="187"/>
        <v>2091.5046052499997</v>
      </c>
    </row>
    <row r="485" spans="2:36" x14ac:dyDescent="0.3">
      <c r="B485" s="4" t="s">
        <v>111</v>
      </c>
      <c r="C485" s="4"/>
      <c r="D485" s="4"/>
      <c r="E485" s="58">
        <v>4.120333333333333</v>
      </c>
      <c r="F485" s="59">
        <v>1.4499999999999995</v>
      </c>
      <c r="G485" s="58">
        <v>2.3041666666666667</v>
      </c>
      <c r="H485" s="59">
        <v>2.6564999999999999</v>
      </c>
      <c r="I485" s="58">
        <v>52.871833333333335</v>
      </c>
      <c r="J485" s="59">
        <v>47.930999999999997</v>
      </c>
      <c r="K485" s="58">
        <v>12.565000000000001</v>
      </c>
      <c r="L485" s="59">
        <v>5.6708333333333325</v>
      </c>
      <c r="M485" s="58">
        <v>0.83766666666666745</v>
      </c>
      <c r="N485" s="59">
        <v>1.8076666666666679</v>
      </c>
      <c r="O485" s="58">
        <v>8.2043333333333344</v>
      </c>
      <c r="P485" s="59">
        <v>30.346999999999998</v>
      </c>
      <c r="Q485" s="58">
        <v>38.036999999999992</v>
      </c>
      <c r="R485" s="59">
        <v>20.051666666666666</v>
      </c>
      <c r="S485" s="58">
        <v>18.233500000000003</v>
      </c>
      <c r="T485" s="59">
        <v>6.269499999999999</v>
      </c>
      <c r="U485" s="58">
        <v>13.802000000000003</v>
      </c>
      <c r="V485" s="59">
        <v>32.474333333333334</v>
      </c>
      <c r="W485" s="58">
        <v>13.753500000000004</v>
      </c>
      <c r="X485" s="59">
        <v>72.562166666666656</v>
      </c>
      <c r="Y485" s="58">
        <v>1.5466666666666662</v>
      </c>
      <c r="Z485" s="59">
        <v>10.628166666666663</v>
      </c>
      <c r="AA485" s="58">
        <v>5.360666666666666</v>
      </c>
      <c r="AB485" s="59">
        <v>16.384666666666664</v>
      </c>
      <c r="AC485" s="58">
        <v>100.57966666666667</v>
      </c>
      <c r="AD485" s="59">
        <v>0</v>
      </c>
      <c r="AE485" s="58">
        <v>0</v>
      </c>
      <c r="AF485" s="59">
        <v>0</v>
      </c>
      <c r="AG485" s="58">
        <v>0</v>
      </c>
      <c r="AH485" s="59">
        <v>72.472500000000011</v>
      </c>
      <c r="AI485" s="60">
        <v>52.965833333333308</v>
      </c>
      <c r="AJ485" s="51">
        <f t="shared" si="187"/>
        <v>645.88816666666662</v>
      </c>
    </row>
    <row r="486" spans="2:36" x14ac:dyDescent="0.3">
      <c r="B486" s="4" t="s">
        <v>59</v>
      </c>
      <c r="C486" s="4"/>
      <c r="D486" s="4"/>
      <c r="E486" s="58">
        <v>3.2303333333333306</v>
      </c>
      <c r="F486" s="59">
        <v>1.4761666666666677</v>
      </c>
      <c r="G486" s="58">
        <v>0</v>
      </c>
      <c r="H486" s="59">
        <v>0.80566666666666598</v>
      </c>
      <c r="I486" s="58">
        <v>7.2133333333333418</v>
      </c>
      <c r="J486" s="59">
        <v>62.656666666666666</v>
      </c>
      <c r="K486" s="58">
        <v>5.144500000000007</v>
      </c>
      <c r="L486" s="59">
        <v>0.15466666666666656</v>
      </c>
      <c r="M486" s="58">
        <v>9.6000000000000085E-2</v>
      </c>
      <c r="N486" s="59">
        <v>0.15366666666666653</v>
      </c>
      <c r="O486" s="58">
        <v>2.5668333333333342</v>
      </c>
      <c r="P486" s="59">
        <v>87.349000000000018</v>
      </c>
      <c r="Q486" s="58">
        <v>48.143999999999998</v>
      </c>
      <c r="R486" s="59">
        <v>23.111333333333338</v>
      </c>
      <c r="S486" s="58">
        <v>19.404833333333332</v>
      </c>
      <c r="T486" s="59">
        <v>4.6008333333333349</v>
      </c>
      <c r="U486" s="58">
        <v>4.6019999999999994</v>
      </c>
      <c r="V486" s="59">
        <v>28.990833333333335</v>
      </c>
      <c r="W486" s="58">
        <v>7.8828333333333305</v>
      </c>
      <c r="X486" s="59">
        <v>113.85866666666669</v>
      </c>
      <c r="Y486" s="58">
        <v>0</v>
      </c>
      <c r="Z486" s="59">
        <v>5.1083333333333361</v>
      </c>
      <c r="AA486" s="58">
        <v>0.66449999999999931</v>
      </c>
      <c r="AB486" s="59">
        <v>4.4576666666666656</v>
      </c>
      <c r="AC486" s="58">
        <v>31.592000000000006</v>
      </c>
      <c r="AD486" s="59">
        <v>77.295166666666688</v>
      </c>
      <c r="AE486" s="58">
        <v>24.320166666666665</v>
      </c>
      <c r="AF486" s="59">
        <v>95.542166666666645</v>
      </c>
      <c r="AG486" s="58">
        <v>0</v>
      </c>
      <c r="AH486" s="59">
        <v>20.515166666666666</v>
      </c>
      <c r="AI486" s="60">
        <v>88.056500000000014</v>
      </c>
      <c r="AJ486" s="51">
        <f t="shared" si="187"/>
        <v>768.99383333333344</v>
      </c>
    </row>
    <row r="487" spans="2:36" x14ac:dyDescent="0.3">
      <c r="B487" s="4" t="s">
        <v>60</v>
      </c>
      <c r="C487" s="4"/>
      <c r="D487" s="4"/>
      <c r="E487" s="58">
        <v>12.49033333333333</v>
      </c>
      <c r="F487" s="59">
        <v>7.1291666666666664</v>
      </c>
      <c r="G487" s="58">
        <v>1.575333333333335</v>
      </c>
      <c r="H487" s="59">
        <v>16.177666666666671</v>
      </c>
      <c r="I487" s="58">
        <v>7.1116666666666664</v>
      </c>
      <c r="J487" s="59">
        <v>54.989499999999978</v>
      </c>
      <c r="K487" s="58">
        <v>31.156166666666664</v>
      </c>
      <c r="L487" s="59">
        <v>14.261333333333335</v>
      </c>
      <c r="M487" s="58">
        <v>3.4810000000000021</v>
      </c>
      <c r="N487" s="59">
        <v>23.914999999999992</v>
      </c>
      <c r="O487" s="58">
        <v>30.440000000000005</v>
      </c>
      <c r="P487" s="59">
        <v>26.295999999999992</v>
      </c>
      <c r="Q487" s="58">
        <v>57.007666666666658</v>
      </c>
      <c r="R487" s="59">
        <v>61.06616666666666</v>
      </c>
      <c r="S487" s="58">
        <v>57.785000000000004</v>
      </c>
      <c r="T487" s="59">
        <v>19.452833333333338</v>
      </c>
      <c r="U487" s="58">
        <v>46.219833333333334</v>
      </c>
      <c r="V487" s="59">
        <v>77.590500000000006</v>
      </c>
      <c r="W487" s="58">
        <v>10.215833333333332</v>
      </c>
      <c r="X487" s="59">
        <v>6.302833333333334</v>
      </c>
      <c r="Y487" s="58">
        <v>0.87583333333333435</v>
      </c>
      <c r="Z487" s="59">
        <v>10.086833333333342</v>
      </c>
      <c r="AA487" s="58">
        <v>14.414500000000002</v>
      </c>
      <c r="AB487" s="59">
        <v>13.192500000000006</v>
      </c>
      <c r="AC487" s="58">
        <v>18.210333333333331</v>
      </c>
      <c r="AD487" s="59">
        <v>67.560166666666674</v>
      </c>
      <c r="AE487" s="58">
        <v>3.7455000000000007</v>
      </c>
      <c r="AF487" s="59">
        <v>32.591833333333312</v>
      </c>
      <c r="AG487" s="58">
        <v>7.2771666666666706</v>
      </c>
      <c r="AH487" s="59">
        <v>43.626333333333335</v>
      </c>
      <c r="AI487" s="60">
        <v>19.354666666666663</v>
      </c>
      <c r="AJ487" s="51">
        <f t="shared" si="187"/>
        <v>795.59949999999969</v>
      </c>
    </row>
    <row r="488" spans="2:36" x14ac:dyDescent="0.3">
      <c r="B488" s="4" t="s">
        <v>61</v>
      </c>
      <c r="C488" s="4"/>
      <c r="D488" s="4"/>
      <c r="E488" s="58">
        <v>16.596999999999998</v>
      </c>
      <c r="F488" s="59">
        <v>18.012500000000003</v>
      </c>
      <c r="G488" s="58">
        <v>68.895666666666642</v>
      </c>
      <c r="H488" s="59">
        <v>36.597500000000004</v>
      </c>
      <c r="I488" s="58">
        <v>59.895833333333329</v>
      </c>
      <c r="J488" s="59">
        <v>66.39166666666668</v>
      </c>
      <c r="K488" s="58">
        <v>63.400499999999994</v>
      </c>
      <c r="L488" s="59">
        <v>43.985666666666674</v>
      </c>
      <c r="M488" s="58">
        <v>2.8241666666666654</v>
      </c>
      <c r="N488" s="59">
        <v>94.486500000000007</v>
      </c>
      <c r="O488" s="58">
        <v>35.30599999999999</v>
      </c>
      <c r="P488" s="59">
        <v>83.749166666666667</v>
      </c>
      <c r="Q488" s="58">
        <v>38.033333333333339</v>
      </c>
      <c r="R488" s="59">
        <v>83.942333333333323</v>
      </c>
      <c r="S488" s="58">
        <v>60.608333333333327</v>
      </c>
      <c r="T488" s="59">
        <v>61.244499999999995</v>
      </c>
      <c r="U488" s="58">
        <v>50.615500000000026</v>
      </c>
      <c r="V488" s="59">
        <v>107.28183333333334</v>
      </c>
      <c r="W488" s="58">
        <v>111.53366666666666</v>
      </c>
      <c r="X488" s="59">
        <v>10.620666666666663</v>
      </c>
      <c r="Y488" s="58">
        <v>2.5063333333333326</v>
      </c>
      <c r="Z488" s="59">
        <v>22.912999999999997</v>
      </c>
      <c r="AA488" s="58">
        <v>34.845666666666659</v>
      </c>
      <c r="AB488" s="59">
        <v>48.588500000000003</v>
      </c>
      <c r="AC488" s="58">
        <v>61.254999999999974</v>
      </c>
      <c r="AD488" s="59">
        <v>141.30733333333333</v>
      </c>
      <c r="AE488" s="58">
        <v>28.967166666666667</v>
      </c>
      <c r="AF488" s="59">
        <v>74.903666666666666</v>
      </c>
      <c r="AG488" s="58">
        <v>19.853666666666676</v>
      </c>
      <c r="AH488" s="59">
        <v>56.335833333333312</v>
      </c>
      <c r="AI488" s="60">
        <v>35.54216666666666</v>
      </c>
      <c r="AJ488" s="51">
        <f t="shared" si="187"/>
        <v>1641.0406666666663</v>
      </c>
    </row>
    <row r="489" spans="2:36" x14ac:dyDescent="0.3">
      <c r="B489" s="4" t="s">
        <v>62</v>
      </c>
      <c r="C489" s="4"/>
      <c r="D489" s="4"/>
      <c r="E489" s="58">
        <v>85.622333333333302</v>
      </c>
      <c r="F489" s="59">
        <v>64.248833333333337</v>
      </c>
      <c r="G489" s="58">
        <v>56.884500000000003</v>
      </c>
      <c r="H489" s="59">
        <v>137.07066666666668</v>
      </c>
      <c r="I489" s="58">
        <v>62.719333333333331</v>
      </c>
      <c r="J489" s="59">
        <v>229.22766666666666</v>
      </c>
      <c r="K489" s="58">
        <v>207.73883333333333</v>
      </c>
      <c r="L489" s="59">
        <v>36.654166666666669</v>
      </c>
      <c r="M489" s="58">
        <v>5.6841666666666715</v>
      </c>
      <c r="N489" s="59">
        <v>93.722666666666683</v>
      </c>
      <c r="O489" s="58">
        <v>52.613</v>
      </c>
      <c r="P489" s="59">
        <v>99.851333333333329</v>
      </c>
      <c r="Q489" s="58">
        <v>227.01900000000001</v>
      </c>
      <c r="R489" s="59">
        <v>108.3715</v>
      </c>
      <c r="S489" s="58">
        <v>162.64366666666675</v>
      </c>
      <c r="T489" s="59">
        <v>102.28366666666662</v>
      </c>
      <c r="U489" s="58">
        <v>109.17666666666665</v>
      </c>
      <c r="V489" s="59">
        <v>133.7508333333333</v>
      </c>
      <c r="W489" s="58">
        <v>118.28366666666668</v>
      </c>
      <c r="X489" s="59">
        <v>92.580833333333317</v>
      </c>
      <c r="Y489" s="58">
        <v>4.9218333333333453</v>
      </c>
      <c r="Z489" s="59">
        <v>26.994666666666678</v>
      </c>
      <c r="AA489" s="58">
        <v>179.15749999999991</v>
      </c>
      <c r="AB489" s="59">
        <v>57.795000000000002</v>
      </c>
      <c r="AC489" s="58">
        <v>46.429333333333318</v>
      </c>
      <c r="AD489" s="59">
        <v>87.054833333333335</v>
      </c>
      <c r="AE489" s="58">
        <v>125.15650000000001</v>
      </c>
      <c r="AF489" s="59">
        <v>55.180666666666674</v>
      </c>
      <c r="AG489" s="58">
        <v>87.920333333333332</v>
      </c>
      <c r="AH489" s="59">
        <v>29.883500000000005</v>
      </c>
      <c r="AI489" s="60">
        <v>19.117499999999996</v>
      </c>
      <c r="AJ489" s="51">
        <f t="shared" si="187"/>
        <v>2905.7589999999996</v>
      </c>
    </row>
    <row r="490" spans="2:36" x14ac:dyDescent="0.3">
      <c r="B490" s="4" t="s">
        <v>63</v>
      </c>
      <c r="C490" s="4"/>
      <c r="D490" s="4"/>
      <c r="E490" s="58">
        <v>247.12533333333334</v>
      </c>
      <c r="F490" s="59">
        <v>225.26933333333335</v>
      </c>
      <c r="G490" s="58">
        <v>134.83716666666666</v>
      </c>
      <c r="H490" s="59">
        <v>388.68833333333322</v>
      </c>
      <c r="I490" s="58">
        <v>125.86583333333334</v>
      </c>
      <c r="J490" s="59">
        <v>205.45233333333326</v>
      </c>
      <c r="K490" s="58">
        <v>639.39416666666659</v>
      </c>
      <c r="L490" s="59">
        <v>157.66983333333329</v>
      </c>
      <c r="M490" s="58">
        <v>160.37483333333333</v>
      </c>
      <c r="N490" s="59">
        <v>305.31016666666665</v>
      </c>
      <c r="O490" s="58">
        <v>342.07549999999998</v>
      </c>
      <c r="P490" s="59">
        <v>132.70966666666669</v>
      </c>
      <c r="Q490" s="58">
        <v>526.76299999999992</v>
      </c>
      <c r="R490" s="59">
        <v>622.99249999999995</v>
      </c>
      <c r="S490" s="58">
        <v>480.67316666666659</v>
      </c>
      <c r="T490" s="59">
        <v>160.58800000000002</v>
      </c>
      <c r="U490" s="58">
        <v>460.47950000000009</v>
      </c>
      <c r="V490" s="59">
        <v>326.41449999999992</v>
      </c>
      <c r="W490" s="58">
        <v>160.41983333333332</v>
      </c>
      <c r="X490" s="59">
        <v>23.611666666666661</v>
      </c>
      <c r="Y490" s="58">
        <v>45.639833333333328</v>
      </c>
      <c r="Z490" s="59">
        <v>165.84799999999998</v>
      </c>
      <c r="AA490" s="58">
        <v>289.11816666666664</v>
      </c>
      <c r="AB490" s="59">
        <v>124.82083333333334</v>
      </c>
      <c r="AC490" s="58">
        <v>166.66249999999997</v>
      </c>
      <c r="AD490" s="59">
        <v>255.62283333333332</v>
      </c>
      <c r="AE490" s="58">
        <v>190.82066666666665</v>
      </c>
      <c r="AF490" s="59">
        <v>153.73250000000002</v>
      </c>
      <c r="AG490" s="58">
        <v>208.83766666666659</v>
      </c>
      <c r="AH490" s="59">
        <v>158.79249999999996</v>
      </c>
      <c r="AI490" s="60">
        <v>93.232333333333344</v>
      </c>
      <c r="AJ490" s="51">
        <f t="shared" si="187"/>
        <v>7679.8424999999988</v>
      </c>
    </row>
    <row r="491" spans="2:36" x14ac:dyDescent="0.3">
      <c r="B491" s="4" t="s">
        <v>64</v>
      </c>
      <c r="C491" s="4"/>
      <c r="D491" s="4"/>
      <c r="E491" s="58">
        <v>6.2375000000000007</v>
      </c>
      <c r="F491" s="59">
        <v>4.7598333333333338</v>
      </c>
      <c r="G491" s="58">
        <v>3.4171666666666658</v>
      </c>
      <c r="H491" s="59">
        <v>3.2469999999999999</v>
      </c>
      <c r="I491" s="58">
        <v>8.7318333333333307</v>
      </c>
      <c r="J491" s="59">
        <v>83.64</v>
      </c>
      <c r="K491" s="58">
        <v>9.7400000000000038</v>
      </c>
      <c r="L491" s="59">
        <v>10.263500000000002</v>
      </c>
      <c r="M491" s="58">
        <v>0</v>
      </c>
      <c r="N491" s="59">
        <v>3.0715000000000003</v>
      </c>
      <c r="O491" s="58">
        <v>14.565999999999999</v>
      </c>
      <c r="P491" s="59">
        <v>15.601833333333337</v>
      </c>
      <c r="Q491" s="58">
        <v>48.813999999999993</v>
      </c>
      <c r="R491" s="59">
        <v>24.309166666666663</v>
      </c>
      <c r="S491" s="58">
        <v>31.302833333333329</v>
      </c>
      <c r="T491" s="59">
        <v>12.50616666666666</v>
      </c>
      <c r="U491" s="58">
        <v>22.802666666666656</v>
      </c>
      <c r="V491" s="59">
        <v>59.255999999999979</v>
      </c>
      <c r="W491" s="58">
        <v>71.913166666666683</v>
      </c>
      <c r="X491" s="59">
        <v>8.1719999999999988</v>
      </c>
      <c r="Y491" s="58">
        <v>0.95866666666666667</v>
      </c>
      <c r="Z491" s="59">
        <v>7.689499999999998</v>
      </c>
      <c r="AA491" s="58">
        <v>3.5768333333333366</v>
      </c>
      <c r="AB491" s="59">
        <v>0</v>
      </c>
      <c r="AC491" s="58">
        <v>16.710666666666668</v>
      </c>
      <c r="AD491" s="59">
        <v>36.690666666666651</v>
      </c>
      <c r="AE491" s="58">
        <v>14.067</v>
      </c>
      <c r="AF491" s="59">
        <v>16.91033333333333</v>
      </c>
      <c r="AG491" s="58">
        <v>0.34249999999999947</v>
      </c>
      <c r="AH491" s="59">
        <v>18.743999999999996</v>
      </c>
      <c r="AI491" s="60">
        <v>1.9165000000000014</v>
      </c>
      <c r="AJ491" s="51">
        <f t="shared" si="187"/>
        <v>559.95883333333336</v>
      </c>
    </row>
    <row r="492" spans="2:36" x14ac:dyDescent="0.3">
      <c r="B492" s="4" t="s">
        <v>112</v>
      </c>
      <c r="E492" s="58">
        <v>89.43483333333333</v>
      </c>
      <c r="F492" s="59">
        <v>67.942499999999995</v>
      </c>
      <c r="G492" s="58">
        <v>55.052666666666632</v>
      </c>
      <c r="H492" s="59">
        <v>91.873999999999967</v>
      </c>
      <c r="I492" s="58">
        <v>191.76833333333337</v>
      </c>
      <c r="J492" s="59">
        <v>303.76283333333339</v>
      </c>
      <c r="K492" s="58">
        <v>194.71583333333325</v>
      </c>
      <c r="L492" s="59">
        <v>114.63033333333337</v>
      </c>
      <c r="M492" s="58">
        <v>45.017666666666656</v>
      </c>
      <c r="N492" s="59">
        <v>102.83566666666664</v>
      </c>
      <c r="O492" s="58">
        <v>131.89100000000005</v>
      </c>
      <c r="P492" s="59">
        <v>117.82483333333332</v>
      </c>
      <c r="Q492" s="58">
        <v>290.10083333333336</v>
      </c>
      <c r="R492" s="59">
        <v>202.26150000000004</v>
      </c>
      <c r="S492" s="58">
        <v>136.09833333333333</v>
      </c>
      <c r="T492" s="59">
        <v>102.285</v>
      </c>
      <c r="U492" s="58">
        <v>187.91299999999995</v>
      </c>
      <c r="V492" s="59">
        <v>240.81433333333328</v>
      </c>
      <c r="W492" s="58">
        <v>193.18333333333325</v>
      </c>
      <c r="X492" s="59">
        <v>86.036000000000001</v>
      </c>
      <c r="Y492" s="58">
        <v>15.5975</v>
      </c>
      <c r="Z492" s="59">
        <v>128.04050000000007</v>
      </c>
      <c r="AA492" s="58">
        <v>154.32933333333341</v>
      </c>
      <c r="AB492" s="59">
        <v>81.79783333333333</v>
      </c>
      <c r="AC492" s="58">
        <v>113.81516666666668</v>
      </c>
      <c r="AD492" s="59">
        <v>196.833</v>
      </c>
      <c r="AE492" s="58">
        <v>113.82883333333334</v>
      </c>
      <c r="AF492" s="59">
        <v>198.71799999999993</v>
      </c>
      <c r="AG492" s="58">
        <v>88.828499999999991</v>
      </c>
      <c r="AH492" s="59">
        <v>105.56516666666666</v>
      </c>
      <c r="AI492" s="60">
        <v>15.692666666666673</v>
      </c>
      <c r="AJ492" s="51">
        <f t="shared" si="187"/>
        <v>4158.4893333333339</v>
      </c>
    </row>
    <row r="493" spans="2:36" x14ac:dyDescent="0.3">
      <c r="B493" s="4" t="s">
        <v>65</v>
      </c>
      <c r="E493" s="58">
        <v>0.93133333333333312</v>
      </c>
      <c r="F493" s="59">
        <v>2.5378333333333334</v>
      </c>
      <c r="G493" s="58">
        <v>0.29833333333333334</v>
      </c>
      <c r="H493" s="59">
        <v>2.2654999999999994</v>
      </c>
      <c r="I493" s="58">
        <v>0.76066666666666649</v>
      </c>
      <c r="J493" s="59">
        <v>12.556833333333323</v>
      </c>
      <c r="K493" s="58">
        <v>3.4669999999999992</v>
      </c>
      <c r="L493" s="59">
        <v>5.8358333333333334</v>
      </c>
      <c r="M493" s="58">
        <v>1.3543333333333329</v>
      </c>
      <c r="N493" s="59">
        <v>7.6591666666666667</v>
      </c>
      <c r="O493" s="58">
        <v>12.401500000000009</v>
      </c>
      <c r="P493" s="59">
        <v>21.755333333333336</v>
      </c>
      <c r="Q493" s="58">
        <v>0</v>
      </c>
      <c r="R493" s="59">
        <v>0</v>
      </c>
      <c r="S493" s="58">
        <v>0</v>
      </c>
      <c r="T493" s="59">
        <v>5.5698333333333334</v>
      </c>
      <c r="U493" s="58">
        <v>0.31916666666666677</v>
      </c>
      <c r="V493" s="59">
        <v>0</v>
      </c>
      <c r="W493" s="58">
        <v>7.2215000000000007</v>
      </c>
      <c r="X493" s="59">
        <v>2.6730000000000018</v>
      </c>
      <c r="Y493" s="58">
        <v>0</v>
      </c>
      <c r="Z493" s="59">
        <v>14.561166666666669</v>
      </c>
      <c r="AA493" s="58">
        <v>10.180333333333333</v>
      </c>
      <c r="AB493" s="59">
        <v>0</v>
      </c>
      <c r="AC493" s="58">
        <v>15.75333333333333</v>
      </c>
      <c r="AD493" s="59">
        <v>31.276999999999994</v>
      </c>
      <c r="AE493" s="58">
        <v>6.7684999999999995</v>
      </c>
      <c r="AF493" s="59">
        <v>30.76583333333333</v>
      </c>
      <c r="AG493" s="58">
        <v>6.1915000000000031</v>
      </c>
      <c r="AH493" s="59">
        <v>11.666833333333331</v>
      </c>
      <c r="AI493" s="60">
        <v>6.6244999999999932</v>
      </c>
      <c r="AJ493" s="51">
        <f t="shared" si="187"/>
        <v>221.3961666666666</v>
      </c>
    </row>
    <row r="494" spans="2:36" x14ac:dyDescent="0.3">
      <c r="B494" s="4" t="s">
        <v>66</v>
      </c>
      <c r="C494" s="4"/>
      <c r="D494" s="4"/>
      <c r="E494" s="58">
        <v>0</v>
      </c>
      <c r="F494" s="59">
        <v>0</v>
      </c>
      <c r="G494" s="58">
        <v>0</v>
      </c>
      <c r="H494" s="59">
        <v>0</v>
      </c>
      <c r="I494" s="58">
        <v>0</v>
      </c>
      <c r="J494" s="59">
        <v>0</v>
      </c>
      <c r="K494" s="58">
        <v>230.24816666666672</v>
      </c>
      <c r="L494" s="59">
        <v>0</v>
      </c>
      <c r="M494" s="58">
        <v>0</v>
      </c>
      <c r="N494" s="59">
        <v>0</v>
      </c>
      <c r="O494" s="58">
        <v>0</v>
      </c>
      <c r="P494" s="59">
        <v>0</v>
      </c>
      <c r="Q494" s="58">
        <v>0</v>
      </c>
      <c r="R494" s="59">
        <v>0</v>
      </c>
      <c r="S494" s="58">
        <v>0</v>
      </c>
      <c r="T494" s="59">
        <v>0</v>
      </c>
      <c r="U494" s="58">
        <v>0</v>
      </c>
      <c r="V494" s="59">
        <v>0</v>
      </c>
      <c r="W494" s="58">
        <v>0</v>
      </c>
      <c r="X494" s="59">
        <v>0</v>
      </c>
      <c r="Y494" s="58">
        <v>0</v>
      </c>
      <c r="Z494" s="59">
        <v>0</v>
      </c>
      <c r="AA494" s="58">
        <v>0</v>
      </c>
      <c r="AB494" s="59">
        <v>0</v>
      </c>
      <c r="AC494" s="58">
        <v>0</v>
      </c>
      <c r="AD494" s="59">
        <v>0</v>
      </c>
      <c r="AE494" s="58">
        <v>0</v>
      </c>
      <c r="AF494" s="59">
        <v>0</v>
      </c>
      <c r="AG494" s="58">
        <v>0</v>
      </c>
      <c r="AH494" s="59">
        <v>0</v>
      </c>
      <c r="AI494" s="60">
        <v>0</v>
      </c>
      <c r="AJ494" s="51">
        <f t="shared" si="187"/>
        <v>230.24816666666672</v>
      </c>
    </row>
    <row r="495" spans="2:36" x14ac:dyDescent="0.3">
      <c r="B495" s="4" t="s">
        <v>67</v>
      </c>
      <c r="C495" s="4"/>
      <c r="D495" s="4"/>
      <c r="E495" s="58">
        <v>11.93633333333333</v>
      </c>
      <c r="F495" s="59">
        <v>10.377000000000001</v>
      </c>
      <c r="G495" s="58">
        <v>6.4186666666666676</v>
      </c>
      <c r="H495" s="59">
        <v>18.459833333333332</v>
      </c>
      <c r="I495" s="58">
        <v>18.163499999999999</v>
      </c>
      <c r="J495" s="59">
        <v>26.648333333333337</v>
      </c>
      <c r="K495" s="58">
        <v>30.098666666666659</v>
      </c>
      <c r="L495" s="59">
        <v>21.857999999999993</v>
      </c>
      <c r="M495" s="58">
        <v>10.120000000000001</v>
      </c>
      <c r="N495" s="59">
        <v>24.699333333333335</v>
      </c>
      <c r="O495" s="58">
        <v>26.457999999999995</v>
      </c>
      <c r="P495" s="59">
        <v>0</v>
      </c>
      <c r="Q495" s="58">
        <v>20.77</v>
      </c>
      <c r="R495" s="59">
        <v>35.184833333333337</v>
      </c>
      <c r="S495" s="58">
        <v>19.451333333333327</v>
      </c>
      <c r="T495" s="59">
        <v>12.191500000000001</v>
      </c>
      <c r="U495" s="58">
        <v>35.813666666666663</v>
      </c>
      <c r="V495" s="59">
        <v>30.835166666666666</v>
      </c>
      <c r="W495" s="58">
        <v>20.438666666666663</v>
      </c>
      <c r="X495" s="59">
        <v>8.4371666666666645</v>
      </c>
      <c r="Y495" s="58">
        <v>2.0855000000000006</v>
      </c>
      <c r="Z495" s="59">
        <v>8.6965000000000003</v>
      </c>
      <c r="AA495" s="58">
        <v>13.814333333333337</v>
      </c>
      <c r="AB495" s="59">
        <v>8.9109999999999996</v>
      </c>
      <c r="AC495" s="58">
        <v>15.971833333333331</v>
      </c>
      <c r="AD495" s="59">
        <v>42.749666666666677</v>
      </c>
      <c r="AE495" s="58">
        <v>28.899333333333335</v>
      </c>
      <c r="AF495" s="59">
        <v>27.429166666666671</v>
      </c>
      <c r="AG495" s="58">
        <v>14.126166666666668</v>
      </c>
      <c r="AH495" s="59">
        <v>24.443999999999996</v>
      </c>
      <c r="AI495" s="60">
        <v>9.9189999999999987</v>
      </c>
      <c r="AJ495" s="51">
        <f t="shared" si="187"/>
        <v>585.40650000000005</v>
      </c>
    </row>
    <row r="496" spans="2:36" x14ac:dyDescent="0.3">
      <c r="B496" s="4" t="s">
        <v>68</v>
      </c>
      <c r="C496" s="4"/>
      <c r="D496" s="4"/>
      <c r="E496" s="58">
        <v>344.47166666666669</v>
      </c>
      <c r="F496" s="59">
        <v>163.85666666666665</v>
      </c>
      <c r="G496" s="58">
        <v>156.88516666666669</v>
      </c>
      <c r="H496" s="59">
        <v>218.65800000000002</v>
      </c>
      <c r="I496" s="58">
        <v>563.77516666666656</v>
      </c>
      <c r="J496" s="59">
        <v>1063.8273333333334</v>
      </c>
      <c r="K496" s="58">
        <v>694.11916666666662</v>
      </c>
      <c r="L496" s="59">
        <v>413.4908333333334</v>
      </c>
      <c r="M496" s="58">
        <v>102.72416666666663</v>
      </c>
      <c r="N496" s="59">
        <v>394.54983333333331</v>
      </c>
      <c r="O496" s="58">
        <v>535.63583333333338</v>
      </c>
      <c r="P496" s="59">
        <v>656.16716666666662</v>
      </c>
      <c r="Q496" s="58">
        <v>1245.0226666666665</v>
      </c>
      <c r="R496" s="59">
        <v>836.39166666666665</v>
      </c>
      <c r="S496" s="58">
        <v>610.88233333333324</v>
      </c>
      <c r="T496" s="59">
        <v>361.02100000000002</v>
      </c>
      <c r="U496" s="58">
        <v>661.29550000000006</v>
      </c>
      <c r="V496" s="59">
        <v>1151.5468333333333</v>
      </c>
      <c r="W496" s="58">
        <v>712.44033333333334</v>
      </c>
      <c r="X496" s="59">
        <v>287.86883333333327</v>
      </c>
      <c r="Y496" s="58">
        <v>91.187166666666698</v>
      </c>
      <c r="Z496" s="59">
        <v>445.45566666666662</v>
      </c>
      <c r="AA496" s="58">
        <v>596.83866666666665</v>
      </c>
      <c r="AB496" s="59">
        <v>366.23050000000006</v>
      </c>
      <c r="AC496" s="58">
        <v>406.8845</v>
      </c>
      <c r="AD496" s="59">
        <v>695.44466666666665</v>
      </c>
      <c r="AE496" s="58">
        <v>395.19216666666659</v>
      </c>
      <c r="AF496" s="59">
        <v>584.89949999999999</v>
      </c>
      <c r="AG496" s="58">
        <v>244.49950000000007</v>
      </c>
      <c r="AH496" s="59">
        <v>520.87850000000003</v>
      </c>
      <c r="AI496" s="60">
        <v>105.74016666666665</v>
      </c>
      <c r="AJ496" s="51">
        <f t="shared" si="187"/>
        <v>15627.881166666666</v>
      </c>
    </row>
    <row r="497" spans="2:36" x14ac:dyDescent="0.3">
      <c r="B497" s="4" t="s">
        <v>69</v>
      </c>
      <c r="C497" s="4"/>
      <c r="D497" s="4"/>
      <c r="E497" s="58">
        <v>76.67983333333332</v>
      </c>
      <c r="F497" s="59">
        <v>0</v>
      </c>
      <c r="G497" s="58">
        <v>104.04850000000002</v>
      </c>
      <c r="H497" s="59">
        <v>132.88216666666668</v>
      </c>
      <c r="I497" s="58">
        <v>228.43433333333346</v>
      </c>
      <c r="J497" s="59">
        <v>113.53016666666667</v>
      </c>
      <c r="K497" s="58">
        <v>0</v>
      </c>
      <c r="L497" s="59">
        <v>148.62716666666665</v>
      </c>
      <c r="M497" s="58">
        <v>65.303500000000014</v>
      </c>
      <c r="N497" s="59">
        <v>152.26999999999998</v>
      </c>
      <c r="O497" s="58">
        <v>149.65533333333332</v>
      </c>
      <c r="P497" s="59">
        <v>116.99583333333334</v>
      </c>
      <c r="Q497" s="58">
        <v>151.84966666666668</v>
      </c>
      <c r="R497" s="59">
        <v>202.7355</v>
      </c>
      <c r="S497" s="58">
        <v>113.80300000000001</v>
      </c>
      <c r="T497" s="59">
        <v>88.087500000000006</v>
      </c>
      <c r="U497" s="58">
        <v>157.00700000000006</v>
      </c>
      <c r="V497" s="59">
        <v>189.59699999999998</v>
      </c>
      <c r="W497" s="58">
        <v>93.613833333333304</v>
      </c>
      <c r="X497" s="59">
        <v>46.514000000000003</v>
      </c>
      <c r="Y497" s="58">
        <v>27.426166666666667</v>
      </c>
      <c r="Z497" s="59">
        <v>119.798</v>
      </c>
      <c r="AA497" s="58">
        <v>138.11416666666662</v>
      </c>
      <c r="AB497" s="59">
        <v>76.10199999999999</v>
      </c>
      <c r="AC497" s="58">
        <v>113.82466666666666</v>
      </c>
      <c r="AD497" s="59">
        <v>125.34000000000002</v>
      </c>
      <c r="AE497" s="58">
        <v>61.73483333333332</v>
      </c>
      <c r="AF497" s="59">
        <v>134.14516666666668</v>
      </c>
      <c r="AG497" s="58">
        <v>85.726166666666671</v>
      </c>
      <c r="AH497" s="59">
        <v>122.90233333333333</v>
      </c>
      <c r="AI497" s="60">
        <v>55.982333333333315</v>
      </c>
      <c r="AJ497" s="51">
        <f t="shared" si="187"/>
        <v>3392.7301666666676</v>
      </c>
    </row>
    <row r="498" spans="2:36" x14ac:dyDescent="0.3">
      <c r="B498" s="4" t="s">
        <v>70</v>
      </c>
      <c r="C498" s="79"/>
      <c r="D498" s="79"/>
      <c r="E498" s="58">
        <v>43.658499999999989</v>
      </c>
      <c r="F498" s="59">
        <v>46.654666666666657</v>
      </c>
      <c r="G498" s="58">
        <v>40.997833333333332</v>
      </c>
      <c r="H498" s="59">
        <v>104.24466666666665</v>
      </c>
      <c r="I498" s="58">
        <v>127.613</v>
      </c>
      <c r="J498" s="59">
        <v>284.08049999999997</v>
      </c>
      <c r="K498" s="58">
        <v>149.93616666666668</v>
      </c>
      <c r="L498" s="59">
        <v>111.92849999999999</v>
      </c>
      <c r="M498" s="58">
        <v>50.48633333333332</v>
      </c>
      <c r="N498" s="59">
        <v>102.74133333333334</v>
      </c>
      <c r="O498" s="58">
        <v>89.9941666666667</v>
      </c>
      <c r="P498" s="59">
        <v>206.07533333333333</v>
      </c>
      <c r="Q498" s="58">
        <v>281.16683333333339</v>
      </c>
      <c r="R498" s="59">
        <v>185.68500000000003</v>
      </c>
      <c r="S498" s="58">
        <v>167.90816666666669</v>
      </c>
      <c r="T498" s="59">
        <v>60.347833333333355</v>
      </c>
      <c r="U498" s="58">
        <v>152.61450000000005</v>
      </c>
      <c r="V498" s="59">
        <v>245.54400000000001</v>
      </c>
      <c r="W498" s="58">
        <v>44.349666666666671</v>
      </c>
      <c r="X498" s="59">
        <v>18.096999999999998</v>
      </c>
      <c r="Y498" s="58">
        <v>3.6399999999999997</v>
      </c>
      <c r="Z498" s="59">
        <v>4.5918333333333328</v>
      </c>
      <c r="AA498" s="58">
        <v>15.925499999999992</v>
      </c>
      <c r="AB498" s="59">
        <v>15.172000000000008</v>
      </c>
      <c r="AC498" s="58">
        <v>46.770166666666661</v>
      </c>
      <c r="AD498" s="59">
        <v>243.13300000000004</v>
      </c>
      <c r="AE498" s="58">
        <v>60.633499999999984</v>
      </c>
      <c r="AF498" s="59">
        <v>54.496666666666655</v>
      </c>
      <c r="AG498" s="58">
        <v>19.930499999999995</v>
      </c>
      <c r="AH498" s="59">
        <v>117.29983333333334</v>
      </c>
      <c r="AI498" s="60">
        <v>63.832499999999996</v>
      </c>
      <c r="AJ498" s="51">
        <f t="shared" si="187"/>
        <v>3159.5494999999996</v>
      </c>
    </row>
    <row r="499" spans="2:36" x14ac:dyDescent="0.3">
      <c r="B499" s="4" t="s">
        <v>71</v>
      </c>
      <c r="C499" s="46"/>
      <c r="D499" s="46"/>
      <c r="E499" s="58">
        <v>9.610833333333332</v>
      </c>
      <c r="F499" s="59">
        <v>7.6023333333333332</v>
      </c>
      <c r="G499" s="58">
        <v>7.7346666666666675</v>
      </c>
      <c r="H499" s="59">
        <v>28.884666666666671</v>
      </c>
      <c r="I499" s="58">
        <v>105.99216666666671</v>
      </c>
      <c r="J499" s="59">
        <v>161.80799999999999</v>
      </c>
      <c r="K499" s="58">
        <v>96.519166666666678</v>
      </c>
      <c r="L499" s="59">
        <v>9.1105</v>
      </c>
      <c r="M499" s="58">
        <v>0</v>
      </c>
      <c r="N499" s="59">
        <v>0</v>
      </c>
      <c r="O499" s="58">
        <v>3.3033333333333301</v>
      </c>
      <c r="P499" s="59">
        <v>21.403500000000001</v>
      </c>
      <c r="Q499" s="58">
        <v>18.939166666666665</v>
      </c>
      <c r="R499" s="59">
        <v>6.612166666666667</v>
      </c>
      <c r="S499" s="58">
        <v>5.2283333333333317</v>
      </c>
      <c r="T499" s="59">
        <v>1.2666666666666633E-2</v>
      </c>
      <c r="U499" s="58">
        <v>4.5333333333333316E-2</v>
      </c>
      <c r="V499" s="59">
        <v>24.863333333333323</v>
      </c>
      <c r="W499" s="58">
        <v>5.6790000000000012</v>
      </c>
      <c r="X499" s="59">
        <v>3.2821666666666673</v>
      </c>
      <c r="Y499" s="58">
        <v>0</v>
      </c>
      <c r="Z499" s="59">
        <v>2.1666666666667095E-3</v>
      </c>
      <c r="AA499" s="58">
        <v>0</v>
      </c>
      <c r="AB499" s="59">
        <v>0.13649999999999973</v>
      </c>
      <c r="AC499" s="58">
        <v>4.0171666666666672</v>
      </c>
      <c r="AD499" s="59">
        <v>28.00183333333333</v>
      </c>
      <c r="AE499" s="58">
        <v>21.198666666666661</v>
      </c>
      <c r="AF499" s="59">
        <v>24.574666666666673</v>
      </c>
      <c r="AG499" s="58">
        <v>7.5709999999999962</v>
      </c>
      <c r="AH499" s="59">
        <v>81.623833333333337</v>
      </c>
      <c r="AI499" s="60">
        <v>31.62833333333333</v>
      </c>
      <c r="AJ499" s="51">
        <f t="shared" si="187"/>
        <v>715.38549999999998</v>
      </c>
    </row>
    <row r="500" spans="2:36" x14ac:dyDescent="0.3">
      <c r="B500" s="4" t="s">
        <v>72</v>
      </c>
      <c r="C500" s="46"/>
      <c r="D500" s="46"/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0</v>
      </c>
      <c r="AE500" s="58">
        <v>0</v>
      </c>
      <c r="AF500" s="59">
        <v>0</v>
      </c>
      <c r="AG500" s="58">
        <v>0</v>
      </c>
      <c r="AH500" s="59">
        <v>0</v>
      </c>
      <c r="AI500" s="60">
        <v>0</v>
      </c>
      <c r="AJ500" s="51">
        <f t="shared" si="187"/>
        <v>0</v>
      </c>
    </row>
    <row r="501" spans="2:36" x14ac:dyDescent="0.3">
      <c r="B501" s="4" t="s">
        <v>73</v>
      </c>
      <c r="C501" s="46"/>
      <c r="D501" s="46"/>
      <c r="E501" s="58">
        <v>32.834333333333326</v>
      </c>
      <c r="F501" s="59">
        <v>19.350333333333332</v>
      </c>
      <c r="G501" s="58">
        <v>8.670166666666665</v>
      </c>
      <c r="H501" s="59">
        <v>23.056833333333323</v>
      </c>
      <c r="I501" s="58">
        <v>58.663333333333327</v>
      </c>
      <c r="J501" s="59">
        <v>237.48533333333333</v>
      </c>
      <c r="K501" s="58">
        <v>57.9345</v>
      </c>
      <c r="L501" s="59">
        <v>18.150499999999994</v>
      </c>
      <c r="M501" s="58">
        <v>14.707166666666673</v>
      </c>
      <c r="N501" s="59">
        <v>26.821666666666665</v>
      </c>
      <c r="O501" s="58">
        <v>96.265833333333319</v>
      </c>
      <c r="P501" s="59">
        <v>149.92866666666669</v>
      </c>
      <c r="Q501" s="58">
        <v>307.37766666666676</v>
      </c>
      <c r="R501" s="59">
        <v>152.11066666666667</v>
      </c>
      <c r="S501" s="58">
        <v>209.24550000000008</v>
      </c>
      <c r="T501" s="59">
        <v>78.97566666666664</v>
      </c>
      <c r="U501" s="58">
        <v>105.66200000000005</v>
      </c>
      <c r="V501" s="59">
        <v>208.52983333333339</v>
      </c>
      <c r="W501" s="58">
        <v>115.54099999999997</v>
      </c>
      <c r="X501" s="59">
        <v>61.553000000000011</v>
      </c>
      <c r="Y501" s="58">
        <v>4.617166666666666</v>
      </c>
      <c r="Z501" s="59">
        <v>81.80616666666667</v>
      </c>
      <c r="AA501" s="58">
        <v>77.25200000000001</v>
      </c>
      <c r="AB501" s="59">
        <v>11.223666666666666</v>
      </c>
      <c r="AC501" s="58">
        <v>82.679833333333335</v>
      </c>
      <c r="AD501" s="59">
        <v>45.331000000000003</v>
      </c>
      <c r="AE501" s="58">
        <v>140.41133333333332</v>
      </c>
      <c r="AF501" s="59">
        <v>124.72149999999999</v>
      </c>
      <c r="AG501" s="58">
        <v>19.614499999999992</v>
      </c>
      <c r="AH501" s="59">
        <v>73.623500000000035</v>
      </c>
      <c r="AI501" s="60">
        <v>61.504833333333337</v>
      </c>
      <c r="AJ501" s="51">
        <f t="shared" si="187"/>
        <v>2705.6495000000009</v>
      </c>
    </row>
    <row r="502" spans="2:36" x14ac:dyDescent="0.3">
      <c r="B502" s="4" t="s">
        <v>74</v>
      </c>
      <c r="C502" s="46"/>
      <c r="D502" s="46"/>
      <c r="E502" s="58">
        <v>9.9548333333333296</v>
      </c>
      <c r="F502" s="59">
        <v>0</v>
      </c>
      <c r="G502" s="58">
        <v>6.552999999999999</v>
      </c>
      <c r="H502" s="59">
        <v>34.997666666666667</v>
      </c>
      <c r="I502" s="58">
        <v>117.64666666666669</v>
      </c>
      <c r="J502" s="59">
        <v>103.62716666666665</v>
      </c>
      <c r="K502" s="58">
        <v>0</v>
      </c>
      <c r="L502" s="59">
        <v>0</v>
      </c>
      <c r="M502" s="58">
        <v>8.7476666666666656</v>
      </c>
      <c r="N502" s="59">
        <v>118.62016666666669</v>
      </c>
      <c r="O502" s="58">
        <v>9.5809999999999977</v>
      </c>
      <c r="P502" s="59">
        <v>35.369499999999981</v>
      </c>
      <c r="Q502" s="58">
        <v>0</v>
      </c>
      <c r="R502" s="59">
        <v>0</v>
      </c>
      <c r="S502" s="58">
        <v>0</v>
      </c>
      <c r="T502" s="59">
        <v>4.5759999999999978</v>
      </c>
      <c r="U502" s="58">
        <v>0.26066666666666671</v>
      </c>
      <c r="V502" s="59">
        <v>0</v>
      </c>
      <c r="W502" s="58">
        <v>4.2733333333333334</v>
      </c>
      <c r="X502" s="59">
        <v>24.083333333333336</v>
      </c>
      <c r="Y502" s="58">
        <v>0</v>
      </c>
      <c r="Z502" s="59">
        <v>7.8128333333333337</v>
      </c>
      <c r="AA502" s="58">
        <v>13.218666666666669</v>
      </c>
      <c r="AB502" s="59">
        <v>0</v>
      </c>
      <c r="AC502" s="58">
        <v>1.6051666666666664</v>
      </c>
      <c r="AD502" s="59">
        <v>5.3500000000000075E-2</v>
      </c>
      <c r="AE502" s="58">
        <v>48.055333333333337</v>
      </c>
      <c r="AF502" s="59">
        <v>47.142499999999991</v>
      </c>
      <c r="AG502" s="58">
        <v>31.030666666666672</v>
      </c>
      <c r="AH502" s="59">
        <v>47.092500000000001</v>
      </c>
      <c r="AI502" s="60">
        <v>35.772333333333336</v>
      </c>
      <c r="AJ502" s="51">
        <f t="shared" si="187"/>
        <v>710.07449999999994</v>
      </c>
    </row>
    <row r="503" spans="2:36" x14ac:dyDescent="0.3">
      <c r="B503" s="4" t="s">
        <v>75</v>
      </c>
      <c r="C503" s="46"/>
      <c r="D503" s="46"/>
      <c r="E503" s="58">
        <v>73.479000000000013</v>
      </c>
      <c r="F503" s="59">
        <v>68.978499999999997</v>
      </c>
      <c r="G503" s="58">
        <v>53.076999999999998</v>
      </c>
      <c r="H503" s="59">
        <v>140.25216666666665</v>
      </c>
      <c r="I503" s="58">
        <v>184.73366666666666</v>
      </c>
      <c r="J503" s="59">
        <v>767.22766666666666</v>
      </c>
      <c r="K503" s="58">
        <v>185.63866666666669</v>
      </c>
      <c r="L503" s="59">
        <v>88.174166666666679</v>
      </c>
      <c r="M503" s="58">
        <v>28.83816666666668</v>
      </c>
      <c r="N503" s="59">
        <v>208.68933333333337</v>
      </c>
      <c r="O503" s="58">
        <v>269.74349999999993</v>
      </c>
      <c r="P503" s="59">
        <v>307.9855</v>
      </c>
      <c r="Q503" s="58">
        <v>735.77533333333349</v>
      </c>
      <c r="R503" s="59">
        <v>294.62899999999996</v>
      </c>
      <c r="S503" s="58">
        <v>238.10966666666673</v>
      </c>
      <c r="T503" s="59">
        <v>270.09366666666665</v>
      </c>
      <c r="U503" s="58">
        <v>294.58533333333327</v>
      </c>
      <c r="V503" s="59">
        <v>305.55833333333328</v>
      </c>
      <c r="W503" s="58">
        <v>222.67449999999999</v>
      </c>
      <c r="X503" s="59">
        <v>36.149666666666668</v>
      </c>
      <c r="Y503" s="58">
        <v>27.834666666666656</v>
      </c>
      <c r="Z503" s="59">
        <v>78.834666666666678</v>
      </c>
      <c r="AA503" s="58">
        <v>61.039333333333325</v>
      </c>
      <c r="AB503" s="59">
        <v>321.9946666666666</v>
      </c>
      <c r="AC503" s="58">
        <v>278.17649999999998</v>
      </c>
      <c r="AD503" s="59">
        <v>78.107166666666672</v>
      </c>
      <c r="AE503" s="58">
        <v>188.01650000000004</v>
      </c>
      <c r="AF503" s="59">
        <v>315.34333333333342</v>
      </c>
      <c r="AG503" s="58">
        <v>141.35849999999999</v>
      </c>
      <c r="AH503" s="59">
        <v>226.45983333333328</v>
      </c>
      <c r="AI503" s="60">
        <v>144.02233333333331</v>
      </c>
      <c r="AJ503" s="51">
        <f t="shared" si="187"/>
        <v>6635.5803333333324</v>
      </c>
    </row>
    <row r="504" spans="2:36" x14ac:dyDescent="0.3">
      <c r="B504" s="4" t="s">
        <v>76</v>
      </c>
      <c r="C504" s="46"/>
      <c r="D504" s="46"/>
      <c r="E504" s="58">
        <v>10.266499999999994</v>
      </c>
      <c r="F504" s="59">
        <v>23.176833333333327</v>
      </c>
      <c r="G504" s="58">
        <v>10.199500000000004</v>
      </c>
      <c r="H504" s="59">
        <v>16.280333333333335</v>
      </c>
      <c r="I504" s="58">
        <v>32.442166666666665</v>
      </c>
      <c r="J504" s="59">
        <v>164.59900000000002</v>
      </c>
      <c r="K504" s="58">
        <v>51.026833333333343</v>
      </c>
      <c r="L504" s="59">
        <v>16.603833333333331</v>
      </c>
      <c r="M504" s="58">
        <v>0.92799999999999916</v>
      </c>
      <c r="N504" s="59">
        <v>28.221333333333327</v>
      </c>
      <c r="O504" s="58">
        <v>61.845333333333329</v>
      </c>
      <c r="P504" s="59">
        <v>69.305000000000021</v>
      </c>
      <c r="Q504" s="58">
        <v>143.89166666666665</v>
      </c>
      <c r="R504" s="59">
        <v>83.320166666666665</v>
      </c>
      <c r="S504" s="58">
        <v>80.619166666666686</v>
      </c>
      <c r="T504" s="59">
        <v>35.904000000000011</v>
      </c>
      <c r="U504" s="58">
        <v>63.331333333333305</v>
      </c>
      <c r="V504" s="59">
        <v>132.06199999999998</v>
      </c>
      <c r="W504" s="58">
        <v>151.17316666666665</v>
      </c>
      <c r="X504" s="59">
        <v>21.850333333333339</v>
      </c>
      <c r="Y504" s="58">
        <v>25.199000000000012</v>
      </c>
      <c r="Z504" s="59">
        <v>27.308166666666672</v>
      </c>
      <c r="AA504" s="58">
        <v>16.153666666666666</v>
      </c>
      <c r="AB504" s="59">
        <v>26.374833333333335</v>
      </c>
      <c r="AC504" s="58">
        <v>16.447499999999991</v>
      </c>
      <c r="AD504" s="59">
        <v>24.878000000000007</v>
      </c>
      <c r="AE504" s="58">
        <v>51.152499999999996</v>
      </c>
      <c r="AF504" s="59">
        <v>48.001500000000007</v>
      </c>
      <c r="AG504" s="58">
        <v>20.626833333333334</v>
      </c>
      <c r="AH504" s="59">
        <v>145.27450000000002</v>
      </c>
      <c r="AI504" s="60">
        <v>17.919833333333326</v>
      </c>
      <c r="AJ504" s="51">
        <f t="shared" si="187"/>
        <v>1616.3828333333331</v>
      </c>
    </row>
    <row r="505" spans="2:36" x14ac:dyDescent="0.3">
      <c r="B505" s="4" t="s">
        <v>77</v>
      </c>
      <c r="C505" s="46"/>
      <c r="D505" s="46"/>
      <c r="E505" s="58">
        <v>3.8273333333333337</v>
      </c>
      <c r="F505" s="59">
        <v>4.1746666666666652</v>
      </c>
      <c r="G505" s="58">
        <v>7.1829999999999998</v>
      </c>
      <c r="H505" s="59">
        <v>8.2981666666666669</v>
      </c>
      <c r="I505" s="58">
        <v>62.234499999999997</v>
      </c>
      <c r="J505" s="59">
        <v>46.338000000000001</v>
      </c>
      <c r="K505" s="58">
        <v>9.4139999999999944</v>
      </c>
      <c r="L505" s="59">
        <v>8.5713333333333352</v>
      </c>
      <c r="M505" s="58">
        <v>1.0089999999999999</v>
      </c>
      <c r="N505" s="59">
        <v>11.073833333333333</v>
      </c>
      <c r="O505" s="58">
        <v>23.104500000000009</v>
      </c>
      <c r="P505" s="59">
        <v>26.690166666666666</v>
      </c>
      <c r="Q505" s="58">
        <v>61.315666666666658</v>
      </c>
      <c r="R505" s="59">
        <v>57.042166666666667</v>
      </c>
      <c r="S505" s="58">
        <v>41.289333333333339</v>
      </c>
      <c r="T505" s="59">
        <v>35.865000000000002</v>
      </c>
      <c r="U505" s="58">
        <v>17.938166666666664</v>
      </c>
      <c r="V505" s="59">
        <v>74.775333333333336</v>
      </c>
      <c r="W505" s="58">
        <v>8.8113333333333337</v>
      </c>
      <c r="X505" s="59">
        <v>2.7703333333333342</v>
      </c>
      <c r="Y505" s="58">
        <v>10.081833333333334</v>
      </c>
      <c r="Z505" s="59">
        <v>2.516166666666666</v>
      </c>
      <c r="AA505" s="58">
        <v>2.347500000000001</v>
      </c>
      <c r="AB505" s="59">
        <v>11.345500000000001</v>
      </c>
      <c r="AC505" s="58">
        <v>3.7498333333333331</v>
      </c>
      <c r="AD505" s="59">
        <v>10.432999999999993</v>
      </c>
      <c r="AE505" s="58">
        <v>9.454833333333335</v>
      </c>
      <c r="AF505" s="59">
        <v>6.5426666666666673</v>
      </c>
      <c r="AG505" s="58">
        <v>19.905666666666669</v>
      </c>
      <c r="AH505" s="59">
        <v>46.377499999999984</v>
      </c>
      <c r="AI505" s="60">
        <v>39.397333333333336</v>
      </c>
      <c r="AJ505" s="51">
        <f t="shared" si="187"/>
        <v>673.87766666666653</v>
      </c>
    </row>
    <row r="506" spans="2:36" x14ac:dyDescent="0.3">
      <c r="B506" s="4" t="s">
        <v>78</v>
      </c>
      <c r="C506" s="46"/>
      <c r="D506" s="46"/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2.9415000000000004</v>
      </c>
      <c r="AI506" s="60">
        <v>0.41766666666666669</v>
      </c>
      <c r="AJ506" s="51">
        <f t="shared" si="187"/>
        <v>3.3591666666666673</v>
      </c>
    </row>
    <row r="507" spans="2:36" x14ac:dyDescent="0.3">
      <c r="B507" s="4" t="s">
        <v>79</v>
      </c>
      <c r="C507" s="46"/>
      <c r="D507" s="46"/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8.595833333333335</v>
      </c>
      <c r="K507" s="58">
        <v>4.3304999999999998</v>
      </c>
      <c r="L507" s="59">
        <v>5.8539999999999992</v>
      </c>
      <c r="M507" s="58">
        <v>0</v>
      </c>
      <c r="N507" s="59">
        <v>19.952500000000008</v>
      </c>
      <c r="O507" s="58">
        <v>44.618166666666674</v>
      </c>
      <c r="P507" s="59">
        <v>0</v>
      </c>
      <c r="Q507" s="58">
        <v>0</v>
      </c>
      <c r="R507" s="59">
        <v>0</v>
      </c>
      <c r="S507" s="58">
        <v>0</v>
      </c>
      <c r="T507" s="59">
        <v>14.154500000000002</v>
      </c>
      <c r="U507" s="58">
        <v>1.2666666666666633E-2</v>
      </c>
      <c r="V507" s="59">
        <v>0</v>
      </c>
      <c r="W507" s="58">
        <v>7.6701666666666677</v>
      </c>
      <c r="X507" s="59">
        <v>39.991999999999997</v>
      </c>
      <c r="Y507" s="58">
        <v>0</v>
      </c>
      <c r="Z507" s="59">
        <v>0.25250000000000011</v>
      </c>
      <c r="AA507" s="58">
        <v>0</v>
      </c>
      <c r="AB507" s="59">
        <v>0</v>
      </c>
      <c r="AC507" s="58">
        <v>1.6201666666666665</v>
      </c>
      <c r="AD507" s="59">
        <v>0</v>
      </c>
      <c r="AE507" s="58">
        <v>18.205666666666666</v>
      </c>
      <c r="AF507" s="59">
        <v>0</v>
      </c>
      <c r="AG507" s="58">
        <v>0</v>
      </c>
      <c r="AH507" s="59">
        <v>14.692</v>
      </c>
      <c r="AI507" s="60">
        <v>0.10050000000000002</v>
      </c>
      <c r="AJ507" s="51">
        <f t="shared" si="187"/>
        <v>180.05116666666672</v>
      </c>
    </row>
    <row r="508" spans="2:36" x14ac:dyDescent="0.3">
      <c r="B508" s="4" t="s">
        <v>80</v>
      </c>
      <c r="C508" s="46"/>
      <c r="D508" s="46"/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2.548</v>
      </c>
      <c r="K508" s="58">
        <v>0.20099999999999957</v>
      </c>
      <c r="L508" s="59">
        <v>4.0303333333333278</v>
      </c>
      <c r="M508" s="58">
        <v>0</v>
      </c>
      <c r="N508" s="59">
        <v>7.1350000000000016</v>
      </c>
      <c r="O508" s="58">
        <v>19.377999999999993</v>
      </c>
      <c r="P508" s="59">
        <v>55.747500000000009</v>
      </c>
      <c r="Q508" s="58">
        <v>0</v>
      </c>
      <c r="R508" s="59">
        <v>0</v>
      </c>
      <c r="S508" s="58">
        <v>0</v>
      </c>
      <c r="T508" s="59">
        <v>2.7418333333333367</v>
      </c>
      <c r="U508" s="58">
        <v>0</v>
      </c>
      <c r="V508" s="59">
        <v>0</v>
      </c>
      <c r="W508" s="58">
        <v>8.4061666666666675</v>
      </c>
      <c r="X508" s="59">
        <v>29.568666666666665</v>
      </c>
      <c r="Y508" s="58">
        <v>0</v>
      </c>
      <c r="Z508" s="59">
        <v>19.131666666666661</v>
      </c>
      <c r="AA508" s="58">
        <v>0</v>
      </c>
      <c r="AB508" s="59">
        <v>0</v>
      </c>
      <c r="AC508" s="58">
        <v>1.8421666666666665</v>
      </c>
      <c r="AD508" s="59">
        <v>0</v>
      </c>
      <c r="AE508" s="58">
        <v>5.2750000000000004</v>
      </c>
      <c r="AF508" s="59">
        <v>0</v>
      </c>
      <c r="AG508" s="58">
        <v>0</v>
      </c>
      <c r="AH508" s="59">
        <v>7.7838333333333338</v>
      </c>
      <c r="AI508" s="60">
        <v>4.9476666666666675</v>
      </c>
      <c r="AJ508" s="51">
        <f t="shared" si="187"/>
        <v>168.73683333333329</v>
      </c>
    </row>
    <row r="509" spans="2:36" x14ac:dyDescent="0.3">
      <c r="B509" s="4" t="s">
        <v>88</v>
      </c>
      <c r="C509" s="46"/>
      <c r="D509" s="46"/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60">
        <v>0</v>
      </c>
      <c r="AJ509" s="51">
        <f t="shared" si="187"/>
        <v>0</v>
      </c>
    </row>
    <row r="510" spans="2:36" x14ac:dyDescent="0.3">
      <c r="B510" s="4" t="s">
        <v>97</v>
      </c>
      <c r="C510" s="46"/>
      <c r="D510" s="46"/>
      <c r="E510" s="58">
        <v>170.1848333333333</v>
      </c>
      <c r="F510" s="59">
        <v>124.84683333333331</v>
      </c>
      <c r="G510" s="58">
        <v>96.729500000000016</v>
      </c>
      <c r="H510" s="59">
        <v>235.09166666666658</v>
      </c>
      <c r="I510" s="58">
        <v>313.06483333333335</v>
      </c>
      <c r="J510" s="59">
        <v>290.34100000000001</v>
      </c>
      <c r="K510" s="58">
        <v>283.48500000000007</v>
      </c>
      <c r="L510" s="59">
        <v>282.91666666666669</v>
      </c>
      <c r="M510" s="58">
        <v>145.71966666666665</v>
      </c>
      <c r="N510" s="59">
        <v>271.64533333333338</v>
      </c>
      <c r="O510" s="58">
        <v>133.50216666666668</v>
      </c>
      <c r="P510" s="59">
        <v>0</v>
      </c>
      <c r="Q510" s="58">
        <v>0</v>
      </c>
      <c r="R510" s="59">
        <v>0</v>
      </c>
      <c r="S510" s="58">
        <v>0</v>
      </c>
      <c r="T510" s="59">
        <v>33.035166666666683</v>
      </c>
      <c r="U510" s="58">
        <v>5.3728333333333325</v>
      </c>
      <c r="V510" s="59">
        <v>0</v>
      </c>
      <c r="W510" s="58">
        <v>41.041166666666662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220.04683333333332</v>
      </c>
      <c r="AD510" s="59">
        <v>222.04499999999996</v>
      </c>
      <c r="AE510" s="58">
        <v>343.35799999999995</v>
      </c>
      <c r="AF510" s="59">
        <v>344.26600000000008</v>
      </c>
      <c r="AG510" s="58">
        <v>201.08399999999997</v>
      </c>
      <c r="AH510" s="59">
        <v>215.41033333333331</v>
      </c>
      <c r="AI510" s="60">
        <v>0</v>
      </c>
      <c r="AJ510" s="51">
        <f t="shared" si="187"/>
        <v>3973.1868333333337</v>
      </c>
    </row>
    <row r="511" spans="2:36" x14ac:dyDescent="0.3">
      <c r="B511" s="4" t="s">
        <v>94</v>
      </c>
      <c r="C511" s="46"/>
      <c r="D511" s="46"/>
      <c r="E511" s="58">
        <v>19.475166666666659</v>
      </c>
      <c r="F511" s="59">
        <v>40.8155</v>
      </c>
      <c r="G511" s="58">
        <v>16.050833333333333</v>
      </c>
      <c r="H511" s="59">
        <v>87.688333333333304</v>
      </c>
      <c r="I511" s="58">
        <v>30.156500000000008</v>
      </c>
      <c r="J511" s="59">
        <v>126.75699999999999</v>
      </c>
      <c r="K511" s="58">
        <v>85.059666666666672</v>
      </c>
      <c r="L511" s="59">
        <v>5.1320000000000014</v>
      </c>
      <c r="M511" s="58">
        <v>18.772833333333349</v>
      </c>
      <c r="N511" s="59">
        <v>35.114666666666665</v>
      </c>
      <c r="O511" s="58">
        <v>51.045999999999985</v>
      </c>
      <c r="P511" s="59">
        <v>114.40316666666668</v>
      </c>
      <c r="Q511" s="58">
        <v>61.172333333333327</v>
      </c>
      <c r="R511" s="59">
        <v>39.381333333333338</v>
      </c>
      <c r="S511" s="58">
        <v>170.51049999999998</v>
      </c>
      <c r="T511" s="59">
        <v>90.277000000000001</v>
      </c>
      <c r="U511" s="58">
        <v>141.05400000000003</v>
      </c>
      <c r="V511" s="59">
        <v>51.427499999999995</v>
      </c>
      <c r="W511" s="58">
        <v>331.75866666666678</v>
      </c>
      <c r="X511" s="59">
        <v>121.24616666666662</v>
      </c>
      <c r="Y511" s="58">
        <v>54.039500000000018</v>
      </c>
      <c r="Z511" s="59">
        <v>149.23883333333333</v>
      </c>
      <c r="AA511" s="58">
        <v>103.2133333333333</v>
      </c>
      <c r="AB511" s="59">
        <v>308.02733333333339</v>
      </c>
      <c r="AC511" s="58">
        <v>85.640166666666701</v>
      </c>
      <c r="AD511" s="59">
        <v>313.56066666666663</v>
      </c>
      <c r="AE511" s="58">
        <v>152.21999999999997</v>
      </c>
      <c r="AF511" s="59">
        <v>233.92816666666664</v>
      </c>
      <c r="AG511" s="58">
        <v>91.332833333333355</v>
      </c>
      <c r="AH511" s="59">
        <v>451.15316666666666</v>
      </c>
      <c r="AI511" s="60">
        <v>49.020166666666654</v>
      </c>
      <c r="AJ511" s="51">
        <f t="shared" si="187"/>
        <v>3628.6733333333332</v>
      </c>
    </row>
    <row r="512" spans="2:36" x14ac:dyDescent="0.3">
      <c r="B512" s="4" t="s">
        <v>95</v>
      </c>
      <c r="C512" s="46"/>
      <c r="D512" s="46"/>
      <c r="E512" s="58">
        <v>34.430999999999997</v>
      </c>
      <c r="F512" s="59">
        <v>16.545333333333325</v>
      </c>
      <c r="G512" s="58">
        <v>8.1325000000000021</v>
      </c>
      <c r="H512" s="59">
        <v>23.300666666666679</v>
      </c>
      <c r="I512" s="58">
        <v>120.90916666666664</v>
      </c>
      <c r="J512" s="59">
        <v>249.08166666666665</v>
      </c>
      <c r="K512" s="58">
        <v>96.827166666666685</v>
      </c>
      <c r="L512" s="59">
        <v>13.240666666666673</v>
      </c>
      <c r="M512" s="58">
        <v>0</v>
      </c>
      <c r="N512" s="59">
        <v>0</v>
      </c>
      <c r="O512" s="58">
        <v>0</v>
      </c>
      <c r="P512" s="59">
        <v>72.880333333333326</v>
      </c>
      <c r="Q512" s="58">
        <v>220.46266666666673</v>
      </c>
      <c r="R512" s="59">
        <v>96.417333333333374</v>
      </c>
      <c r="S512" s="58">
        <v>129.27300000000002</v>
      </c>
      <c r="T512" s="59">
        <v>45.287666666666681</v>
      </c>
      <c r="U512" s="58">
        <v>72.563833333333278</v>
      </c>
      <c r="V512" s="59">
        <v>152.59283333333332</v>
      </c>
      <c r="W512" s="58">
        <v>63.743833333333349</v>
      </c>
      <c r="X512" s="59">
        <v>19.962333333333333</v>
      </c>
      <c r="Y512" s="58">
        <v>1.5645000000000002</v>
      </c>
      <c r="Z512" s="59">
        <v>52.385833333333331</v>
      </c>
      <c r="AA512" s="58">
        <v>15.491333333333337</v>
      </c>
      <c r="AB512" s="59">
        <v>25.427833333333336</v>
      </c>
      <c r="AC512" s="58">
        <v>41.383666666666656</v>
      </c>
      <c r="AD512" s="59">
        <v>131.15983333333335</v>
      </c>
      <c r="AE512" s="58">
        <v>32.776499999999999</v>
      </c>
      <c r="AF512" s="59">
        <v>83.322500000000005</v>
      </c>
      <c r="AG512" s="58">
        <v>17.087833333333332</v>
      </c>
      <c r="AH512" s="59">
        <v>40.506500000000003</v>
      </c>
      <c r="AI512" s="60">
        <v>57.120833333333337</v>
      </c>
      <c r="AJ512" s="51">
        <f t="shared" si="187"/>
        <v>1933.8791666666666</v>
      </c>
    </row>
    <row r="513" spans="2:36" x14ac:dyDescent="0.3">
      <c r="B513" s="4" t="s">
        <v>96</v>
      </c>
      <c r="C513" s="46"/>
      <c r="D513" s="46"/>
      <c r="E513" s="58">
        <v>53.179000000000002</v>
      </c>
      <c r="F513" s="59">
        <v>39.591333333333331</v>
      </c>
      <c r="G513" s="58">
        <v>41.355833333333337</v>
      </c>
      <c r="H513" s="59">
        <v>82.890833333333319</v>
      </c>
      <c r="I513" s="58">
        <v>168.28983333333326</v>
      </c>
      <c r="J513" s="59">
        <v>292.78816666666665</v>
      </c>
      <c r="K513" s="58">
        <v>165.38866666666667</v>
      </c>
      <c r="L513" s="59">
        <v>116.98749999999998</v>
      </c>
      <c r="M513" s="58">
        <v>11.127666666666663</v>
      </c>
      <c r="N513" s="59">
        <v>205.10833333333332</v>
      </c>
      <c r="O513" s="58">
        <v>238.03633333333337</v>
      </c>
      <c r="P513" s="59">
        <v>195.64566666666676</v>
      </c>
      <c r="Q513" s="58">
        <v>289.33466666666664</v>
      </c>
      <c r="R513" s="59">
        <v>198.976</v>
      </c>
      <c r="S513" s="58">
        <v>179.31833333333333</v>
      </c>
      <c r="T513" s="59">
        <v>74.008000000000024</v>
      </c>
      <c r="U513" s="58">
        <v>146.67700000000002</v>
      </c>
      <c r="V513" s="59">
        <v>217.95399999999998</v>
      </c>
      <c r="W513" s="58">
        <v>161.15733333333333</v>
      </c>
      <c r="X513" s="59">
        <v>84.211999999999989</v>
      </c>
      <c r="Y513" s="58">
        <v>26.000333333333348</v>
      </c>
      <c r="Z513" s="59">
        <v>61.679833333333328</v>
      </c>
      <c r="AA513" s="58">
        <v>117.47166666666669</v>
      </c>
      <c r="AB513" s="59">
        <v>32.578499999999998</v>
      </c>
      <c r="AC513" s="58">
        <v>109.66366666666669</v>
      </c>
      <c r="AD513" s="59">
        <v>88.158833333333334</v>
      </c>
      <c r="AE513" s="58">
        <v>135.09616666666668</v>
      </c>
      <c r="AF513" s="59">
        <v>169.42716666666661</v>
      </c>
      <c r="AG513" s="58">
        <v>84.331000000000003</v>
      </c>
      <c r="AH513" s="59">
        <v>105.60883333333334</v>
      </c>
      <c r="AI513" s="60">
        <v>73.480999999999995</v>
      </c>
      <c r="AJ513" s="51">
        <f t="shared" si="187"/>
        <v>3965.5235000000002</v>
      </c>
    </row>
    <row r="514" spans="2:36" x14ac:dyDescent="0.3">
      <c r="B514" s="4" t="s">
        <v>102</v>
      </c>
      <c r="C514" s="46"/>
      <c r="D514" s="46"/>
      <c r="E514" s="58">
        <v>50.119333333333344</v>
      </c>
      <c r="F514" s="59">
        <v>35.891499999999994</v>
      </c>
      <c r="G514" s="58">
        <v>9.3321666666666641</v>
      </c>
      <c r="H514" s="59">
        <v>42.793166666666664</v>
      </c>
      <c r="I514" s="58">
        <v>171.6275</v>
      </c>
      <c r="J514" s="59">
        <v>357.34233333333333</v>
      </c>
      <c r="K514" s="58">
        <v>134.58616666666666</v>
      </c>
      <c r="L514" s="59">
        <v>14.416499999999999</v>
      </c>
      <c r="M514" s="58">
        <v>30.20483333333333</v>
      </c>
      <c r="N514" s="59">
        <v>39.674500000000002</v>
      </c>
      <c r="O514" s="58">
        <v>90.676999999999992</v>
      </c>
      <c r="P514" s="59">
        <v>138.34116666666671</v>
      </c>
      <c r="Q514" s="58">
        <v>320.83116666666666</v>
      </c>
      <c r="R514" s="59">
        <v>135.68716666666668</v>
      </c>
      <c r="S514" s="58">
        <v>186.68300000000002</v>
      </c>
      <c r="T514" s="59">
        <v>50.016333333333328</v>
      </c>
      <c r="U514" s="58">
        <v>77.915999999999997</v>
      </c>
      <c r="V514" s="59">
        <v>211.4795</v>
      </c>
      <c r="W514" s="58">
        <v>127.34950000000002</v>
      </c>
      <c r="X514" s="59">
        <v>45.866</v>
      </c>
      <c r="Y514" s="58">
        <v>23.56283333333333</v>
      </c>
      <c r="Z514" s="59">
        <v>73.614166666666662</v>
      </c>
      <c r="AA514" s="58">
        <v>40.07116666666667</v>
      </c>
      <c r="AB514" s="59">
        <v>40.686666666666675</v>
      </c>
      <c r="AC514" s="58">
        <v>85.467499999999987</v>
      </c>
      <c r="AD514" s="59">
        <v>106.53683333333335</v>
      </c>
      <c r="AE514" s="58">
        <v>121.94200000000001</v>
      </c>
      <c r="AF514" s="59">
        <v>106.39183333333334</v>
      </c>
      <c r="AG514" s="58">
        <v>17.081666666666671</v>
      </c>
      <c r="AH514" s="59">
        <v>78.728166666666667</v>
      </c>
      <c r="AI514" s="60">
        <v>253.06099999999998</v>
      </c>
      <c r="AJ514" s="51">
        <f t="shared" si="187"/>
        <v>3217.9786666666664</v>
      </c>
    </row>
    <row r="515" spans="2:36" x14ac:dyDescent="0.3">
      <c r="B515" s="4" t="s">
        <v>103</v>
      </c>
      <c r="C515" s="46"/>
      <c r="D515" s="46"/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60">
        <v>0</v>
      </c>
      <c r="AJ515" s="51">
        <f t="shared" si="187"/>
        <v>0</v>
      </c>
    </row>
    <row r="516" spans="2:36" x14ac:dyDescent="0.3">
      <c r="B516" s="4" t="s">
        <v>104</v>
      </c>
      <c r="C516" s="46"/>
      <c r="D516" s="46"/>
      <c r="E516" s="58">
        <v>12.788333333333334</v>
      </c>
      <c r="F516" s="59">
        <v>10.214833333333344</v>
      </c>
      <c r="G516" s="58">
        <v>11.956333333333321</v>
      </c>
      <c r="H516" s="59">
        <v>10.211166666666674</v>
      </c>
      <c r="I516" s="58">
        <v>226.81166666666664</v>
      </c>
      <c r="J516" s="59">
        <v>296.55833333333339</v>
      </c>
      <c r="K516" s="58">
        <v>96.910166666666683</v>
      </c>
      <c r="L516" s="59">
        <v>8.6803333333333335</v>
      </c>
      <c r="M516" s="58">
        <v>0.18183333333333351</v>
      </c>
      <c r="N516" s="59">
        <v>4.8538333333333341</v>
      </c>
      <c r="O516" s="58">
        <v>14.012333333333334</v>
      </c>
      <c r="P516" s="59">
        <v>75.990499999999997</v>
      </c>
      <c r="Q516" s="58">
        <v>206.55983333333339</v>
      </c>
      <c r="R516" s="59">
        <v>84.583333333333343</v>
      </c>
      <c r="S516" s="58">
        <v>66.775166666666649</v>
      </c>
      <c r="T516" s="59">
        <v>30.638000000000012</v>
      </c>
      <c r="U516" s="58">
        <v>47.172166666666712</v>
      </c>
      <c r="V516" s="59">
        <v>99.548499999999976</v>
      </c>
      <c r="W516" s="58">
        <v>49.165833333333318</v>
      </c>
      <c r="X516" s="59">
        <v>30.304666666666698</v>
      </c>
      <c r="Y516" s="58">
        <v>10.456166666666659</v>
      </c>
      <c r="Z516" s="59">
        <v>23.22116666666669</v>
      </c>
      <c r="AA516" s="58">
        <v>26.450833333333314</v>
      </c>
      <c r="AB516" s="59">
        <v>4.5516666666666765</v>
      </c>
      <c r="AC516" s="58">
        <v>49.634666666666661</v>
      </c>
      <c r="AD516" s="59">
        <v>159.34549999999999</v>
      </c>
      <c r="AE516" s="58">
        <v>57.858166666666655</v>
      </c>
      <c r="AF516" s="59">
        <v>48.069833333333335</v>
      </c>
      <c r="AG516" s="58">
        <v>8.4870000000000037</v>
      </c>
      <c r="AH516" s="59">
        <v>34.037999999999997</v>
      </c>
      <c r="AI516" s="60">
        <v>32.786166666666674</v>
      </c>
      <c r="AJ516" s="51">
        <f t="shared" si="187"/>
        <v>1838.816333333333</v>
      </c>
    </row>
    <row r="517" spans="2:36" x14ac:dyDescent="0.3">
      <c r="B517" s="4" t="s">
        <v>113</v>
      </c>
      <c r="C517" s="46"/>
      <c r="D517" s="46"/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60">
        <v>0</v>
      </c>
      <c r="AJ517" s="51">
        <f t="shared" si="187"/>
        <v>0</v>
      </c>
    </row>
    <row r="518" spans="2:36" x14ac:dyDescent="0.3">
      <c r="B518" s="4" t="s">
        <v>115</v>
      </c>
      <c r="C518" s="46"/>
      <c r="D518" s="46"/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1.1433333333333333</v>
      </c>
      <c r="K518" s="58">
        <v>0</v>
      </c>
      <c r="L518" s="59">
        <v>0</v>
      </c>
      <c r="M518" s="58">
        <v>0</v>
      </c>
      <c r="N518" s="59">
        <v>2.1833333333333135E-2</v>
      </c>
      <c r="O518" s="58">
        <v>23.002499999999991</v>
      </c>
      <c r="P518" s="59">
        <v>43.47300000000002</v>
      </c>
      <c r="Q518" s="58">
        <v>0</v>
      </c>
      <c r="R518" s="59">
        <v>0</v>
      </c>
      <c r="S518" s="58">
        <v>0</v>
      </c>
      <c r="T518" s="59">
        <v>5.1209999999999978</v>
      </c>
      <c r="U518" s="58">
        <v>0</v>
      </c>
      <c r="V518" s="59">
        <v>0</v>
      </c>
      <c r="W518" s="58">
        <v>5.2251666666666665</v>
      </c>
      <c r="X518" s="59">
        <v>25.790833333333328</v>
      </c>
      <c r="Y518" s="58">
        <v>0</v>
      </c>
      <c r="Z518" s="59">
        <v>0.34599999999999997</v>
      </c>
      <c r="AA518" s="58">
        <v>0</v>
      </c>
      <c r="AB518" s="59">
        <v>0</v>
      </c>
      <c r="AC518" s="58">
        <v>2.0490000000000004</v>
      </c>
      <c r="AD518" s="59">
        <v>0</v>
      </c>
      <c r="AE518" s="58">
        <v>21.35316666666667</v>
      </c>
      <c r="AF518" s="59">
        <v>0</v>
      </c>
      <c r="AG518" s="58">
        <v>0</v>
      </c>
      <c r="AH518" s="59">
        <v>9.5156666666666645</v>
      </c>
      <c r="AI518" s="60">
        <v>0</v>
      </c>
      <c r="AJ518" s="51">
        <f t="shared" si="187"/>
        <v>137.04150000000001</v>
      </c>
    </row>
    <row r="519" spans="2:36" x14ac:dyDescent="0.3">
      <c r="B519" s="4" t="s">
        <v>116</v>
      </c>
      <c r="C519" s="46"/>
      <c r="D519" s="46"/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60">
        <v>0</v>
      </c>
      <c r="AJ519" s="51">
        <f t="shared" si="187"/>
        <v>0</v>
      </c>
    </row>
    <row r="520" spans="2:36" x14ac:dyDescent="0.3">
      <c r="B520" s="4" t="s">
        <v>117</v>
      </c>
      <c r="C520" s="46"/>
      <c r="D520" s="46"/>
      <c r="E520" s="58">
        <v>1.5500000000000012</v>
      </c>
      <c r="F520" s="59">
        <v>13.24866666666667</v>
      </c>
      <c r="G520" s="58">
        <v>4.3991666666666678</v>
      </c>
      <c r="H520" s="59">
        <v>11.054833333333335</v>
      </c>
      <c r="I520" s="58">
        <v>62.450333333333319</v>
      </c>
      <c r="J520" s="59">
        <v>155.21850000000001</v>
      </c>
      <c r="K520" s="58">
        <v>54.136833333333321</v>
      </c>
      <c r="L520" s="59">
        <v>19.759166666666662</v>
      </c>
      <c r="M520" s="58">
        <v>9.8656666666666677</v>
      </c>
      <c r="N520" s="59">
        <v>17.294999999999998</v>
      </c>
      <c r="O520" s="58">
        <v>35.502833333333328</v>
      </c>
      <c r="P520" s="59">
        <v>61.704999999999998</v>
      </c>
      <c r="Q520" s="58">
        <v>141.55166666666665</v>
      </c>
      <c r="R520" s="59">
        <v>58.552000000000014</v>
      </c>
      <c r="S520" s="58">
        <v>23.566166666666671</v>
      </c>
      <c r="T520" s="59">
        <v>23.633499999999991</v>
      </c>
      <c r="U520" s="58">
        <v>34.948833333333326</v>
      </c>
      <c r="V520" s="59">
        <v>83.978000000000009</v>
      </c>
      <c r="W520" s="58">
        <v>44.942166666666672</v>
      </c>
      <c r="X520" s="59">
        <v>21.844166666666659</v>
      </c>
      <c r="Y520" s="58">
        <v>1.9596666666666669</v>
      </c>
      <c r="Z520" s="59">
        <v>27.904499999999999</v>
      </c>
      <c r="AA520" s="58">
        <v>14.445833333333333</v>
      </c>
      <c r="AB520" s="59">
        <v>16.307333333333329</v>
      </c>
      <c r="AC520" s="58">
        <v>31.259000000000004</v>
      </c>
      <c r="AD520" s="59">
        <v>38.572499999999998</v>
      </c>
      <c r="AE520" s="58">
        <v>28.785833333333343</v>
      </c>
      <c r="AF520" s="59">
        <v>49.873666666666665</v>
      </c>
      <c r="AG520" s="58">
        <v>9.2363333333333326</v>
      </c>
      <c r="AH520" s="59">
        <v>42.01816666666668</v>
      </c>
      <c r="AI520" s="60">
        <v>8.3048333333333346</v>
      </c>
      <c r="AJ520" s="51">
        <f t="shared" si="187"/>
        <v>1147.8701666666666</v>
      </c>
    </row>
    <row r="521" spans="2:36" x14ac:dyDescent="0.3">
      <c r="B521" s="4" t="s">
        <v>119</v>
      </c>
      <c r="C521" s="46"/>
      <c r="D521" s="46"/>
      <c r="E521" s="58">
        <v>189.63483333333326</v>
      </c>
      <c r="F521" s="59">
        <v>0</v>
      </c>
      <c r="G521" s="58">
        <v>92.100333333333325</v>
      </c>
      <c r="H521" s="59">
        <v>177.48266666666672</v>
      </c>
      <c r="I521" s="58">
        <v>237.51633333333336</v>
      </c>
      <c r="J521" s="59">
        <v>351.65216666666674</v>
      </c>
      <c r="K521" s="58">
        <v>267.13533333333334</v>
      </c>
      <c r="L521" s="59">
        <v>146.74183333333337</v>
      </c>
      <c r="M521" s="58">
        <v>55.707333333333331</v>
      </c>
      <c r="N521" s="59">
        <v>96.566333333333375</v>
      </c>
      <c r="O521" s="58">
        <v>248.28583333333333</v>
      </c>
      <c r="P521" s="59">
        <v>257.17183333333338</v>
      </c>
      <c r="Q521" s="58">
        <v>394.19583333333338</v>
      </c>
      <c r="R521" s="59">
        <v>356.13949999999988</v>
      </c>
      <c r="S521" s="58">
        <v>408.05500000000001</v>
      </c>
      <c r="T521" s="59">
        <v>194.32733333333334</v>
      </c>
      <c r="U521" s="58">
        <v>257.73833333333334</v>
      </c>
      <c r="V521" s="59">
        <v>398.5145</v>
      </c>
      <c r="W521" s="58">
        <v>263.25749999999994</v>
      </c>
      <c r="X521" s="59">
        <v>207.34666666666669</v>
      </c>
      <c r="Y521" s="58">
        <v>58.041000000000011</v>
      </c>
      <c r="Z521" s="59">
        <v>215.28166666666661</v>
      </c>
      <c r="AA521" s="58">
        <v>111.09083333333329</v>
      </c>
      <c r="AB521" s="59">
        <v>138.22033333333331</v>
      </c>
      <c r="AC521" s="58">
        <v>191.68733333333333</v>
      </c>
      <c r="AD521" s="59">
        <v>129.82283333333334</v>
      </c>
      <c r="AE521" s="58">
        <v>142.51633333333336</v>
      </c>
      <c r="AF521" s="59">
        <v>147.37050000000002</v>
      </c>
      <c r="AG521" s="58">
        <v>274.35916666666662</v>
      </c>
      <c r="AH521" s="59">
        <v>216.72866666666673</v>
      </c>
      <c r="AI521" s="60">
        <v>64.27733333333336</v>
      </c>
      <c r="AJ521" s="51">
        <f t="shared" si="187"/>
        <v>6288.9654999999993</v>
      </c>
    </row>
    <row r="522" spans="2:36" x14ac:dyDescent="0.3">
      <c r="B522" s="4" t="s">
        <v>120</v>
      </c>
      <c r="C522" s="46"/>
      <c r="D522" s="46"/>
      <c r="E522" s="58">
        <v>69.940000000000012</v>
      </c>
      <c r="F522" s="59">
        <v>36.050000000000026</v>
      </c>
      <c r="G522" s="58">
        <v>2.3100000000000023</v>
      </c>
      <c r="H522" s="59">
        <v>20.22</v>
      </c>
      <c r="I522" s="58">
        <v>147.68</v>
      </c>
      <c r="J522" s="59">
        <v>445.04716666666673</v>
      </c>
      <c r="K522" s="58">
        <v>153.26999999999998</v>
      </c>
      <c r="L522" s="59">
        <v>15.64</v>
      </c>
      <c r="M522" s="58">
        <v>19.299999999999997</v>
      </c>
      <c r="N522" s="59">
        <v>46.979999999999976</v>
      </c>
      <c r="O522" s="58">
        <v>80.889999999999986</v>
      </c>
      <c r="P522" s="59">
        <v>140.47999999999999</v>
      </c>
      <c r="Q522" s="58">
        <v>321.45266666666669</v>
      </c>
      <c r="R522" s="59">
        <v>140.44033333333334</v>
      </c>
      <c r="S522" s="58">
        <v>167.91033333333337</v>
      </c>
      <c r="T522" s="59">
        <v>76.680000000000021</v>
      </c>
      <c r="U522" s="58">
        <v>101.81999999999996</v>
      </c>
      <c r="V522" s="59">
        <v>243.44633333333329</v>
      </c>
      <c r="W522" s="58">
        <v>124.19999999999999</v>
      </c>
      <c r="X522" s="59">
        <v>219.89000000000001</v>
      </c>
      <c r="Y522" s="58">
        <v>0</v>
      </c>
      <c r="Z522" s="59">
        <v>70.69</v>
      </c>
      <c r="AA522" s="58">
        <v>39.53</v>
      </c>
      <c r="AB522" s="59">
        <v>49.86999999999999</v>
      </c>
      <c r="AC522" s="58">
        <v>73.959999999999994</v>
      </c>
      <c r="AD522" s="59">
        <v>87.82</v>
      </c>
      <c r="AE522" s="58">
        <v>63.45999999999998</v>
      </c>
      <c r="AF522" s="59">
        <v>154.71999999999997</v>
      </c>
      <c r="AG522" s="58">
        <v>25.889999999999986</v>
      </c>
      <c r="AH522" s="59">
        <v>60.88000000000001</v>
      </c>
      <c r="AI522" s="60">
        <v>267.77</v>
      </c>
      <c r="AJ522" s="51">
        <f t="shared" si="187"/>
        <v>3468.2368333333334</v>
      </c>
    </row>
    <row r="523" spans="2:36" x14ac:dyDescent="0.3">
      <c r="B523" s="4" t="s">
        <v>122</v>
      </c>
      <c r="C523" s="46"/>
      <c r="D523" s="46"/>
      <c r="E523" s="58">
        <v>6.7493333333333334</v>
      </c>
      <c r="F523" s="59">
        <v>4.2344999999999988</v>
      </c>
      <c r="G523" s="58">
        <v>2.5308333333333333</v>
      </c>
      <c r="H523" s="59">
        <v>4.5653333333333332</v>
      </c>
      <c r="I523" s="58">
        <v>17.415499999999994</v>
      </c>
      <c r="J523" s="59">
        <v>32.452166666666656</v>
      </c>
      <c r="K523" s="58">
        <v>14.667499999999997</v>
      </c>
      <c r="L523" s="59">
        <v>2.8418333333333345</v>
      </c>
      <c r="M523" s="58">
        <v>1.0484999999999993</v>
      </c>
      <c r="N523" s="59">
        <v>2.6945000000000014</v>
      </c>
      <c r="O523" s="58">
        <v>2.0108333333333341</v>
      </c>
      <c r="P523" s="59">
        <v>37.711666666666673</v>
      </c>
      <c r="Q523" s="58">
        <v>29.079166666666673</v>
      </c>
      <c r="R523" s="59">
        <v>18.915333333333336</v>
      </c>
      <c r="S523" s="58">
        <v>17.213166666666673</v>
      </c>
      <c r="T523" s="59">
        <v>6.2776666666666658</v>
      </c>
      <c r="U523" s="58">
        <v>11.9175</v>
      </c>
      <c r="V523" s="59">
        <v>26.076666666666672</v>
      </c>
      <c r="W523" s="58">
        <v>13.111499999999999</v>
      </c>
      <c r="X523" s="59">
        <v>45.776499999999999</v>
      </c>
      <c r="Y523" s="58">
        <v>0.68133333333333246</v>
      </c>
      <c r="Z523" s="59">
        <v>10.563999999999997</v>
      </c>
      <c r="AA523" s="58">
        <v>3.3643333333333341</v>
      </c>
      <c r="AB523" s="59">
        <v>4.6091666666666669</v>
      </c>
      <c r="AC523" s="58">
        <v>14.798999999999998</v>
      </c>
      <c r="AD523" s="59">
        <v>38.150333333333336</v>
      </c>
      <c r="AE523" s="58">
        <v>12.903833333333333</v>
      </c>
      <c r="AF523" s="59">
        <v>0.15033333333333335</v>
      </c>
      <c r="AG523" s="58">
        <v>1.8333333333333238E-3</v>
      </c>
      <c r="AH523" s="59">
        <v>11.546499999999995</v>
      </c>
      <c r="AI523" s="60">
        <v>28.414833333333338</v>
      </c>
      <c r="AJ523" s="51">
        <f t="shared" si="187"/>
        <v>422.47550000000001</v>
      </c>
    </row>
    <row r="524" spans="2:36" x14ac:dyDescent="0.3">
      <c r="B524" s="4" t="s">
        <v>127</v>
      </c>
      <c r="C524" s="46"/>
      <c r="D524" s="46"/>
      <c r="E524" s="58">
        <v>335.90699999999998</v>
      </c>
      <c r="F524" s="59">
        <v>298.74083333333334</v>
      </c>
      <c r="G524" s="58">
        <v>245.86533333333335</v>
      </c>
      <c r="H524" s="59">
        <v>551.95683333333341</v>
      </c>
      <c r="I524" s="58">
        <v>893.27816666666672</v>
      </c>
      <c r="J524" s="59">
        <v>1065.3475000000001</v>
      </c>
      <c r="K524" s="58">
        <v>782.26616666666666</v>
      </c>
      <c r="L524" s="59">
        <v>704.1068333333335</v>
      </c>
      <c r="M524" s="58">
        <v>255.3511666666667</v>
      </c>
      <c r="N524" s="59">
        <v>544.27649999999994</v>
      </c>
      <c r="O524" s="58">
        <v>815.44183333333342</v>
      </c>
      <c r="P524" s="59">
        <v>741.87266666666676</v>
      </c>
      <c r="Q524" s="58">
        <v>1075.9136666666666</v>
      </c>
      <c r="R524" s="59">
        <v>948.42783333333318</v>
      </c>
      <c r="S524" s="58">
        <v>1238.4835000000003</v>
      </c>
      <c r="T524" s="59">
        <v>355.73933333333338</v>
      </c>
      <c r="U524" s="58">
        <v>751.40183333333334</v>
      </c>
      <c r="V524" s="59">
        <v>1086.4446666666668</v>
      </c>
      <c r="W524" s="58">
        <v>1301.8766666666668</v>
      </c>
      <c r="X524" s="59">
        <v>347.90433333333323</v>
      </c>
      <c r="Y524" s="58">
        <v>103.00316666666667</v>
      </c>
      <c r="Z524" s="59">
        <v>396.19666666666666</v>
      </c>
      <c r="AA524" s="58">
        <v>173.31783333333328</v>
      </c>
      <c r="AB524" s="59">
        <v>148.44333333333333</v>
      </c>
      <c r="AC524" s="58">
        <v>398.815</v>
      </c>
      <c r="AD524" s="59">
        <v>201.43583333333333</v>
      </c>
      <c r="AE524" s="58">
        <v>1230.8863333333334</v>
      </c>
      <c r="AF524" s="59">
        <v>841.72266666666678</v>
      </c>
      <c r="AG524" s="58">
        <v>608.42950000000008</v>
      </c>
      <c r="AH524" s="59">
        <v>261.12366666666668</v>
      </c>
      <c r="AI524" s="60">
        <v>140.64650000000003</v>
      </c>
      <c r="AJ524" s="51">
        <f t="shared" si="187"/>
        <v>18844.623166666664</v>
      </c>
    </row>
    <row r="525" spans="2:36" x14ac:dyDescent="0.3">
      <c r="B525" s="4" t="s">
        <v>301</v>
      </c>
      <c r="C525" s="46"/>
      <c r="D525" s="46"/>
      <c r="E525" s="58">
        <v>31.843333333333316</v>
      </c>
      <c r="F525" s="59">
        <v>0</v>
      </c>
      <c r="G525" s="58">
        <v>0</v>
      </c>
      <c r="H525" s="59">
        <v>0</v>
      </c>
      <c r="I525" s="58">
        <v>0</v>
      </c>
      <c r="J525" s="59">
        <v>2.8090000000000019</v>
      </c>
      <c r="K525" s="58">
        <v>8.8193333333333328</v>
      </c>
      <c r="L525" s="59">
        <v>22.104500000000012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130.70366666666672</v>
      </c>
      <c r="V525" s="59">
        <v>128.13383333333331</v>
      </c>
      <c r="W525" s="58">
        <v>59.294166666666669</v>
      </c>
      <c r="X525" s="59">
        <v>58.179833333333342</v>
      </c>
      <c r="Y525" s="58">
        <v>0</v>
      </c>
      <c r="Z525" s="59">
        <v>0</v>
      </c>
      <c r="AA525" s="58">
        <v>0</v>
      </c>
      <c r="AB525" s="59">
        <v>2.7251666666666665</v>
      </c>
      <c r="AC525" s="58">
        <v>0.33</v>
      </c>
      <c r="AD525" s="59">
        <v>0</v>
      </c>
      <c r="AE525" s="58">
        <v>37.570166666666658</v>
      </c>
      <c r="AF525" s="59">
        <v>0</v>
      </c>
      <c r="AG525" s="58">
        <v>0</v>
      </c>
      <c r="AH525" s="59">
        <v>1.6873333333333327</v>
      </c>
      <c r="AI525" s="60">
        <v>3.0333333333333348E-2</v>
      </c>
      <c r="AJ525" s="51">
        <f t="shared" ref="AJ525:AJ531" si="188">SUM(E525:AI525)</f>
        <v>484.23066666666671</v>
      </c>
    </row>
    <row r="526" spans="2:36" x14ac:dyDescent="0.3">
      <c r="B526" s="4" t="s">
        <v>302</v>
      </c>
      <c r="C526" s="46"/>
      <c r="D526" s="46"/>
      <c r="E526" s="58">
        <v>173.51166666666663</v>
      </c>
      <c r="F526" s="59">
        <v>187.3368333333334</v>
      </c>
      <c r="G526" s="58">
        <v>60.224833333333336</v>
      </c>
      <c r="H526" s="59">
        <v>36.502833333333335</v>
      </c>
      <c r="I526" s="58">
        <v>129.51216666666656</v>
      </c>
      <c r="J526" s="59">
        <v>201.68166666666676</v>
      </c>
      <c r="K526" s="58">
        <v>245.03849999999991</v>
      </c>
      <c r="L526" s="59">
        <v>44.500500000000002</v>
      </c>
      <c r="M526" s="58">
        <v>0.75549999999999984</v>
      </c>
      <c r="N526" s="59">
        <v>166.81916666666677</v>
      </c>
      <c r="O526" s="58">
        <v>0</v>
      </c>
      <c r="P526" s="59">
        <v>0</v>
      </c>
      <c r="Q526" s="58">
        <v>0</v>
      </c>
      <c r="R526" s="59">
        <v>135.63316666666663</v>
      </c>
      <c r="S526" s="58">
        <v>198.52950000000013</v>
      </c>
      <c r="T526" s="59">
        <v>0</v>
      </c>
      <c r="U526" s="58">
        <v>213.76016666666672</v>
      </c>
      <c r="V526" s="59">
        <v>97.16633333333337</v>
      </c>
      <c r="W526" s="58">
        <v>0</v>
      </c>
      <c r="X526" s="59">
        <v>33.616833333333361</v>
      </c>
      <c r="Y526" s="58">
        <v>0</v>
      </c>
      <c r="Z526" s="59">
        <v>0</v>
      </c>
      <c r="AA526" s="58">
        <v>0</v>
      </c>
      <c r="AB526" s="59">
        <v>0</v>
      </c>
      <c r="AC526" s="58">
        <v>112.5086666666667</v>
      </c>
      <c r="AD526" s="59">
        <v>45.311000000000007</v>
      </c>
      <c r="AE526" s="58">
        <v>145.33666666666673</v>
      </c>
      <c r="AF526" s="59">
        <v>268.22266666666656</v>
      </c>
      <c r="AG526" s="58">
        <v>127.82550000000002</v>
      </c>
      <c r="AH526" s="59">
        <v>0</v>
      </c>
      <c r="AI526" s="60">
        <v>14.574333333333328</v>
      </c>
      <c r="AJ526" s="51">
        <f t="shared" si="188"/>
        <v>2638.3684999999996</v>
      </c>
    </row>
    <row r="527" spans="2:36" x14ac:dyDescent="0.3">
      <c r="B527" s="4" t="s">
        <v>303</v>
      </c>
      <c r="C527" s="46"/>
      <c r="D527" s="46"/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60">
        <v>0</v>
      </c>
      <c r="AJ527" s="51">
        <f t="shared" si="188"/>
        <v>0</v>
      </c>
    </row>
    <row r="528" spans="2:36" x14ac:dyDescent="0.3">
      <c r="B528" s="4" t="s">
        <v>306</v>
      </c>
      <c r="C528" s="46"/>
      <c r="D528" s="46"/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60">
        <v>0</v>
      </c>
      <c r="AJ528" s="51">
        <f t="shared" si="188"/>
        <v>0</v>
      </c>
    </row>
    <row r="529" spans="2:36" x14ac:dyDescent="0.3">
      <c r="B529" s="4" t="s">
        <v>307</v>
      </c>
      <c r="C529" s="46"/>
      <c r="D529" s="46"/>
      <c r="E529" s="58">
        <v>232.01216666666673</v>
      </c>
      <c r="F529" s="59">
        <v>305.52800000000002</v>
      </c>
      <c r="G529" s="58">
        <v>300.03350000000006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191.34249999999997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90.509166666666715</v>
      </c>
      <c r="X529" s="59">
        <v>535.85116666666659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136.60733333333329</v>
      </c>
      <c r="AE529" s="58">
        <v>0</v>
      </c>
      <c r="AF529" s="59">
        <v>0</v>
      </c>
      <c r="AG529" s="58">
        <v>0</v>
      </c>
      <c r="AH529" s="59">
        <v>0</v>
      </c>
      <c r="AI529" s="60">
        <v>0</v>
      </c>
      <c r="AJ529" s="51">
        <f t="shared" si="188"/>
        <v>1791.8838333333335</v>
      </c>
    </row>
    <row r="530" spans="2:36" x14ac:dyDescent="0.3">
      <c r="B530" s="4" t="s">
        <v>318</v>
      </c>
      <c r="C530" s="46"/>
      <c r="D530" s="46"/>
      <c r="E530" s="58">
        <v>0</v>
      </c>
      <c r="F530" s="59">
        <v>0</v>
      </c>
      <c r="G530" s="58">
        <v>41.927666666666681</v>
      </c>
      <c r="H530" s="59">
        <v>164.88399999999996</v>
      </c>
      <c r="I530" s="58">
        <v>103.10183333333336</v>
      </c>
      <c r="J530" s="59">
        <v>0.81700000000000017</v>
      </c>
      <c r="K530" s="58">
        <v>0</v>
      </c>
      <c r="L530" s="59">
        <v>166.02583333333334</v>
      </c>
      <c r="M530" s="58">
        <v>0</v>
      </c>
      <c r="N530" s="59">
        <v>118.14616666666663</v>
      </c>
      <c r="O530" s="58">
        <v>137.25399999999996</v>
      </c>
      <c r="P530" s="59">
        <v>158.92300000000006</v>
      </c>
      <c r="Q530" s="58">
        <v>210.23616666666669</v>
      </c>
      <c r="R530" s="59">
        <v>7.3645000000000005</v>
      </c>
      <c r="S530" s="58">
        <v>41.094833333333334</v>
      </c>
      <c r="T530" s="59">
        <v>0</v>
      </c>
      <c r="U530" s="58">
        <v>0</v>
      </c>
      <c r="V530" s="59">
        <v>65.205666666666687</v>
      </c>
      <c r="W530" s="58">
        <v>120.29449999999999</v>
      </c>
      <c r="X530" s="59">
        <v>5.8425000000000029</v>
      </c>
      <c r="Y530" s="58">
        <v>4.2181666666666677</v>
      </c>
      <c r="Z530" s="59">
        <v>23.00116666666667</v>
      </c>
      <c r="AA530" s="58">
        <v>54.13666666666667</v>
      </c>
      <c r="AB530" s="59">
        <v>39.295166666666674</v>
      </c>
      <c r="AC530" s="58">
        <v>1.7704999999999997</v>
      </c>
      <c r="AD530" s="59">
        <v>179.73866666666669</v>
      </c>
      <c r="AE530" s="58">
        <v>39.428500000000014</v>
      </c>
      <c r="AF530" s="59">
        <v>10.936666666666667</v>
      </c>
      <c r="AG530" s="58">
        <v>30.670666666666666</v>
      </c>
      <c r="AH530" s="59">
        <v>249.89483333333334</v>
      </c>
      <c r="AI530" s="60">
        <v>151.53383333333329</v>
      </c>
      <c r="AJ530" s="51">
        <f t="shared" si="188"/>
        <v>2125.7425000000003</v>
      </c>
    </row>
    <row r="531" spans="2:36" x14ac:dyDescent="0.3">
      <c r="B531" s="4" t="s">
        <v>319</v>
      </c>
      <c r="C531" s="46"/>
      <c r="D531" s="46"/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60">
        <v>0</v>
      </c>
      <c r="AJ531" s="51">
        <f t="shared" si="188"/>
        <v>0</v>
      </c>
    </row>
    <row r="532" spans="2:36" x14ac:dyDescent="0.3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H532" s="3"/>
      <c r="AI532" s="3"/>
      <c r="AJ532" s="3"/>
    </row>
    <row r="533" spans="2:36" x14ac:dyDescent="0.3">
      <c r="B533" s="39">
        <v>45870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H533" s="3"/>
      <c r="AI533" s="3"/>
      <c r="AJ533" s="3"/>
    </row>
    <row r="534" spans="2:36" x14ac:dyDescent="0.3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2:36" x14ac:dyDescent="0.3">
      <c r="B535" s="32" t="s">
        <v>3</v>
      </c>
      <c r="C535" s="4"/>
      <c r="D535" s="4"/>
      <c r="E535" s="33">
        <f>+B533</f>
        <v>45870</v>
      </c>
      <c r="F535" s="33">
        <f>+E535+1</f>
        <v>45871</v>
      </c>
      <c r="G535" s="33">
        <f t="shared" ref="G535" si="189">+F535+1</f>
        <v>45872</v>
      </c>
      <c r="H535" s="33">
        <f t="shared" ref="H535" si="190">+G535+1</f>
        <v>45873</v>
      </c>
      <c r="I535" s="33">
        <f t="shared" ref="I535" si="191">+H535+1</f>
        <v>45874</v>
      </c>
      <c r="J535" s="33">
        <f t="shared" ref="J535" si="192">+I535+1</f>
        <v>45875</v>
      </c>
      <c r="K535" s="33">
        <f t="shared" ref="K535" si="193">+J535+1</f>
        <v>45876</v>
      </c>
      <c r="L535" s="33">
        <f t="shared" ref="L535" si="194">+K535+1</f>
        <v>45877</v>
      </c>
      <c r="M535" s="33">
        <f t="shared" ref="M535" si="195">+L535+1</f>
        <v>45878</v>
      </c>
      <c r="N535" s="33">
        <f t="shared" ref="N535" si="196">+M535+1</f>
        <v>45879</v>
      </c>
      <c r="O535" s="33">
        <f t="shared" ref="O535" si="197">+N535+1</f>
        <v>45880</v>
      </c>
      <c r="P535" s="33">
        <f t="shared" ref="P535" si="198">+O535+1</f>
        <v>45881</v>
      </c>
      <c r="Q535" s="33">
        <f t="shared" ref="Q535" si="199">+P535+1</f>
        <v>45882</v>
      </c>
      <c r="R535" s="33">
        <f t="shared" ref="R535" si="200">+Q535+1</f>
        <v>45883</v>
      </c>
      <c r="S535" s="33">
        <f t="shared" ref="S535" si="201">+R535+1</f>
        <v>45884</v>
      </c>
      <c r="T535" s="33">
        <f t="shared" ref="T535" si="202">+S535+1</f>
        <v>45885</v>
      </c>
      <c r="U535" s="33">
        <f t="shared" ref="U535" si="203">+T535+1</f>
        <v>45886</v>
      </c>
      <c r="V535" s="33">
        <f t="shared" ref="V535" si="204">+U535+1</f>
        <v>45887</v>
      </c>
      <c r="W535" s="33">
        <f t="shared" ref="W535" si="205">+V535+1</f>
        <v>45888</v>
      </c>
      <c r="X535" s="33">
        <f t="shared" ref="X535" si="206">+W535+1</f>
        <v>45889</v>
      </c>
      <c r="Y535" s="33">
        <f t="shared" ref="Y535" si="207">+X535+1</f>
        <v>45890</v>
      </c>
      <c r="Z535" s="33">
        <f t="shared" ref="Z535" si="208">+Y535+1</f>
        <v>45891</v>
      </c>
      <c r="AA535" s="33">
        <f t="shared" ref="AA535" si="209">+Z535+1</f>
        <v>45892</v>
      </c>
      <c r="AB535" s="33">
        <f t="shared" ref="AB535" si="210">+AA535+1</f>
        <v>45893</v>
      </c>
      <c r="AC535" s="33">
        <f t="shared" ref="AC535" si="211">+AB535+1</f>
        <v>45894</v>
      </c>
      <c r="AD535" s="33">
        <f t="shared" ref="AD535" si="212">+AC535+1</f>
        <v>45895</v>
      </c>
      <c r="AE535" s="33">
        <f t="shared" ref="AE535" si="213">+AD535+1</f>
        <v>45896</v>
      </c>
      <c r="AF535" s="33">
        <f t="shared" ref="AF535" si="214">+AE535+1</f>
        <v>45897</v>
      </c>
      <c r="AG535" s="33">
        <f t="shared" ref="AG535" si="215">+AF535+1</f>
        <v>45898</v>
      </c>
      <c r="AH535" s="33">
        <f t="shared" ref="AH535" si="216">+AG535+1</f>
        <v>45899</v>
      </c>
      <c r="AI535" s="33">
        <f t="shared" ref="AI535" si="217">+AH535+1</f>
        <v>45900</v>
      </c>
      <c r="AJ535" s="81" t="s">
        <v>2</v>
      </c>
    </row>
    <row r="536" spans="2:36" x14ac:dyDescent="0.3">
      <c r="B536" s="103" t="s">
        <v>2</v>
      </c>
      <c r="C536" s="103"/>
      <c r="D536" s="103"/>
      <c r="E536" s="49">
        <f>SUM(E537:E607)</f>
        <v>2359.5313333333324</v>
      </c>
      <c r="F536" s="49">
        <f t="shared" ref="F536:AI536" si="218">SUM(F537:F607)</f>
        <v>6000.7093338566656</v>
      </c>
      <c r="G536" s="49">
        <f t="shared" si="218"/>
        <v>12771.16983333333</v>
      </c>
      <c r="H536" s="49">
        <f t="shared" si="218"/>
        <v>10149.86479887</v>
      </c>
      <c r="I536" s="49">
        <f t="shared" si="218"/>
        <v>7323.6059903600017</v>
      </c>
      <c r="J536" s="49">
        <f t="shared" si="218"/>
        <v>14394.801243566664</v>
      </c>
      <c r="K536" s="49">
        <f t="shared" si="218"/>
        <v>13772.592282396665</v>
      </c>
      <c r="L536" s="49">
        <f t="shared" si="218"/>
        <v>11125.698333333334</v>
      </c>
      <c r="M536" s="49">
        <f t="shared" si="218"/>
        <v>8474.2424999999985</v>
      </c>
      <c r="N536" s="49">
        <f t="shared" si="218"/>
        <v>13541.856889153329</v>
      </c>
      <c r="O536" s="49">
        <f t="shared" si="218"/>
        <v>9722.869842936665</v>
      </c>
      <c r="P536" s="49">
        <f t="shared" si="218"/>
        <v>7242.3325000000013</v>
      </c>
      <c r="Q536" s="49">
        <f t="shared" si="218"/>
        <v>10858.587861330001</v>
      </c>
      <c r="R536" s="49">
        <f t="shared" si="218"/>
        <v>11690.343999999999</v>
      </c>
      <c r="S536" s="49">
        <f t="shared" si="218"/>
        <v>9161.3296666666702</v>
      </c>
      <c r="T536" s="49">
        <f t="shared" si="218"/>
        <v>12860.884499999998</v>
      </c>
      <c r="U536" s="49">
        <f t="shared" si="218"/>
        <v>11186.55782418667</v>
      </c>
      <c r="V536" s="49">
        <f t="shared" si="218"/>
        <v>8393.9429931433351</v>
      </c>
      <c r="W536" s="49">
        <f t="shared" si="218"/>
        <v>7742.0506666666652</v>
      </c>
      <c r="X536" s="49">
        <f t="shared" si="218"/>
        <v>11487.759833333332</v>
      </c>
      <c r="Y536" s="49">
        <f t="shared" si="218"/>
        <v>9030.7263333333321</v>
      </c>
      <c r="Z536" s="49">
        <f t="shared" si="218"/>
        <v>15153.233</v>
      </c>
      <c r="AA536" s="49">
        <f t="shared" si="218"/>
        <v>16834.516999999996</v>
      </c>
      <c r="AB536" s="49">
        <f t="shared" si="218"/>
        <v>10762.849333333335</v>
      </c>
      <c r="AC536" s="49">
        <f t="shared" si="218"/>
        <v>12073.814333333332</v>
      </c>
      <c r="AD536" s="49">
        <f t="shared" si="218"/>
        <v>14896.987833333333</v>
      </c>
      <c r="AE536" s="49">
        <f t="shared" si="218"/>
        <v>12997.665666666668</v>
      </c>
      <c r="AF536" s="49">
        <f t="shared" si="218"/>
        <v>9474.4319113300007</v>
      </c>
      <c r="AG536" s="49">
        <f t="shared" si="218"/>
        <v>9126.0513333333365</v>
      </c>
      <c r="AH536" s="49">
        <f t="shared" si="218"/>
        <v>10029.360347916665</v>
      </c>
      <c r="AI536" s="49">
        <f t="shared" si="218"/>
        <v>15960.365833333339</v>
      </c>
      <c r="AJ536" s="49">
        <f>SUM(AJ537:AJ607)</f>
        <v>336600.73515237996</v>
      </c>
    </row>
    <row r="537" spans="2:36" x14ac:dyDescent="0.3">
      <c r="B537" s="4" t="s">
        <v>37</v>
      </c>
      <c r="C537" s="4"/>
      <c r="D537" s="4"/>
      <c r="E537" s="58">
        <v>3.3866666666666667</v>
      </c>
      <c r="F537" s="59">
        <v>9.7316666666666656</v>
      </c>
      <c r="G537" s="58">
        <v>4.58</v>
      </c>
      <c r="H537" s="59">
        <v>8.3716666666666661</v>
      </c>
      <c r="I537" s="58">
        <v>8.6983333333333341</v>
      </c>
      <c r="J537" s="59">
        <v>5.3833333333333346</v>
      </c>
      <c r="K537" s="58">
        <v>4.8766666666666669</v>
      </c>
      <c r="L537" s="59">
        <v>3.8833333333333329</v>
      </c>
      <c r="M537" s="58">
        <v>4.6950000000000003</v>
      </c>
      <c r="N537" s="59">
        <v>5.1966666666666672</v>
      </c>
      <c r="O537" s="58">
        <v>2.5000000000000004</v>
      </c>
      <c r="P537" s="59">
        <v>3.7466666666666661</v>
      </c>
      <c r="Q537" s="58">
        <v>4.8083333333333336</v>
      </c>
      <c r="R537" s="59">
        <v>4.7583333333333329</v>
      </c>
      <c r="S537" s="58">
        <v>3.5083333333333337</v>
      </c>
      <c r="T537" s="59">
        <v>3.4700000000000011</v>
      </c>
      <c r="U537" s="58">
        <v>29.924999999999997</v>
      </c>
      <c r="V537" s="59">
        <v>2.2533333333333325</v>
      </c>
      <c r="W537" s="58">
        <v>2.5366666666666671</v>
      </c>
      <c r="X537" s="59">
        <v>4.7566666666666668</v>
      </c>
      <c r="Y537" s="58">
        <v>3.6649999999999991</v>
      </c>
      <c r="Z537" s="59">
        <v>10.118333333333339</v>
      </c>
      <c r="AA537" s="58">
        <v>14.280000000000006</v>
      </c>
      <c r="AB537" s="59">
        <v>7.2533333333333303</v>
      </c>
      <c r="AC537" s="58">
        <v>3.078333333333334</v>
      </c>
      <c r="AD537" s="59">
        <v>2.984999999999999</v>
      </c>
      <c r="AE537" s="58">
        <v>3.9149999999999996</v>
      </c>
      <c r="AF537" s="59">
        <v>5.171666666666666</v>
      </c>
      <c r="AG537" s="58">
        <v>11.920000000000005</v>
      </c>
      <c r="AH537" s="59">
        <v>2.5650000000000004</v>
      </c>
      <c r="AI537" s="60">
        <v>4.1100000000000003</v>
      </c>
      <c r="AJ537" s="51">
        <f t="shared" ref="AJ537:AJ600" si="219">SUM(E537:AI537)</f>
        <v>190.12833333333333</v>
      </c>
    </row>
    <row r="538" spans="2:36" x14ac:dyDescent="0.3">
      <c r="B538" s="4" t="s">
        <v>38</v>
      </c>
      <c r="C538" s="4"/>
      <c r="D538" s="4"/>
      <c r="E538" s="58">
        <v>6.0263333333333318</v>
      </c>
      <c r="F538" s="59">
        <v>25.740833333333327</v>
      </c>
      <c r="G538" s="58">
        <v>28.451499999999996</v>
      </c>
      <c r="H538" s="59">
        <v>28.803333333333327</v>
      </c>
      <c r="I538" s="58">
        <v>21.013833333333338</v>
      </c>
      <c r="J538" s="59">
        <v>27.360333333333337</v>
      </c>
      <c r="K538" s="58">
        <v>27.255666666666674</v>
      </c>
      <c r="L538" s="59">
        <v>13.726166666666668</v>
      </c>
      <c r="M538" s="58">
        <v>22.893000000000001</v>
      </c>
      <c r="N538" s="59">
        <v>26.302333333333333</v>
      </c>
      <c r="O538" s="58">
        <v>23.294666666666672</v>
      </c>
      <c r="P538" s="59">
        <v>21.960666666666665</v>
      </c>
      <c r="Q538" s="58">
        <v>24.815333333333342</v>
      </c>
      <c r="R538" s="59">
        <v>24.678333333333342</v>
      </c>
      <c r="S538" s="58">
        <v>26.360333333333326</v>
      </c>
      <c r="T538" s="59">
        <v>24.209999999999994</v>
      </c>
      <c r="U538" s="58">
        <v>68.98866666666666</v>
      </c>
      <c r="V538" s="59">
        <v>5.8033333333333363</v>
      </c>
      <c r="W538" s="58">
        <v>17.045833333333331</v>
      </c>
      <c r="X538" s="59">
        <v>16.577833333333334</v>
      </c>
      <c r="Y538" s="58">
        <v>22.362666666666666</v>
      </c>
      <c r="Z538" s="59">
        <v>28.988333333333351</v>
      </c>
      <c r="AA538" s="58">
        <v>34.058333333333358</v>
      </c>
      <c r="AB538" s="59">
        <v>26.556666666666647</v>
      </c>
      <c r="AC538" s="58">
        <v>14.8795</v>
      </c>
      <c r="AD538" s="59">
        <v>14.277666666666669</v>
      </c>
      <c r="AE538" s="58">
        <v>14.258999999999999</v>
      </c>
      <c r="AF538" s="59">
        <v>14.867500000000001</v>
      </c>
      <c r="AG538" s="58">
        <v>23.879999999999992</v>
      </c>
      <c r="AH538" s="59">
        <v>12.955833333333333</v>
      </c>
      <c r="AI538" s="60">
        <v>23.981333333333332</v>
      </c>
      <c r="AJ538" s="51">
        <f t="shared" si="219"/>
        <v>712.37516666666647</v>
      </c>
    </row>
    <row r="539" spans="2:36" x14ac:dyDescent="0.3">
      <c r="B539" s="4" t="s">
        <v>39</v>
      </c>
      <c r="C539" s="4"/>
      <c r="D539" s="4"/>
      <c r="E539" s="58">
        <v>13.024166666666666</v>
      </c>
      <c r="F539" s="59">
        <v>58.694999999999993</v>
      </c>
      <c r="G539" s="58">
        <v>67.601833333333346</v>
      </c>
      <c r="H539" s="59">
        <v>72.919333333333356</v>
      </c>
      <c r="I539" s="58">
        <v>37.326000000000015</v>
      </c>
      <c r="J539" s="59">
        <v>75.470999999999975</v>
      </c>
      <c r="K539" s="58">
        <v>66.112333333333353</v>
      </c>
      <c r="L539" s="59">
        <v>72.309333333333342</v>
      </c>
      <c r="M539" s="58">
        <v>50.397833333333331</v>
      </c>
      <c r="N539" s="59">
        <v>68.33550000000001</v>
      </c>
      <c r="O539" s="58">
        <v>53.215166666666676</v>
      </c>
      <c r="P539" s="59">
        <v>63.669666666666672</v>
      </c>
      <c r="Q539" s="58">
        <v>62.879999999999981</v>
      </c>
      <c r="R539" s="59">
        <v>56.385333333333335</v>
      </c>
      <c r="S539" s="58">
        <v>54.448833333333326</v>
      </c>
      <c r="T539" s="59">
        <v>84.668333333333337</v>
      </c>
      <c r="U539" s="58">
        <v>76.775999999999982</v>
      </c>
      <c r="V539" s="59">
        <v>49.415499999999994</v>
      </c>
      <c r="W539" s="58">
        <v>44.921333333333337</v>
      </c>
      <c r="X539" s="59">
        <v>33.074666666666666</v>
      </c>
      <c r="Y539" s="58">
        <v>49.058500000000016</v>
      </c>
      <c r="Z539" s="59">
        <v>73.528166666666692</v>
      </c>
      <c r="AA539" s="58">
        <v>66.919333333333327</v>
      </c>
      <c r="AB539" s="59">
        <v>43.636833333333342</v>
      </c>
      <c r="AC539" s="58">
        <v>51.756666666666653</v>
      </c>
      <c r="AD539" s="59">
        <v>51.820999999999998</v>
      </c>
      <c r="AE539" s="58">
        <v>52.956666666666671</v>
      </c>
      <c r="AF539" s="59">
        <v>53.160833333333322</v>
      </c>
      <c r="AG539" s="58">
        <v>45.530000000000008</v>
      </c>
      <c r="AH539" s="59">
        <v>58.879666666666672</v>
      </c>
      <c r="AI539" s="60">
        <v>55.691833333333321</v>
      </c>
      <c r="AJ539" s="51">
        <f t="shared" si="219"/>
        <v>1764.5866666666668</v>
      </c>
    </row>
    <row r="540" spans="2:36" x14ac:dyDescent="0.3">
      <c r="B540" s="4" t="s">
        <v>40</v>
      </c>
      <c r="C540" s="4"/>
      <c r="D540" s="4"/>
      <c r="E540" s="58">
        <v>77.277333333333345</v>
      </c>
      <c r="F540" s="59">
        <v>274.2351666666666</v>
      </c>
      <c r="G540" s="58">
        <v>645.74799999999993</v>
      </c>
      <c r="H540" s="59">
        <v>672.28750000000014</v>
      </c>
      <c r="I540" s="58">
        <v>438.67083333333346</v>
      </c>
      <c r="J540" s="59">
        <v>303.84199999999993</v>
      </c>
      <c r="K540" s="58">
        <v>0</v>
      </c>
      <c r="L540" s="59">
        <v>642.91350000000011</v>
      </c>
      <c r="M540" s="58">
        <v>387.03533333333337</v>
      </c>
      <c r="N540" s="59">
        <v>647.38166666666666</v>
      </c>
      <c r="O540" s="58">
        <v>302.59016666666662</v>
      </c>
      <c r="P540" s="59">
        <v>561.19416666666666</v>
      </c>
      <c r="Q540" s="58">
        <v>767.50716666666665</v>
      </c>
      <c r="R540" s="59">
        <v>572.34399999999982</v>
      </c>
      <c r="S540" s="58">
        <v>336.28950000000003</v>
      </c>
      <c r="T540" s="59">
        <v>579.06666666666672</v>
      </c>
      <c r="U540" s="58">
        <v>653.77883333333318</v>
      </c>
      <c r="V540" s="59">
        <v>430.74833333333345</v>
      </c>
      <c r="W540" s="58">
        <v>0</v>
      </c>
      <c r="X540" s="59">
        <v>501.83966666666674</v>
      </c>
      <c r="Y540" s="58">
        <v>506.49766666666648</v>
      </c>
      <c r="Z540" s="59">
        <v>695.6496666666668</v>
      </c>
      <c r="AA540" s="58">
        <v>639.62999999999988</v>
      </c>
      <c r="AB540" s="59">
        <v>475.22283333333343</v>
      </c>
      <c r="AC540" s="58">
        <v>456.42733333333325</v>
      </c>
      <c r="AD540" s="59">
        <v>642.95383333333325</v>
      </c>
      <c r="AE540" s="58">
        <v>437.89183333333318</v>
      </c>
      <c r="AF540" s="59">
        <v>354.702</v>
      </c>
      <c r="AG540" s="58">
        <v>0</v>
      </c>
      <c r="AH540" s="59">
        <v>434.24266666666665</v>
      </c>
      <c r="AI540" s="60">
        <v>591.32216666666682</v>
      </c>
      <c r="AJ540" s="51">
        <f t="shared" si="219"/>
        <v>14029.289833333329</v>
      </c>
    </row>
    <row r="541" spans="2:36" x14ac:dyDescent="0.3">
      <c r="B541" s="4" t="s">
        <v>41</v>
      </c>
      <c r="C541" s="4"/>
      <c r="D541" s="4"/>
      <c r="E541" s="58">
        <v>99.890999999999977</v>
      </c>
      <c r="F541" s="59">
        <v>10.885166666666667</v>
      </c>
      <c r="G541" s="58">
        <v>81.865833333333342</v>
      </c>
      <c r="H541" s="59">
        <v>259.22483333333349</v>
      </c>
      <c r="I541" s="58">
        <v>53.510333333333328</v>
      </c>
      <c r="J541" s="59">
        <v>157.64416666666665</v>
      </c>
      <c r="K541" s="58">
        <v>150.03199999999998</v>
      </c>
      <c r="L541" s="59">
        <v>122.08316666666666</v>
      </c>
      <c r="M541" s="58">
        <v>48.154333333333334</v>
      </c>
      <c r="N541" s="59">
        <v>64.245833333333337</v>
      </c>
      <c r="O541" s="58">
        <v>70.551833333333335</v>
      </c>
      <c r="P541" s="59">
        <v>37.108833333333337</v>
      </c>
      <c r="Q541" s="58">
        <v>95.482166666666672</v>
      </c>
      <c r="R541" s="59">
        <v>107.58400000000002</v>
      </c>
      <c r="S541" s="58">
        <v>70.784666666666681</v>
      </c>
      <c r="T541" s="59">
        <v>85.278666666666638</v>
      </c>
      <c r="U541" s="58">
        <v>109.16516666666665</v>
      </c>
      <c r="V541" s="59">
        <v>17.976333333333329</v>
      </c>
      <c r="W541" s="58">
        <v>22.427000000000007</v>
      </c>
      <c r="X541" s="59">
        <v>70.907666666666657</v>
      </c>
      <c r="Y541" s="58">
        <v>18.310333333333336</v>
      </c>
      <c r="Z541" s="59">
        <v>0</v>
      </c>
      <c r="AA541" s="58">
        <v>86.868833333333328</v>
      </c>
      <c r="AB541" s="59">
        <v>51.365500000000004</v>
      </c>
      <c r="AC541" s="58">
        <v>82.293833333333353</v>
      </c>
      <c r="AD541" s="59">
        <v>159.49033333333333</v>
      </c>
      <c r="AE541" s="58">
        <v>108.00733333333335</v>
      </c>
      <c r="AF541" s="59">
        <v>51.171666666666667</v>
      </c>
      <c r="AG541" s="58">
        <v>91.310666666666677</v>
      </c>
      <c r="AH541" s="59">
        <v>66.870999999999995</v>
      </c>
      <c r="AI541" s="60">
        <v>121.25766666666667</v>
      </c>
      <c r="AJ541" s="51">
        <f t="shared" si="219"/>
        <v>2571.7501666666672</v>
      </c>
    </row>
    <row r="542" spans="2:36" x14ac:dyDescent="0.3">
      <c r="B542" s="4" t="s">
        <v>42</v>
      </c>
      <c r="C542" s="4"/>
      <c r="D542" s="4"/>
      <c r="E542" s="58">
        <v>67.417833333333334</v>
      </c>
      <c r="F542" s="59">
        <v>296.53550000000001</v>
      </c>
      <c r="G542" s="58">
        <v>315.18066666666664</v>
      </c>
      <c r="H542" s="59">
        <v>373.71950000000004</v>
      </c>
      <c r="I542" s="58">
        <v>230.42816666666664</v>
      </c>
      <c r="J542" s="59">
        <v>482.40416666666675</v>
      </c>
      <c r="K542" s="58">
        <v>436.22633333333334</v>
      </c>
      <c r="L542" s="59">
        <v>424.16300000000007</v>
      </c>
      <c r="M542" s="58">
        <v>168.18933333333331</v>
      </c>
      <c r="N542" s="59">
        <v>205.29333333333332</v>
      </c>
      <c r="O542" s="58">
        <v>194.82500000000002</v>
      </c>
      <c r="P542" s="59">
        <v>191.08766666666668</v>
      </c>
      <c r="Q542" s="58">
        <v>238.16300000000004</v>
      </c>
      <c r="R542" s="59">
        <v>253.21416666666664</v>
      </c>
      <c r="S542" s="58">
        <v>163.81316666666666</v>
      </c>
      <c r="T542" s="59">
        <v>213.77849999999995</v>
      </c>
      <c r="U542" s="58">
        <v>428.29866666666669</v>
      </c>
      <c r="V542" s="59">
        <v>103.67266666666667</v>
      </c>
      <c r="W542" s="58">
        <v>239.221</v>
      </c>
      <c r="X542" s="59">
        <v>231.01233333333329</v>
      </c>
      <c r="Y542" s="58">
        <v>175.93100000000001</v>
      </c>
      <c r="Z542" s="59">
        <v>475.61916666666667</v>
      </c>
      <c r="AA542" s="58">
        <v>425.38633333333343</v>
      </c>
      <c r="AB542" s="59">
        <v>353.69166666666666</v>
      </c>
      <c r="AC542" s="58">
        <v>435.12383333333327</v>
      </c>
      <c r="AD542" s="59">
        <v>227.14049999999997</v>
      </c>
      <c r="AE542" s="58">
        <v>322.70333333333332</v>
      </c>
      <c r="AF542" s="59">
        <v>170.5865</v>
      </c>
      <c r="AG542" s="58">
        <v>133.16833333333332</v>
      </c>
      <c r="AH542" s="59">
        <v>310.87966666666659</v>
      </c>
      <c r="AI542" s="60">
        <v>254.75649999999996</v>
      </c>
      <c r="AJ542" s="51">
        <f t="shared" si="219"/>
        <v>8541.6308333333309</v>
      </c>
    </row>
    <row r="543" spans="2:36" x14ac:dyDescent="0.3">
      <c r="B543" s="4" t="s">
        <v>43</v>
      </c>
      <c r="C543" s="4"/>
      <c r="D543" s="4"/>
      <c r="E543" s="58">
        <v>45.561500000000002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60">
        <v>0</v>
      </c>
      <c r="AJ543" s="51">
        <f t="shared" si="219"/>
        <v>45.561500000000002</v>
      </c>
    </row>
    <row r="544" spans="2:36" x14ac:dyDescent="0.3">
      <c r="B544" s="4" t="s">
        <v>44</v>
      </c>
      <c r="C544" s="4"/>
      <c r="D544" s="4"/>
      <c r="E544" s="58">
        <v>31.629999999999988</v>
      </c>
      <c r="F544" s="59">
        <v>77.511499999999998</v>
      </c>
      <c r="G544" s="58">
        <v>332.24016666666671</v>
      </c>
      <c r="H544" s="59">
        <v>263.20033333333328</v>
      </c>
      <c r="I544" s="58">
        <v>188.71483333333336</v>
      </c>
      <c r="J544" s="59">
        <v>420.06866666666673</v>
      </c>
      <c r="K544" s="58">
        <v>383.02816666666666</v>
      </c>
      <c r="L544" s="59">
        <v>321.60900000000009</v>
      </c>
      <c r="M544" s="58">
        <v>216.98749999999995</v>
      </c>
      <c r="N544" s="59">
        <v>405.52200000000011</v>
      </c>
      <c r="O544" s="58">
        <v>292.45083333333338</v>
      </c>
      <c r="P544" s="59">
        <v>224.26283333333325</v>
      </c>
      <c r="Q544" s="58">
        <v>310.06599999999997</v>
      </c>
      <c r="R544" s="59">
        <v>326.31199999999995</v>
      </c>
      <c r="S544" s="58">
        <v>284.58166666666665</v>
      </c>
      <c r="T544" s="59">
        <v>372.12866666666673</v>
      </c>
      <c r="U544" s="58">
        <v>444.24933333333331</v>
      </c>
      <c r="V544" s="59">
        <v>107.24216666666665</v>
      </c>
      <c r="W544" s="58">
        <v>244.65316666666666</v>
      </c>
      <c r="X544" s="59">
        <v>329.46550000000002</v>
      </c>
      <c r="Y544" s="58">
        <v>282.13033333333334</v>
      </c>
      <c r="Z544" s="59">
        <v>521.07950000000005</v>
      </c>
      <c r="AA544" s="58">
        <v>395.89033333333339</v>
      </c>
      <c r="AB544" s="59">
        <v>220.23516666666671</v>
      </c>
      <c r="AC544" s="58">
        <v>274.06350000000003</v>
      </c>
      <c r="AD544" s="59">
        <v>349.93399999999991</v>
      </c>
      <c r="AE544" s="58">
        <v>307.32650000000001</v>
      </c>
      <c r="AF544" s="59">
        <v>273.59799999999996</v>
      </c>
      <c r="AG544" s="58">
        <v>73.28400000000002</v>
      </c>
      <c r="AH544" s="59">
        <v>201.66499999999996</v>
      </c>
      <c r="AI544" s="60">
        <v>404.7788333333333</v>
      </c>
      <c r="AJ544" s="51">
        <f t="shared" si="219"/>
        <v>8879.9095000000016</v>
      </c>
    </row>
    <row r="545" spans="2:36" x14ac:dyDescent="0.3">
      <c r="B545" s="4" t="s">
        <v>45</v>
      </c>
      <c r="C545" s="4"/>
      <c r="D545" s="4"/>
      <c r="E545" s="58">
        <v>61.76516666666668</v>
      </c>
      <c r="F545" s="59">
        <v>114.24166666666669</v>
      </c>
      <c r="G545" s="58">
        <v>224.45599999999996</v>
      </c>
      <c r="H545" s="59">
        <v>150.38783333333333</v>
      </c>
      <c r="I545" s="58">
        <v>126.42683333333333</v>
      </c>
      <c r="J545" s="59">
        <v>227.99733333333336</v>
      </c>
      <c r="K545" s="58">
        <v>219.05333333333334</v>
      </c>
      <c r="L545" s="59">
        <v>127.21916666666672</v>
      </c>
      <c r="M545" s="58">
        <v>171.54483333333332</v>
      </c>
      <c r="N545" s="59">
        <v>126.21216666666666</v>
      </c>
      <c r="O545" s="58">
        <v>193.93699999999998</v>
      </c>
      <c r="P545" s="59">
        <v>87.937000000000012</v>
      </c>
      <c r="Q545" s="58">
        <v>125.94583333333335</v>
      </c>
      <c r="R545" s="59">
        <v>92.5178333333333</v>
      </c>
      <c r="S545" s="58">
        <v>177.36333333333326</v>
      </c>
      <c r="T545" s="59">
        <v>72.442833333333311</v>
      </c>
      <c r="U545" s="58">
        <v>106.19399999999999</v>
      </c>
      <c r="V545" s="59">
        <v>197.51700000000002</v>
      </c>
      <c r="W545" s="58">
        <v>143.85816666666662</v>
      </c>
      <c r="X545" s="59">
        <v>175.15400000000002</v>
      </c>
      <c r="Y545" s="58">
        <v>102.91683333333336</v>
      </c>
      <c r="Z545" s="59">
        <v>0</v>
      </c>
      <c r="AA545" s="58">
        <v>230.84883333333329</v>
      </c>
      <c r="AB545" s="59">
        <v>265.24233333333336</v>
      </c>
      <c r="AC545" s="58">
        <v>85.760999999999996</v>
      </c>
      <c r="AD545" s="59">
        <v>183.18716666666663</v>
      </c>
      <c r="AE545" s="58">
        <v>120.6223333333333</v>
      </c>
      <c r="AF545" s="59">
        <v>162.47416666666666</v>
      </c>
      <c r="AG545" s="58">
        <v>34.702833333333331</v>
      </c>
      <c r="AH545" s="59">
        <v>235.30866666666665</v>
      </c>
      <c r="AI545" s="60">
        <v>271.63266666666669</v>
      </c>
      <c r="AJ545" s="51">
        <f t="shared" si="219"/>
        <v>4614.8681666666662</v>
      </c>
    </row>
    <row r="546" spans="2:36" x14ac:dyDescent="0.3">
      <c r="B546" s="4" t="s">
        <v>46</v>
      </c>
      <c r="C546" s="4"/>
      <c r="D546" s="4"/>
      <c r="E546" s="58">
        <v>6.0426666666666717</v>
      </c>
      <c r="F546" s="59">
        <v>69.666333333333313</v>
      </c>
      <c r="G546" s="58">
        <v>255.8135</v>
      </c>
      <c r="H546" s="59">
        <v>190.6866666666667</v>
      </c>
      <c r="I546" s="58">
        <v>122.02833333333326</v>
      </c>
      <c r="J546" s="59">
        <v>310.64350000000007</v>
      </c>
      <c r="K546" s="58">
        <v>275.91316666666671</v>
      </c>
      <c r="L546" s="59">
        <v>266.89733333333328</v>
      </c>
      <c r="M546" s="58">
        <v>159.82183333333336</v>
      </c>
      <c r="N546" s="59">
        <v>264.39250000000004</v>
      </c>
      <c r="O546" s="58">
        <v>196.92650000000006</v>
      </c>
      <c r="P546" s="59">
        <v>152.35366666666673</v>
      </c>
      <c r="Q546" s="58">
        <v>219.07266666666661</v>
      </c>
      <c r="R546" s="59">
        <v>241.02499999999998</v>
      </c>
      <c r="S546" s="58">
        <v>203.78199999999998</v>
      </c>
      <c r="T546" s="59">
        <v>257.35250000000002</v>
      </c>
      <c r="U546" s="58">
        <v>299.02766666666668</v>
      </c>
      <c r="V546" s="59">
        <v>427.28150000000005</v>
      </c>
      <c r="W546" s="58">
        <v>43.303499999999993</v>
      </c>
      <c r="X546" s="59">
        <v>170.67599999999996</v>
      </c>
      <c r="Y546" s="58">
        <v>261.85333333333335</v>
      </c>
      <c r="Z546" s="59">
        <v>0</v>
      </c>
      <c r="AA546" s="58">
        <v>209.72316666666669</v>
      </c>
      <c r="AB546" s="59">
        <v>201.42300000000003</v>
      </c>
      <c r="AC546" s="58">
        <v>220.87266666666667</v>
      </c>
      <c r="AD546" s="59">
        <v>263.98599999999999</v>
      </c>
      <c r="AE546" s="58">
        <v>243.34383333333341</v>
      </c>
      <c r="AF546" s="59">
        <v>199.07816666666662</v>
      </c>
      <c r="AG546" s="58">
        <v>115.10049999999998</v>
      </c>
      <c r="AH546" s="59">
        <v>236.4156666666666</v>
      </c>
      <c r="AI546" s="60">
        <v>370.9140000000001</v>
      </c>
      <c r="AJ546" s="51">
        <f t="shared" si="219"/>
        <v>6455.4171666666671</v>
      </c>
    </row>
    <row r="547" spans="2:36" x14ac:dyDescent="0.3">
      <c r="B547" s="4" t="s">
        <v>47</v>
      </c>
      <c r="C547" s="4"/>
      <c r="D547" s="4"/>
      <c r="E547" s="58">
        <v>9.0390000000000033</v>
      </c>
      <c r="F547" s="59">
        <v>52.592166666666664</v>
      </c>
      <c r="G547" s="58">
        <v>125.53</v>
      </c>
      <c r="H547" s="59">
        <v>97.963000000000008</v>
      </c>
      <c r="I547" s="58">
        <v>68.914333333333332</v>
      </c>
      <c r="J547" s="59">
        <v>122.00000000000001</v>
      </c>
      <c r="K547" s="58">
        <v>112.37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102.16999999999999</v>
      </c>
      <c r="R547" s="59">
        <v>0</v>
      </c>
      <c r="S547" s="58">
        <v>91</v>
      </c>
      <c r="T547" s="59">
        <v>0</v>
      </c>
      <c r="U547" s="58">
        <v>94.48</v>
      </c>
      <c r="V547" s="59">
        <v>79.080999999999975</v>
      </c>
      <c r="W547" s="58">
        <v>16.176666666666666</v>
      </c>
      <c r="X547" s="59">
        <v>37.253333333333337</v>
      </c>
      <c r="Y547" s="58">
        <v>55.736666666666679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60">
        <v>114.24866666666667</v>
      </c>
      <c r="AJ547" s="51">
        <f t="shared" si="219"/>
        <v>1178.5548333333334</v>
      </c>
    </row>
    <row r="548" spans="2:36" x14ac:dyDescent="0.3">
      <c r="B548" s="4" t="s">
        <v>48</v>
      </c>
      <c r="C548" s="4"/>
      <c r="D548" s="4"/>
      <c r="E548" s="58">
        <v>4.3201666666666672</v>
      </c>
      <c r="F548" s="59">
        <v>43.517499999999991</v>
      </c>
      <c r="G548" s="58">
        <v>101.62050000000001</v>
      </c>
      <c r="H548" s="59">
        <v>78.189500000000024</v>
      </c>
      <c r="I548" s="58">
        <v>62.535499999999992</v>
      </c>
      <c r="J548" s="59">
        <v>104.80616666666667</v>
      </c>
      <c r="K548" s="58">
        <v>98.501999999999995</v>
      </c>
      <c r="L548" s="59">
        <v>0</v>
      </c>
      <c r="M548" s="58">
        <v>0</v>
      </c>
      <c r="N548" s="59">
        <v>0</v>
      </c>
      <c r="O548" s="58">
        <v>106.26149999999996</v>
      </c>
      <c r="P548" s="59">
        <v>111.12366666666665</v>
      </c>
      <c r="Q548" s="58">
        <v>95.855666666666664</v>
      </c>
      <c r="R548" s="59">
        <v>97.908000000000001</v>
      </c>
      <c r="S548" s="58">
        <v>92.958166666666656</v>
      </c>
      <c r="T548" s="59">
        <v>70.530666666666676</v>
      </c>
      <c r="U548" s="58">
        <v>97.689166666666665</v>
      </c>
      <c r="V548" s="59">
        <v>76.602166666666648</v>
      </c>
      <c r="W548" s="58">
        <v>15.67583333333334</v>
      </c>
      <c r="X548" s="59">
        <v>52.641333333333336</v>
      </c>
      <c r="Y548" s="58">
        <v>58.302666666666696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61.322000000000003</v>
      </c>
      <c r="AH548" s="59">
        <v>86.405166666666716</v>
      </c>
      <c r="AI548" s="60">
        <v>110.03849999999994</v>
      </c>
      <c r="AJ548" s="51">
        <f t="shared" si="219"/>
        <v>1626.8058333333333</v>
      </c>
    </row>
    <row r="549" spans="2:36" x14ac:dyDescent="0.3">
      <c r="B549" s="4" t="s">
        <v>49</v>
      </c>
      <c r="C549" s="4"/>
      <c r="D549" s="4"/>
      <c r="E549" s="58">
        <v>202.29033333333336</v>
      </c>
      <c r="F549" s="59">
        <v>237.12366666666665</v>
      </c>
      <c r="G549" s="58">
        <v>174.99566666666664</v>
      </c>
      <c r="H549" s="59">
        <v>137.22383333333337</v>
      </c>
      <c r="I549" s="58">
        <v>222.38599999999997</v>
      </c>
      <c r="J549" s="59">
        <v>680.9663333333333</v>
      </c>
      <c r="K549" s="58">
        <v>708.54366666666658</v>
      </c>
      <c r="L549" s="59">
        <v>537.71683333333328</v>
      </c>
      <c r="M549" s="58">
        <v>304.87550000000005</v>
      </c>
      <c r="N549" s="59">
        <v>834.90250000000003</v>
      </c>
      <c r="O549" s="58">
        <v>526.05616666666663</v>
      </c>
      <c r="P549" s="59">
        <v>424.56616666666662</v>
      </c>
      <c r="Q549" s="58">
        <v>552.14750000000004</v>
      </c>
      <c r="R549" s="59">
        <v>731.6821666666666</v>
      </c>
      <c r="S549" s="58">
        <v>465.18300000000005</v>
      </c>
      <c r="T549" s="59">
        <v>722.94650000000013</v>
      </c>
      <c r="U549" s="58">
        <v>556.97166666666669</v>
      </c>
      <c r="V549" s="59">
        <v>359.66360000000009</v>
      </c>
      <c r="W549" s="58">
        <v>169.66183333333333</v>
      </c>
      <c r="X549" s="59">
        <v>454.80666666666673</v>
      </c>
      <c r="Y549" s="58">
        <v>192.58050000000003</v>
      </c>
      <c r="Z549" s="59">
        <v>0</v>
      </c>
      <c r="AA549" s="58">
        <v>533.68916666666655</v>
      </c>
      <c r="AB549" s="59">
        <v>540.59550000000002</v>
      </c>
      <c r="AC549" s="58">
        <v>770.53850000000011</v>
      </c>
      <c r="AD549" s="59">
        <v>792.40183333333323</v>
      </c>
      <c r="AE549" s="58">
        <v>666.81499999999994</v>
      </c>
      <c r="AF549" s="59">
        <v>518.88583333333327</v>
      </c>
      <c r="AG549" s="58">
        <v>269.68116666666668</v>
      </c>
      <c r="AH549" s="59">
        <v>651.01433333333341</v>
      </c>
      <c r="AI549" s="60">
        <v>908.45449999999994</v>
      </c>
      <c r="AJ549" s="51">
        <f t="shared" si="219"/>
        <v>14849.365933333334</v>
      </c>
    </row>
    <row r="550" spans="2:36" x14ac:dyDescent="0.3">
      <c r="B550" s="4" t="s">
        <v>50</v>
      </c>
      <c r="C550" s="4"/>
      <c r="D550" s="4"/>
      <c r="E550" s="58">
        <v>22.324000000000002</v>
      </c>
      <c r="F550" s="59">
        <v>17.508499999999994</v>
      </c>
      <c r="G550" s="58">
        <v>90.638333333333364</v>
      </c>
      <c r="H550" s="59">
        <v>51.625500000000002</v>
      </c>
      <c r="I550" s="58">
        <v>44.842666666666666</v>
      </c>
      <c r="J550" s="59">
        <v>101.47</v>
      </c>
      <c r="K550" s="58">
        <v>102.34616666666668</v>
      </c>
      <c r="L550" s="59">
        <v>103.04566666666665</v>
      </c>
      <c r="M550" s="58">
        <v>71.244666666666689</v>
      </c>
      <c r="N550" s="59">
        <v>110.25316666666669</v>
      </c>
      <c r="O550" s="58">
        <v>153.2353333333333</v>
      </c>
      <c r="P550" s="59">
        <v>100.5036666666666</v>
      </c>
      <c r="Q550" s="58">
        <v>119.9753333333333</v>
      </c>
      <c r="R550" s="59">
        <v>144.46783333333335</v>
      </c>
      <c r="S550" s="58">
        <v>72.579833333333312</v>
      </c>
      <c r="T550" s="59">
        <v>118.57433333333333</v>
      </c>
      <c r="U550" s="58">
        <v>104.15716666666665</v>
      </c>
      <c r="V550" s="59">
        <v>95.161500000000032</v>
      </c>
      <c r="W550" s="58">
        <v>16.081666666666667</v>
      </c>
      <c r="X550" s="59">
        <v>140.26300000000001</v>
      </c>
      <c r="Y550" s="58">
        <v>88.648166666666711</v>
      </c>
      <c r="Z550" s="59">
        <v>0</v>
      </c>
      <c r="AA550" s="58">
        <v>96.153000000000006</v>
      </c>
      <c r="AB550" s="59">
        <v>71.038666666666657</v>
      </c>
      <c r="AC550" s="58">
        <v>47.226166666666636</v>
      </c>
      <c r="AD550" s="59">
        <v>115.97983333333326</v>
      </c>
      <c r="AE550" s="58">
        <v>41.939333333333337</v>
      </c>
      <c r="AF550" s="59">
        <v>213.62616666666665</v>
      </c>
      <c r="AG550" s="58">
        <v>175.19499999999999</v>
      </c>
      <c r="AH550" s="59">
        <v>73.082000000000008</v>
      </c>
      <c r="AI550" s="60">
        <v>41.089333333333343</v>
      </c>
      <c r="AJ550" s="51">
        <f t="shared" si="219"/>
        <v>2744.2759999999994</v>
      </c>
    </row>
    <row r="551" spans="2:36" x14ac:dyDescent="0.3">
      <c r="B551" s="4" t="s">
        <v>109</v>
      </c>
      <c r="C551" s="4"/>
      <c r="D551" s="4"/>
      <c r="E551" s="58">
        <v>8.1209999999999987</v>
      </c>
      <c r="F551" s="59">
        <v>29.107833333333318</v>
      </c>
      <c r="G551" s="58">
        <v>146.78983333333329</v>
      </c>
      <c r="H551" s="59">
        <v>92.021666666666633</v>
      </c>
      <c r="I551" s="58">
        <v>50.450499999999984</v>
      </c>
      <c r="J551" s="59">
        <v>159.45733333333337</v>
      </c>
      <c r="K551" s="58">
        <v>147.67133333333331</v>
      </c>
      <c r="L551" s="59">
        <v>133.31666666666661</v>
      </c>
      <c r="M551" s="58">
        <v>180.45783333333327</v>
      </c>
      <c r="N551" s="59">
        <v>147.92499999999995</v>
      </c>
      <c r="O551" s="58">
        <v>155.30050000000003</v>
      </c>
      <c r="P551" s="59">
        <v>158.96300000000002</v>
      </c>
      <c r="Q551" s="58">
        <v>124.71333333333331</v>
      </c>
      <c r="R551" s="59">
        <v>145.63933333333333</v>
      </c>
      <c r="S551" s="58">
        <v>92.42283333333333</v>
      </c>
      <c r="T551" s="59">
        <v>137.59399999999999</v>
      </c>
      <c r="U551" s="58">
        <v>148.31283333333334</v>
      </c>
      <c r="V551" s="59">
        <v>92.162499999999994</v>
      </c>
      <c r="W551" s="58">
        <v>102.06783333333335</v>
      </c>
      <c r="X551" s="59">
        <v>135.43516666666667</v>
      </c>
      <c r="Y551" s="58">
        <v>114.47416666666666</v>
      </c>
      <c r="Z551" s="59">
        <v>198.00800000000001</v>
      </c>
      <c r="AA551" s="58">
        <v>192.9905</v>
      </c>
      <c r="AB551" s="59">
        <v>109.86049999999999</v>
      </c>
      <c r="AC551" s="58">
        <v>107.96333333333331</v>
      </c>
      <c r="AD551" s="59">
        <v>150.33466666666672</v>
      </c>
      <c r="AE551" s="58">
        <v>109.86033333333337</v>
      </c>
      <c r="AF551" s="59">
        <v>85.641166666666663</v>
      </c>
      <c r="AG551" s="58">
        <v>144.42949999999999</v>
      </c>
      <c r="AH551" s="59">
        <v>138.29166666666666</v>
      </c>
      <c r="AI551" s="60">
        <v>176.50049999999996</v>
      </c>
      <c r="AJ551" s="51">
        <f t="shared" si="219"/>
        <v>3916.2846666666665</v>
      </c>
    </row>
    <row r="552" spans="2:36" x14ac:dyDescent="0.3">
      <c r="B552" s="4" t="s">
        <v>51</v>
      </c>
      <c r="C552" s="4"/>
      <c r="D552" s="4"/>
      <c r="E552" s="58">
        <v>8.0836666666666694</v>
      </c>
      <c r="F552" s="59">
        <v>53.570666666666696</v>
      </c>
      <c r="G552" s="58">
        <v>469.81216666666666</v>
      </c>
      <c r="H552" s="59">
        <v>369.73816666666676</v>
      </c>
      <c r="I552" s="58">
        <v>208.64766666666665</v>
      </c>
      <c r="J552" s="59">
        <v>675.88016666666658</v>
      </c>
      <c r="K552" s="58">
        <v>584.11</v>
      </c>
      <c r="L552" s="59">
        <v>458.27866666666665</v>
      </c>
      <c r="M552" s="58">
        <v>307.81399999999996</v>
      </c>
      <c r="N552" s="59">
        <v>585.20299999999997</v>
      </c>
      <c r="O552" s="58">
        <v>310.31833333333333</v>
      </c>
      <c r="P552" s="59">
        <v>206.72566666666668</v>
      </c>
      <c r="Q552" s="58">
        <v>384.24883333333338</v>
      </c>
      <c r="R552" s="59">
        <v>467.98666666666662</v>
      </c>
      <c r="S552" s="58">
        <v>363.22550000000001</v>
      </c>
      <c r="T552" s="59">
        <v>544.40516666666679</v>
      </c>
      <c r="U552" s="58">
        <v>494.83316666666661</v>
      </c>
      <c r="V552" s="59">
        <v>157.02033333333333</v>
      </c>
      <c r="W552" s="58">
        <v>385.47100000000006</v>
      </c>
      <c r="X552" s="59">
        <v>477.90449999999998</v>
      </c>
      <c r="Y552" s="58">
        <v>479.16283333333331</v>
      </c>
      <c r="Z552" s="59">
        <v>805.00383333333343</v>
      </c>
      <c r="AA552" s="58">
        <v>775.41666666666674</v>
      </c>
      <c r="AB552" s="59">
        <v>467.35716666666661</v>
      </c>
      <c r="AC552" s="58">
        <v>538.29499999999996</v>
      </c>
      <c r="AD552" s="59">
        <v>729.41483333333338</v>
      </c>
      <c r="AE552" s="58">
        <v>547.46266666666679</v>
      </c>
      <c r="AF552" s="59">
        <v>461.89550000000003</v>
      </c>
      <c r="AG552" s="58">
        <v>490.15849999999983</v>
      </c>
      <c r="AH552" s="59">
        <v>570.86616666666669</v>
      </c>
      <c r="AI552" s="60">
        <v>862.72099999999989</v>
      </c>
      <c r="AJ552" s="51">
        <f t="shared" si="219"/>
        <v>14241.031499999999</v>
      </c>
    </row>
    <row r="553" spans="2:36" x14ac:dyDescent="0.3">
      <c r="B553" s="4" t="s">
        <v>52</v>
      </c>
      <c r="C553" s="4"/>
      <c r="D553" s="4"/>
      <c r="E553" s="58">
        <v>17.364666666666661</v>
      </c>
      <c r="F553" s="59">
        <v>55.625833333333318</v>
      </c>
      <c r="G553" s="58">
        <v>91.022333333333307</v>
      </c>
      <c r="H553" s="59">
        <v>49.028166666666685</v>
      </c>
      <c r="I553" s="58">
        <v>33.358333333333334</v>
      </c>
      <c r="J553" s="59">
        <v>111.60683333333334</v>
      </c>
      <c r="K553" s="58">
        <v>77.476166666666643</v>
      </c>
      <c r="L553" s="59">
        <v>60.575666666666685</v>
      </c>
      <c r="M553" s="58">
        <v>112.10616666666667</v>
      </c>
      <c r="N553" s="59">
        <v>115.10349999999998</v>
      </c>
      <c r="O553" s="58">
        <v>62.154333333333341</v>
      </c>
      <c r="P553" s="59">
        <v>17.132166666666663</v>
      </c>
      <c r="Q553" s="58">
        <v>13.990166666666667</v>
      </c>
      <c r="R553" s="59">
        <v>73.052999999999983</v>
      </c>
      <c r="S553" s="58">
        <v>28.100333333333335</v>
      </c>
      <c r="T553" s="59">
        <v>9.9364999999999988</v>
      </c>
      <c r="U553" s="58">
        <v>93.813333333333333</v>
      </c>
      <c r="V553" s="59">
        <v>65.387</v>
      </c>
      <c r="W553" s="58">
        <v>0</v>
      </c>
      <c r="X553" s="59">
        <v>2.4135000000000018</v>
      </c>
      <c r="Y553" s="58">
        <v>22.637333333333341</v>
      </c>
      <c r="Z553" s="59">
        <v>0</v>
      </c>
      <c r="AA553" s="58">
        <v>4.0414999999999983</v>
      </c>
      <c r="AB553" s="59">
        <v>12.573833333333329</v>
      </c>
      <c r="AC553" s="58">
        <v>5.5591666666666653</v>
      </c>
      <c r="AD553" s="59">
        <v>2.0769999999999982</v>
      </c>
      <c r="AE553" s="58">
        <v>2.2501666666666678</v>
      </c>
      <c r="AF553" s="59">
        <v>9.458000000000002</v>
      </c>
      <c r="AG553" s="58">
        <v>3.3798333333333326</v>
      </c>
      <c r="AH553" s="59">
        <v>0</v>
      </c>
      <c r="AI553" s="60">
        <v>2.5304999999999982</v>
      </c>
      <c r="AJ553" s="51">
        <f t="shared" si="219"/>
        <v>1153.7553333333335</v>
      </c>
    </row>
    <row r="554" spans="2:36" x14ac:dyDescent="0.3">
      <c r="B554" s="4" t="s">
        <v>53</v>
      </c>
      <c r="C554" s="4"/>
      <c r="D554" s="4"/>
      <c r="E554" s="58">
        <v>0</v>
      </c>
      <c r="F554" s="59">
        <v>0</v>
      </c>
      <c r="G554" s="58">
        <v>260.04683333333332</v>
      </c>
      <c r="H554" s="59">
        <v>258.16666666666669</v>
      </c>
      <c r="I554" s="58">
        <v>191.09200000000001</v>
      </c>
      <c r="J554" s="59">
        <v>248.40933333333334</v>
      </c>
      <c r="K554" s="58">
        <v>79.83783333333335</v>
      </c>
      <c r="L554" s="59">
        <v>0</v>
      </c>
      <c r="M554" s="58">
        <v>0</v>
      </c>
      <c r="N554" s="59">
        <v>0</v>
      </c>
      <c r="O554" s="58">
        <v>51.698000000000008</v>
      </c>
      <c r="P554" s="59">
        <v>0</v>
      </c>
      <c r="Q554" s="58">
        <v>39.133333333333326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60">
        <v>46.437166666666656</v>
      </c>
      <c r="AJ554" s="51">
        <f t="shared" si="219"/>
        <v>1174.8211666666666</v>
      </c>
    </row>
    <row r="555" spans="2:36" x14ac:dyDescent="0.3">
      <c r="B555" s="4" t="s">
        <v>54</v>
      </c>
      <c r="C555" s="4"/>
      <c r="D555" s="4"/>
      <c r="E555" s="58">
        <v>3.2544999999999948</v>
      </c>
      <c r="F555" s="59">
        <v>19.990333333333339</v>
      </c>
      <c r="G555" s="58">
        <v>229.82616666666667</v>
      </c>
      <c r="H555" s="59">
        <v>166.04216666666667</v>
      </c>
      <c r="I555" s="58">
        <v>82.966499999999982</v>
      </c>
      <c r="J555" s="59">
        <v>278.27866666666665</v>
      </c>
      <c r="K555" s="58">
        <v>248.04650000000001</v>
      </c>
      <c r="L555" s="59">
        <v>205.77816666666669</v>
      </c>
      <c r="M555" s="58">
        <v>112.40516666666667</v>
      </c>
      <c r="N555" s="59">
        <v>278.99616666666662</v>
      </c>
      <c r="O555" s="58">
        <v>172.79650000000001</v>
      </c>
      <c r="P555" s="59">
        <v>114.37050000000002</v>
      </c>
      <c r="Q555" s="58">
        <v>190.42916666666667</v>
      </c>
      <c r="R555" s="59">
        <v>223.17416666666671</v>
      </c>
      <c r="S555" s="58">
        <v>166.98866666666666</v>
      </c>
      <c r="T555" s="59">
        <v>246.43300000000002</v>
      </c>
      <c r="U555" s="58">
        <v>171.95966666666669</v>
      </c>
      <c r="V555" s="59">
        <v>127.55516666666665</v>
      </c>
      <c r="W555" s="58">
        <v>187.08116666666672</v>
      </c>
      <c r="X555" s="59">
        <v>247.6633333333333</v>
      </c>
      <c r="Y555" s="58">
        <v>204.17449999999999</v>
      </c>
      <c r="Z555" s="59">
        <v>365.33483333333334</v>
      </c>
      <c r="AA555" s="58">
        <v>343.22666666666663</v>
      </c>
      <c r="AB555" s="59">
        <v>233.04250000000002</v>
      </c>
      <c r="AC555" s="58">
        <v>226.38383333333331</v>
      </c>
      <c r="AD555" s="59">
        <v>288.74599999999998</v>
      </c>
      <c r="AE555" s="58">
        <v>243.07000000000002</v>
      </c>
      <c r="AF555" s="59">
        <v>0</v>
      </c>
      <c r="AG555" s="58">
        <v>65.483833333333337</v>
      </c>
      <c r="AH555" s="59">
        <v>221.25966666666676</v>
      </c>
      <c r="AI555" s="60">
        <v>359.40133333333341</v>
      </c>
      <c r="AJ555" s="51">
        <f t="shared" si="219"/>
        <v>6024.1588333333339</v>
      </c>
    </row>
    <row r="556" spans="2:36" x14ac:dyDescent="0.3">
      <c r="B556" s="4" t="s">
        <v>55</v>
      </c>
      <c r="C556" s="4"/>
      <c r="D556" s="4"/>
      <c r="E556" s="58">
        <v>14.836000000000004</v>
      </c>
      <c r="F556" s="59">
        <v>56.005166666666668</v>
      </c>
      <c r="G556" s="58">
        <v>131.92166666666668</v>
      </c>
      <c r="H556" s="59">
        <v>271.40250000000009</v>
      </c>
      <c r="I556" s="58">
        <v>146.23516666666669</v>
      </c>
      <c r="J556" s="59">
        <v>422.49000000000018</v>
      </c>
      <c r="K556" s="58">
        <v>392.62499999999989</v>
      </c>
      <c r="L556" s="59">
        <v>333.89466666666681</v>
      </c>
      <c r="M556" s="58">
        <v>492.39249999999998</v>
      </c>
      <c r="N556" s="59">
        <v>643.6583333333333</v>
      </c>
      <c r="O556" s="58">
        <v>21.842500000000008</v>
      </c>
      <c r="P556" s="59">
        <v>128.58616666666668</v>
      </c>
      <c r="Q556" s="58">
        <v>414.94736132999998</v>
      </c>
      <c r="R556" s="59">
        <v>364.30216666666666</v>
      </c>
      <c r="S556" s="58">
        <v>343.17850000000004</v>
      </c>
      <c r="T556" s="59">
        <v>373.98883333333339</v>
      </c>
      <c r="U556" s="58">
        <v>348.63866666666661</v>
      </c>
      <c r="V556" s="59">
        <v>184.40033333333332</v>
      </c>
      <c r="W556" s="58">
        <v>310.53766666666667</v>
      </c>
      <c r="X556" s="59">
        <v>400.4788333333334</v>
      </c>
      <c r="Y556" s="58">
        <v>319.09716666666662</v>
      </c>
      <c r="Z556" s="59">
        <v>612.19833333333338</v>
      </c>
      <c r="AA556" s="58">
        <v>581.84649999999999</v>
      </c>
      <c r="AB556" s="59">
        <v>404.73866666666663</v>
      </c>
      <c r="AC556" s="58">
        <v>417.48066666666671</v>
      </c>
      <c r="AD556" s="59">
        <v>508.56816666666674</v>
      </c>
      <c r="AE556" s="58">
        <v>424.08233333333328</v>
      </c>
      <c r="AF556" s="59">
        <v>414.48485611666678</v>
      </c>
      <c r="AG556" s="58">
        <v>0</v>
      </c>
      <c r="AH556" s="59">
        <v>0</v>
      </c>
      <c r="AI556" s="60">
        <v>580.27833333333308</v>
      </c>
      <c r="AJ556" s="51">
        <f t="shared" si="219"/>
        <v>10059.137050780002</v>
      </c>
    </row>
    <row r="557" spans="2:36" x14ac:dyDescent="0.3">
      <c r="B557" s="4" t="s">
        <v>56</v>
      </c>
      <c r="C557" s="4"/>
      <c r="D557" s="4"/>
      <c r="E557" s="58">
        <v>16.063333333333333</v>
      </c>
      <c r="F557" s="59">
        <v>170.18066666666667</v>
      </c>
      <c r="G557" s="58">
        <v>220.01150000000001</v>
      </c>
      <c r="H557" s="59">
        <v>191.62666666666664</v>
      </c>
      <c r="I557" s="58">
        <v>177.08399999999997</v>
      </c>
      <c r="J557" s="59">
        <v>262.95616666666666</v>
      </c>
      <c r="K557" s="58">
        <v>257.94999999999993</v>
      </c>
      <c r="L557" s="59">
        <v>242.05849999999995</v>
      </c>
      <c r="M557" s="58">
        <v>248.62200000000001</v>
      </c>
      <c r="N557" s="59">
        <v>252.91999999999996</v>
      </c>
      <c r="O557" s="58">
        <v>252.85416666666657</v>
      </c>
      <c r="P557" s="59">
        <v>278.78233333333338</v>
      </c>
      <c r="Q557" s="58">
        <v>278.35483333333337</v>
      </c>
      <c r="R557" s="59">
        <v>285.42316666666659</v>
      </c>
      <c r="S557" s="58">
        <v>267.23149999999998</v>
      </c>
      <c r="T557" s="59">
        <v>274.24316666666664</v>
      </c>
      <c r="U557" s="58">
        <v>228.44466666666665</v>
      </c>
      <c r="V557" s="59">
        <v>272.12166666666673</v>
      </c>
      <c r="W557" s="58">
        <v>275.37599999999992</v>
      </c>
      <c r="X557" s="59">
        <v>294.06066666666669</v>
      </c>
      <c r="Y557" s="58">
        <v>274.22666666666663</v>
      </c>
      <c r="Z557" s="59">
        <v>302.01549999999997</v>
      </c>
      <c r="AA557" s="58">
        <v>298.351</v>
      </c>
      <c r="AB557" s="59">
        <v>283.23400000000004</v>
      </c>
      <c r="AC557" s="58">
        <v>305.58016666666663</v>
      </c>
      <c r="AD557" s="59">
        <v>295.8786666666665</v>
      </c>
      <c r="AE557" s="58">
        <v>318.77749999999992</v>
      </c>
      <c r="AF557" s="59">
        <v>312.57966666666658</v>
      </c>
      <c r="AG557" s="58">
        <v>239.94483333333332</v>
      </c>
      <c r="AH557" s="59">
        <v>277.6181666666667</v>
      </c>
      <c r="AI557" s="60">
        <v>333.98416666666674</v>
      </c>
      <c r="AJ557" s="51">
        <f t="shared" si="219"/>
        <v>7988.5553333333337</v>
      </c>
    </row>
    <row r="558" spans="2:36" x14ac:dyDescent="0.3">
      <c r="B558" s="4" t="s">
        <v>110</v>
      </c>
      <c r="C558" s="4"/>
      <c r="D558" s="4"/>
      <c r="E558" s="58">
        <v>2.9738333333333342</v>
      </c>
      <c r="F558" s="59">
        <v>15.188499999999999</v>
      </c>
      <c r="G558" s="58">
        <v>132.84349999999998</v>
      </c>
      <c r="H558" s="59">
        <v>82.479166666666671</v>
      </c>
      <c r="I558" s="58">
        <v>69.237833333333342</v>
      </c>
      <c r="J558" s="59">
        <v>215.43349999999998</v>
      </c>
      <c r="K558" s="58">
        <v>164.87816666666663</v>
      </c>
      <c r="L558" s="59">
        <v>110.10583333333331</v>
      </c>
      <c r="M558" s="58">
        <v>56.00116666666667</v>
      </c>
      <c r="N558" s="59">
        <v>100.78800000000001</v>
      </c>
      <c r="O558" s="58">
        <v>42.521166666666659</v>
      </c>
      <c r="P558" s="59">
        <v>12.790333333333335</v>
      </c>
      <c r="Q558" s="58">
        <v>47.301500000000004</v>
      </c>
      <c r="R558" s="59">
        <v>62.67983333333332</v>
      </c>
      <c r="S558" s="58">
        <v>13.145500000000009</v>
      </c>
      <c r="T558" s="59">
        <v>97.075166666666675</v>
      </c>
      <c r="U558" s="58">
        <v>16.845333333333336</v>
      </c>
      <c r="V558" s="59">
        <v>13.333499999999999</v>
      </c>
      <c r="W558" s="58">
        <v>6.2399999999999993</v>
      </c>
      <c r="X558" s="59">
        <v>56.307833333333321</v>
      </c>
      <c r="Y558" s="58">
        <v>25.331000000000014</v>
      </c>
      <c r="Z558" s="59">
        <v>262.47066666666672</v>
      </c>
      <c r="AA558" s="58">
        <v>194.33500000000001</v>
      </c>
      <c r="AB558" s="59">
        <v>7.8134999999999986</v>
      </c>
      <c r="AC558" s="58">
        <v>71.793333333333322</v>
      </c>
      <c r="AD558" s="59">
        <v>86.465166666666619</v>
      </c>
      <c r="AE558" s="58">
        <v>35.543666666666674</v>
      </c>
      <c r="AF558" s="59">
        <v>3.5036666666666654</v>
      </c>
      <c r="AG558" s="58">
        <v>111.83933333333334</v>
      </c>
      <c r="AH558" s="59">
        <v>18.487333333333329</v>
      </c>
      <c r="AI558" s="60">
        <v>57.927833333333332</v>
      </c>
      <c r="AJ558" s="51">
        <f t="shared" si="219"/>
        <v>2193.680166666667</v>
      </c>
    </row>
    <row r="559" spans="2:36" x14ac:dyDescent="0.3">
      <c r="B559" s="4" t="s">
        <v>57</v>
      </c>
      <c r="C559" s="4"/>
      <c r="D559" s="4"/>
      <c r="E559" s="58">
        <v>70.556500000000014</v>
      </c>
      <c r="F559" s="59">
        <v>24.669896886666674</v>
      </c>
      <c r="G559" s="58">
        <v>36.091499999999996</v>
      </c>
      <c r="H559" s="59">
        <v>29.704333333333334</v>
      </c>
      <c r="I559" s="58">
        <v>19.009666666666671</v>
      </c>
      <c r="J559" s="59">
        <v>39.342333333333329</v>
      </c>
      <c r="K559" s="58">
        <v>55.755389806666642</v>
      </c>
      <c r="L559" s="59">
        <v>38.614666666666665</v>
      </c>
      <c r="M559" s="58">
        <v>0.3826666666666666</v>
      </c>
      <c r="N559" s="59">
        <v>62.418666666666681</v>
      </c>
      <c r="O559" s="58">
        <v>25.150166666666653</v>
      </c>
      <c r="P559" s="59">
        <v>0</v>
      </c>
      <c r="Q559" s="58">
        <v>21.340666666666667</v>
      </c>
      <c r="R559" s="59">
        <v>0</v>
      </c>
      <c r="S559" s="58">
        <v>34.021166666666673</v>
      </c>
      <c r="T559" s="59">
        <v>111.6216666666667</v>
      </c>
      <c r="U559" s="58">
        <v>35.346500000000006</v>
      </c>
      <c r="V559" s="59">
        <v>23.418059809999995</v>
      </c>
      <c r="W559" s="58">
        <v>8.2343333333333355</v>
      </c>
      <c r="X559" s="59">
        <v>0</v>
      </c>
      <c r="Y559" s="58">
        <v>11.769166666666663</v>
      </c>
      <c r="Z559" s="59">
        <v>0</v>
      </c>
      <c r="AA559" s="58">
        <v>0</v>
      </c>
      <c r="AB559" s="59">
        <v>0</v>
      </c>
      <c r="AC559" s="58">
        <v>0</v>
      </c>
      <c r="AD559" s="59">
        <v>53.618500000000012</v>
      </c>
      <c r="AE559" s="58">
        <v>54.296166666666679</v>
      </c>
      <c r="AF559" s="59">
        <v>37.011499999999998</v>
      </c>
      <c r="AG559" s="58">
        <v>0</v>
      </c>
      <c r="AH559" s="59">
        <v>0</v>
      </c>
      <c r="AI559" s="60">
        <v>0</v>
      </c>
      <c r="AJ559" s="51">
        <f t="shared" si="219"/>
        <v>792.37351317000014</v>
      </c>
    </row>
    <row r="560" spans="2:36" x14ac:dyDescent="0.3">
      <c r="B560" s="4" t="s">
        <v>58</v>
      </c>
      <c r="C560" s="4"/>
      <c r="D560" s="4"/>
      <c r="E560" s="58">
        <v>405.79250000000013</v>
      </c>
      <c r="F560" s="59">
        <v>128.44660363666668</v>
      </c>
      <c r="G560" s="58">
        <v>49.578500000000012</v>
      </c>
      <c r="H560" s="59">
        <v>95.234965536666635</v>
      </c>
      <c r="I560" s="58">
        <v>93.680490359999965</v>
      </c>
      <c r="J560" s="59">
        <v>71.491910233333314</v>
      </c>
      <c r="K560" s="58">
        <v>88.065725923333318</v>
      </c>
      <c r="L560" s="59">
        <v>64.321666666666687</v>
      </c>
      <c r="M560" s="58">
        <v>18.235666666666667</v>
      </c>
      <c r="N560" s="59">
        <v>136.43872248666668</v>
      </c>
      <c r="O560" s="58">
        <v>53.651509603333338</v>
      </c>
      <c r="P560" s="59">
        <v>0</v>
      </c>
      <c r="Q560" s="58">
        <v>95.217333333333343</v>
      </c>
      <c r="R560" s="59">
        <v>137.31633333333329</v>
      </c>
      <c r="S560" s="58">
        <v>58.707166666666645</v>
      </c>
      <c r="T560" s="59">
        <v>118.051</v>
      </c>
      <c r="U560" s="58">
        <v>270.66049085333333</v>
      </c>
      <c r="V560" s="59">
        <v>0</v>
      </c>
      <c r="W560" s="58">
        <v>45.428166666666662</v>
      </c>
      <c r="X560" s="59">
        <v>0</v>
      </c>
      <c r="Y560" s="58">
        <v>162.65249999999997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116.56449999999995</v>
      </c>
      <c r="AF560" s="59">
        <v>132.57455521333338</v>
      </c>
      <c r="AG560" s="58">
        <v>301.17650000000003</v>
      </c>
      <c r="AH560" s="59">
        <v>220.61751458333333</v>
      </c>
      <c r="AI560" s="60">
        <v>0</v>
      </c>
      <c r="AJ560" s="51">
        <f t="shared" si="219"/>
        <v>2863.9043217633334</v>
      </c>
    </row>
    <row r="561" spans="2:36" x14ac:dyDescent="0.3">
      <c r="B561" s="4" t="s">
        <v>111</v>
      </c>
      <c r="C561" s="4"/>
      <c r="D561" s="4"/>
      <c r="E561" s="58">
        <v>0</v>
      </c>
      <c r="F561" s="59">
        <v>18.552666666666667</v>
      </c>
      <c r="G561" s="58">
        <v>55.473166666666671</v>
      </c>
      <c r="H561" s="59">
        <v>71.189666666666653</v>
      </c>
      <c r="I561" s="58">
        <v>10.115166666666667</v>
      </c>
      <c r="J561" s="59">
        <v>14.42016666666667</v>
      </c>
      <c r="K561" s="58">
        <v>14.201000000000001</v>
      </c>
      <c r="L561" s="59">
        <v>85.814333333333323</v>
      </c>
      <c r="M561" s="58">
        <v>0</v>
      </c>
      <c r="N561" s="59">
        <v>7.4713333333333374</v>
      </c>
      <c r="O561" s="58">
        <v>89.395499999999998</v>
      </c>
      <c r="P561" s="59">
        <v>0</v>
      </c>
      <c r="Q561" s="58">
        <v>47.807999999999993</v>
      </c>
      <c r="R561" s="59">
        <v>82.301333333333318</v>
      </c>
      <c r="S561" s="58">
        <v>32.326833333333333</v>
      </c>
      <c r="T561" s="59">
        <v>144.81383333333329</v>
      </c>
      <c r="U561" s="58">
        <v>47.403166666666671</v>
      </c>
      <c r="V561" s="59">
        <v>143.11283333333333</v>
      </c>
      <c r="W561" s="58">
        <v>12.656166666666669</v>
      </c>
      <c r="X561" s="59">
        <v>0</v>
      </c>
      <c r="Y561" s="58">
        <v>19.387999999999991</v>
      </c>
      <c r="Z561" s="59">
        <v>0</v>
      </c>
      <c r="AA561" s="58">
        <v>0</v>
      </c>
      <c r="AB561" s="59">
        <v>0</v>
      </c>
      <c r="AC561" s="58">
        <v>0</v>
      </c>
      <c r="AD561" s="59">
        <v>148.16849999999999</v>
      </c>
      <c r="AE561" s="58">
        <v>207.17700000000002</v>
      </c>
      <c r="AF561" s="59">
        <v>54.650833333333338</v>
      </c>
      <c r="AG561" s="58">
        <v>281.3336666666666</v>
      </c>
      <c r="AH561" s="59">
        <v>224.00733333333341</v>
      </c>
      <c r="AI561" s="60">
        <v>268.08449999999993</v>
      </c>
      <c r="AJ561" s="51">
        <f t="shared" si="219"/>
        <v>2079.8650000000002</v>
      </c>
    </row>
    <row r="562" spans="2:36" x14ac:dyDescent="0.3">
      <c r="B562" s="4" t="s">
        <v>59</v>
      </c>
      <c r="C562" s="4"/>
      <c r="D562" s="4"/>
      <c r="E562" s="58">
        <v>49.850000000000009</v>
      </c>
      <c r="F562" s="59">
        <v>0.66399999999999981</v>
      </c>
      <c r="G562" s="58">
        <v>0</v>
      </c>
      <c r="H562" s="59">
        <v>3.5403333333333351</v>
      </c>
      <c r="I562" s="58">
        <v>11.358499999999999</v>
      </c>
      <c r="J562" s="59">
        <v>60.681166666666655</v>
      </c>
      <c r="K562" s="58">
        <v>69.387</v>
      </c>
      <c r="L562" s="59">
        <v>50.532833333333329</v>
      </c>
      <c r="M562" s="58">
        <v>0.88550000000000029</v>
      </c>
      <c r="N562" s="59">
        <v>43.887499999999996</v>
      </c>
      <c r="O562" s="58">
        <v>27.98266666666666</v>
      </c>
      <c r="P562" s="59">
        <v>0</v>
      </c>
      <c r="Q562" s="58">
        <v>28.997166666666672</v>
      </c>
      <c r="R562" s="59">
        <v>38.004666666666658</v>
      </c>
      <c r="S562" s="58">
        <v>22.057666666666677</v>
      </c>
      <c r="T562" s="59">
        <v>50.809499999999971</v>
      </c>
      <c r="U562" s="58">
        <v>69.131833333333333</v>
      </c>
      <c r="V562" s="59">
        <v>114.47749999999999</v>
      </c>
      <c r="W562" s="58">
        <v>3.5251666666666699</v>
      </c>
      <c r="X562" s="59">
        <v>74.623333333333335</v>
      </c>
      <c r="Y562" s="58">
        <v>40.388833333333331</v>
      </c>
      <c r="Z562" s="59">
        <v>62.345166666666671</v>
      </c>
      <c r="AA562" s="58">
        <v>0</v>
      </c>
      <c r="AB562" s="59">
        <v>0</v>
      </c>
      <c r="AC562" s="58">
        <v>0</v>
      </c>
      <c r="AD562" s="59">
        <v>0</v>
      </c>
      <c r="AE562" s="58">
        <v>166.76700000000002</v>
      </c>
      <c r="AF562" s="59">
        <v>94.193666666666687</v>
      </c>
      <c r="AG562" s="58">
        <v>126.83000000000001</v>
      </c>
      <c r="AH562" s="59">
        <v>57.337166666666654</v>
      </c>
      <c r="AI562" s="60">
        <v>139.86833333333334</v>
      </c>
      <c r="AJ562" s="51">
        <f t="shared" si="219"/>
        <v>1408.1265000000001</v>
      </c>
    </row>
    <row r="563" spans="2:36" x14ac:dyDescent="0.3">
      <c r="B563" s="4" t="s">
        <v>60</v>
      </c>
      <c r="C563" s="4"/>
      <c r="D563" s="4"/>
      <c r="E563" s="58">
        <v>0.42733333333333345</v>
      </c>
      <c r="F563" s="59">
        <v>11.006833333333333</v>
      </c>
      <c r="G563" s="58">
        <v>59.157499999999999</v>
      </c>
      <c r="H563" s="59">
        <v>56.833333333333329</v>
      </c>
      <c r="I563" s="58">
        <v>28.083999999999993</v>
      </c>
      <c r="J563" s="59">
        <v>102.84933333333332</v>
      </c>
      <c r="K563" s="58">
        <v>100.0145</v>
      </c>
      <c r="L563" s="59">
        <v>72.997500000000002</v>
      </c>
      <c r="M563" s="58">
        <v>19.324000000000002</v>
      </c>
      <c r="N563" s="59">
        <v>38.094166666666659</v>
      </c>
      <c r="O563" s="58">
        <v>37.414666666666676</v>
      </c>
      <c r="P563" s="59">
        <v>22.266000000000005</v>
      </c>
      <c r="Q563" s="58">
        <v>49.038833333333336</v>
      </c>
      <c r="R563" s="59">
        <v>54.914500000000004</v>
      </c>
      <c r="S563" s="58">
        <v>21.977000000000004</v>
      </c>
      <c r="T563" s="59">
        <v>58.613166666666707</v>
      </c>
      <c r="U563" s="58">
        <v>51.47333333333335</v>
      </c>
      <c r="V563" s="59">
        <v>82.754500000000007</v>
      </c>
      <c r="W563" s="58">
        <v>25.721499999999999</v>
      </c>
      <c r="X563" s="59">
        <v>67.910166666666655</v>
      </c>
      <c r="Y563" s="58">
        <v>21.622999999999998</v>
      </c>
      <c r="Z563" s="59">
        <v>120.11383333333333</v>
      </c>
      <c r="AA563" s="58">
        <v>93.678500000000028</v>
      </c>
      <c r="AB563" s="59">
        <v>3.9765000000000024</v>
      </c>
      <c r="AC563" s="58">
        <v>35.840833333333329</v>
      </c>
      <c r="AD563" s="59">
        <v>73.541333333333313</v>
      </c>
      <c r="AE563" s="58">
        <v>39.047333333333341</v>
      </c>
      <c r="AF563" s="59">
        <v>6.6703333333333301</v>
      </c>
      <c r="AG563" s="58">
        <v>109.42349999999998</v>
      </c>
      <c r="AH563" s="59">
        <v>73.717500000000001</v>
      </c>
      <c r="AI563" s="60">
        <v>50.068000000000019</v>
      </c>
      <c r="AJ563" s="51">
        <f t="shared" si="219"/>
        <v>1588.5728333333332</v>
      </c>
    </row>
    <row r="564" spans="2:36" x14ac:dyDescent="0.3">
      <c r="B564" s="4" t="s">
        <v>61</v>
      </c>
      <c r="C564" s="4"/>
      <c r="D564" s="4"/>
      <c r="E564" s="58">
        <v>0.43200000000000049</v>
      </c>
      <c r="F564" s="59">
        <v>14.295999999999998</v>
      </c>
      <c r="G564" s="58">
        <v>115.4633333333333</v>
      </c>
      <c r="H564" s="59">
        <v>94.701666666666668</v>
      </c>
      <c r="I564" s="58">
        <v>27.492333333333338</v>
      </c>
      <c r="J564" s="59">
        <v>32.524999999999999</v>
      </c>
      <c r="K564" s="58">
        <v>55.627166666666675</v>
      </c>
      <c r="L564" s="59">
        <v>37.642500000000013</v>
      </c>
      <c r="M564" s="58">
        <v>135.69816666666665</v>
      </c>
      <c r="N564" s="59">
        <v>51.513999999999967</v>
      </c>
      <c r="O564" s="58">
        <v>236.21633333333332</v>
      </c>
      <c r="P564" s="59">
        <v>11.89683333333334</v>
      </c>
      <c r="Q564" s="58">
        <v>26.093333333333341</v>
      </c>
      <c r="R564" s="59">
        <v>33.515666666666668</v>
      </c>
      <c r="S564" s="58">
        <v>5.6588333333333347</v>
      </c>
      <c r="T564" s="59">
        <v>130.90700000000004</v>
      </c>
      <c r="U564" s="58">
        <v>114.01949999999999</v>
      </c>
      <c r="V564" s="59">
        <v>72.924833333333353</v>
      </c>
      <c r="W564" s="58">
        <v>60.982833333333346</v>
      </c>
      <c r="X564" s="59">
        <v>16.055500000000002</v>
      </c>
      <c r="Y564" s="58">
        <v>11.215166666666672</v>
      </c>
      <c r="Z564" s="59">
        <v>143.44166666666669</v>
      </c>
      <c r="AA564" s="58">
        <v>68.904499999999985</v>
      </c>
      <c r="AB564" s="59">
        <v>28.396666666666661</v>
      </c>
      <c r="AC564" s="58">
        <v>197.03933333333339</v>
      </c>
      <c r="AD564" s="59">
        <v>43.978999999999992</v>
      </c>
      <c r="AE564" s="58">
        <v>21.662000000000003</v>
      </c>
      <c r="AF564" s="59">
        <v>6.489999999999994</v>
      </c>
      <c r="AG564" s="58">
        <v>165.79266666666669</v>
      </c>
      <c r="AH564" s="59">
        <v>88.943833333333345</v>
      </c>
      <c r="AI564" s="60">
        <v>51.970499999999987</v>
      </c>
      <c r="AJ564" s="51">
        <f t="shared" si="219"/>
        <v>2101.4981666666667</v>
      </c>
    </row>
    <row r="565" spans="2:36" x14ac:dyDescent="0.3">
      <c r="B565" s="4" t="s">
        <v>62</v>
      </c>
      <c r="C565" s="4"/>
      <c r="D565" s="4"/>
      <c r="E565" s="58">
        <v>0</v>
      </c>
      <c r="F565" s="59">
        <v>32.43966666666666</v>
      </c>
      <c r="G565" s="58">
        <v>172.91016666666667</v>
      </c>
      <c r="H565" s="59">
        <v>245.36666666666662</v>
      </c>
      <c r="I565" s="58">
        <v>146.68416666666661</v>
      </c>
      <c r="J565" s="59">
        <v>209.14800000000002</v>
      </c>
      <c r="K565" s="58">
        <v>238.46349999999998</v>
      </c>
      <c r="L565" s="59">
        <v>142.79399999999998</v>
      </c>
      <c r="M565" s="58">
        <v>136.50733333333338</v>
      </c>
      <c r="N565" s="59">
        <v>131.68133333333338</v>
      </c>
      <c r="O565" s="58">
        <v>222.70850000000004</v>
      </c>
      <c r="P565" s="59">
        <v>87.49816666666662</v>
      </c>
      <c r="Q565" s="58">
        <v>119.56716666666665</v>
      </c>
      <c r="R565" s="59">
        <v>103.2598333333333</v>
      </c>
      <c r="S565" s="58">
        <v>177.43133333333336</v>
      </c>
      <c r="T565" s="59">
        <v>154.24033333333333</v>
      </c>
      <c r="U565" s="58">
        <v>204.51883333333328</v>
      </c>
      <c r="V565" s="59">
        <v>226.84949999999998</v>
      </c>
      <c r="W565" s="58">
        <v>86.388500000000022</v>
      </c>
      <c r="X565" s="59">
        <v>148.54216666666667</v>
      </c>
      <c r="Y565" s="58">
        <v>67.839000000000027</v>
      </c>
      <c r="Z565" s="59">
        <v>229.28216666666665</v>
      </c>
      <c r="AA565" s="58">
        <v>288.20300000000003</v>
      </c>
      <c r="AB565" s="59">
        <v>256.27133333333336</v>
      </c>
      <c r="AC565" s="58">
        <v>139.53349999999998</v>
      </c>
      <c r="AD565" s="59">
        <v>127.62166666666667</v>
      </c>
      <c r="AE565" s="58">
        <v>99.231166666666695</v>
      </c>
      <c r="AF565" s="59">
        <v>108.03916666666665</v>
      </c>
      <c r="AG565" s="58">
        <v>75.136499999999998</v>
      </c>
      <c r="AH565" s="59">
        <v>85.974999999999994</v>
      </c>
      <c r="AI565" s="60">
        <v>194.71483333333333</v>
      </c>
      <c r="AJ565" s="51">
        <f t="shared" si="219"/>
        <v>4658.8464999999987</v>
      </c>
    </row>
    <row r="566" spans="2:36" x14ac:dyDescent="0.3">
      <c r="B566" s="4" t="s">
        <v>63</v>
      </c>
      <c r="C566" s="4"/>
      <c r="D566" s="4"/>
      <c r="E566" s="58">
        <v>1.7566666666666673</v>
      </c>
      <c r="F566" s="59">
        <v>75.47999999999999</v>
      </c>
      <c r="G566" s="58">
        <v>457.81366666666668</v>
      </c>
      <c r="H566" s="59">
        <v>457.19416666666666</v>
      </c>
      <c r="I566" s="58">
        <v>179.78999999999996</v>
      </c>
      <c r="J566" s="59">
        <v>437.41083333333336</v>
      </c>
      <c r="K566" s="58">
        <v>714.90466666666669</v>
      </c>
      <c r="L566" s="59">
        <v>522.12166666666667</v>
      </c>
      <c r="M566" s="58">
        <v>371.99399999999991</v>
      </c>
      <c r="N566" s="59">
        <v>239.19949999999994</v>
      </c>
      <c r="O566" s="58">
        <v>677.10316666666677</v>
      </c>
      <c r="P566" s="59">
        <v>380.82883333333348</v>
      </c>
      <c r="Q566" s="58">
        <v>445.52899999999983</v>
      </c>
      <c r="R566" s="59">
        <v>491.34199999999998</v>
      </c>
      <c r="S566" s="58">
        <v>549.70966666666675</v>
      </c>
      <c r="T566" s="59">
        <v>567.59283333333292</v>
      </c>
      <c r="U566" s="58">
        <v>445.95050000000003</v>
      </c>
      <c r="V566" s="59">
        <v>894.00533333333317</v>
      </c>
      <c r="W566" s="58">
        <v>244.27783333333329</v>
      </c>
      <c r="X566" s="59">
        <v>434.76783333333333</v>
      </c>
      <c r="Y566" s="58">
        <v>161.56849999999997</v>
      </c>
      <c r="Z566" s="59">
        <v>649.63816666666639</v>
      </c>
      <c r="AA566" s="58">
        <v>732.14133333333325</v>
      </c>
      <c r="AB566" s="59">
        <v>287.40249999999997</v>
      </c>
      <c r="AC566" s="58">
        <v>304.70150000000001</v>
      </c>
      <c r="AD566" s="59">
        <v>339.16166666666675</v>
      </c>
      <c r="AE566" s="58">
        <v>396.57033333333345</v>
      </c>
      <c r="AF566" s="59">
        <v>355.8531666666666</v>
      </c>
      <c r="AG566" s="58">
        <v>600.30266666666671</v>
      </c>
      <c r="AH566" s="59">
        <v>307.91566666666671</v>
      </c>
      <c r="AI566" s="60">
        <v>511.79533333333342</v>
      </c>
      <c r="AJ566" s="51">
        <f t="shared" si="219"/>
        <v>13235.822999999995</v>
      </c>
    </row>
    <row r="567" spans="2:36" x14ac:dyDescent="0.3">
      <c r="B567" s="4" t="s">
        <v>64</v>
      </c>
      <c r="C567" s="4"/>
      <c r="D567" s="4"/>
      <c r="E567" s="58">
        <v>0</v>
      </c>
      <c r="F567" s="59">
        <v>25.845666666666666</v>
      </c>
      <c r="G567" s="58">
        <v>82.640333333333331</v>
      </c>
      <c r="H567" s="59">
        <v>42.103333333333325</v>
      </c>
      <c r="I567" s="58">
        <v>48.752666666666684</v>
      </c>
      <c r="J567" s="59">
        <v>80.075500000000005</v>
      </c>
      <c r="K567" s="58">
        <v>97.639499999999984</v>
      </c>
      <c r="L567" s="59">
        <v>87.015333333333331</v>
      </c>
      <c r="M567" s="58">
        <v>42.919500000000014</v>
      </c>
      <c r="N567" s="59">
        <v>99.12733333333334</v>
      </c>
      <c r="O567" s="58">
        <v>38.479000000000006</v>
      </c>
      <c r="P567" s="59">
        <v>47.712500000000027</v>
      </c>
      <c r="Q567" s="58">
        <v>57.51483333333335</v>
      </c>
      <c r="R567" s="59">
        <v>38.099666666666671</v>
      </c>
      <c r="S567" s="58">
        <v>26.124999999999996</v>
      </c>
      <c r="T567" s="59">
        <v>95.938833333333321</v>
      </c>
      <c r="U567" s="58">
        <v>72.108166666666691</v>
      </c>
      <c r="V567" s="59">
        <v>131.74533333333335</v>
      </c>
      <c r="W567" s="58">
        <v>30.764166666666672</v>
      </c>
      <c r="X567" s="59">
        <v>74.072166666666689</v>
      </c>
      <c r="Y567" s="58">
        <v>88.251333333333335</v>
      </c>
      <c r="Z567" s="59">
        <v>191.18133333333327</v>
      </c>
      <c r="AA567" s="58">
        <v>170.26100000000005</v>
      </c>
      <c r="AB567" s="59">
        <v>53.455499999999994</v>
      </c>
      <c r="AC567" s="58">
        <v>57.130500000000019</v>
      </c>
      <c r="AD567" s="59">
        <v>121.07233333333333</v>
      </c>
      <c r="AE567" s="58">
        <v>75.197333333333347</v>
      </c>
      <c r="AF567" s="59">
        <v>37.797333333333349</v>
      </c>
      <c r="AG567" s="58">
        <v>47.667333333333318</v>
      </c>
      <c r="AH567" s="59">
        <v>183.75266666666667</v>
      </c>
      <c r="AI567" s="60">
        <v>166.18816666666666</v>
      </c>
      <c r="AJ567" s="51">
        <f t="shared" si="219"/>
        <v>2410.6336666666666</v>
      </c>
    </row>
    <row r="568" spans="2:36" x14ac:dyDescent="0.3">
      <c r="B568" s="4" t="s">
        <v>112</v>
      </c>
      <c r="E568" s="58">
        <v>4.6000000000000082E-2</v>
      </c>
      <c r="F568" s="59">
        <v>67.117833333333337</v>
      </c>
      <c r="G568" s="58">
        <v>326.16149999999993</v>
      </c>
      <c r="H568" s="59">
        <v>209.99549999999999</v>
      </c>
      <c r="I568" s="58">
        <v>166.31183333333331</v>
      </c>
      <c r="J568" s="59">
        <v>285.99950000000007</v>
      </c>
      <c r="K568" s="58">
        <v>335.21416666666676</v>
      </c>
      <c r="L568" s="59">
        <v>327.26366666666655</v>
      </c>
      <c r="M568" s="58">
        <v>201.23166666666668</v>
      </c>
      <c r="N568" s="59">
        <v>314.74500000000012</v>
      </c>
      <c r="O568" s="58">
        <v>208.51516666666672</v>
      </c>
      <c r="P568" s="59">
        <v>139.49299999999997</v>
      </c>
      <c r="Q568" s="58">
        <v>199.2343333333333</v>
      </c>
      <c r="R568" s="59">
        <v>200.74533333333335</v>
      </c>
      <c r="S568" s="58">
        <v>125.86766666666665</v>
      </c>
      <c r="T568" s="59">
        <v>249.63650000000004</v>
      </c>
      <c r="U568" s="58">
        <v>161.959</v>
      </c>
      <c r="V568" s="59">
        <v>128.13533333333334</v>
      </c>
      <c r="W568" s="58">
        <v>113.88916666666664</v>
      </c>
      <c r="X568" s="59">
        <v>198.94233333333329</v>
      </c>
      <c r="Y568" s="58">
        <v>122.82350000000001</v>
      </c>
      <c r="Z568" s="59">
        <v>200.80933333333334</v>
      </c>
      <c r="AA568" s="58">
        <v>256.37183333333326</v>
      </c>
      <c r="AB568" s="59">
        <v>106.50333333333339</v>
      </c>
      <c r="AC568" s="58">
        <v>108.54683333333332</v>
      </c>
      <c r="AD568" s="59">
        <v>185.38166666666658</v>
      </c>
      <c r="AE568" s="58">
        <v>100.64750000000005</v>
      </c>
      <c r="AF568" s="59">
        <v>55.546166666666664</v>
      </c>
      <c r="AG568" s="58">
        <v>80.12466666666667</v>
      </c>
      <c r="AH568" s="59">
        <v>0.30666666666666675</v>
      </c>
      <c r="AI568" s="60">
        <v>60.133000000000003</v>
      </c>
      <c r="AJ568" s="51">
        <f t="shared" si="219"/>
        <v>5237.6989999999987</v>
      </c>
    </row>
    <row r="569" spans="2:36" x14ac:dyDescent="0.3">
      <c r="B569" s="4" t="s">
        <v>65</v>
      </c>
      <c r="E569" s="58">
        <v>0</v>
      </c>
      <c r="F569" s="59">
        <v>21.464666666666659</v>
      </c>
      <c r="G569" s="58">
        <v>70.960833333333298</v>
      </c>
      <c r="H569" s="59">
        <v>51.31816666666667</v>
      </c>
      <c r="I569" s="58">
        <v>32.373166666666677</v>
      </c>
      <c r="J569" s="59">
        <v>63.948999999999984</v>
      </c>
      <c r="K569" s="58">
        <v>87.520499999999956</v>
      </c>
      <c r="L569" s="59">
        <v>60.832333333333345</v>
      </c>
      <c r="M569" s="58">
        <v>41.90299999999997</v>
      </c>
      <c r="N569" s="59">
        <v>79.790833333333339</v>
      </c>
      <c r="O569" s="58">
        <v>43.797000000000004</v>
      </c>
      <c r="P569" s="59">
        <v>48.22699999999999</v>
      </c>
      <c r="Q569" s="58">
        <v>53.142666666666656</v>
      </c>
      <c r="R569" s="59">
        <v>68.206333333333333</v>
      </c>
      <c r="S569" s="58">
        <v>64.143833333333291</v>
      </c>
      <c r="T569" s="59">
        <v>90.412166666666678</v>
      </c>
      <c r="U569" s="58">
        <v>73.593333333333305</v>
      </c>
      <c r="V569" s="59">
        <v>33.414333333333332</v>
      </c>
      <c r="W569" s="58">
        <v>58.589500000000008</v>
      </c>
      <c r="X569" s="59">
        <v>76.135666666666665</v>
      </c>
      <c r="Y569" s="58">
        <v>49.674833333333346</v>
      </c>
      <c r="Z569" s="59">
        <v>129.29616666666666</v>
      </c>
      <c r="AA569" s="58">
        <v>116.78000000000002</v>
      </c>
      <c r="AB569" s="59">
        <v>65.83516666666668</v>
      </c>
      <c r="AC569" s="58">
        <v>76.620666666666665</v>
      </c>
      <c r="AD569" s="59">
        <v>115.60583333333338</v>
      </c>
      <c r="AE569" s="58">
        <v>78.867999999999981</v>
      </c>
      <c r="AF569" s="59">
        <v>64.379000000000005</v>
      </c>
      <c r="AG569" s="58">
        <v>54.866000000000021</v>
      </c>
      <c r="AH569" s="59">
        <v>39.686333333333337</v>
      </c>
      <c r="AI569" s="60">
        <v>117.6</v>
      </c>
      <c r="AJ569" s="51">
        <f t="shared" si="219"/>
        <v>2028.9863333333328</v>
      </c>
    </row>
    <row r="570" spans="2:36" x14ac:dyDescent="0.3">
      <c r="B570" s="4" t="s">
        <v>66</v>
      </c>
      <c r="C570" s="4"/>
      <c r="D570" s="4"/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60">
        <v>0</v>
      </c>
      <c r="AJ570" s="51">
        <f t="shared" si="219"/>
        <v>0</v>
      </c>
    </row>
    <row r="571" spans="2:36" x14ac:dyDescent="0.3">
      <c r="B571" s="4" t="s">
        <v>67</v>
      </c>
      <c r="C571" s="4"/>
      <c r="D571" s="4"/>
      <c r="E571" s="58">
        <v>2.3869999999999987</v>
      </c>
      <c r="F571" s="59">
        <v>24.61933333333333</v>
      </c>
      <c r="G571" s="58">
        <v>39.572499999999998</v>
      </c>
      <c r="H571" s="59">
        <v>35.429833333333342</v>
      </c>
      <c r="I571" s="58">
        <v>9.6546666666666656</v>
      </c>
      <c r="J571" s="59">
        <v>20.125499999999999</v>
      </c>
      <c r="K571" s="58">
        <v>34.970833333333331</v>
      </c>
      <c r="L571" s="59">
        <v>30.694333333333329</v>
      </c>
      <c r="M571" s="58">
        <v>43.614000000000019</v>
      </c>
      <c r="N571" s="59">
        <v>18.835333333333327</v>
      </c>
      <c r="O571" s="58">
        <v>0</v>
      </c>
      <c r="P571" s="59">
        <v>0</v>
      </c>
      <c r="Q571" s="58">
        <v>24.400666666666663</v>
      </c>
      <c r="R571" s="59">
        <v>22.922833333333337</v>
      </c>
      <c r="S571" s="58">
        <v>25.267999999999997</v>
      </c>
      <c r="T571" s="59">
        <v>30.009499999999996</v>
      </c>
      <c r="U571" s="58">
        <v>22.727333333333331</v>
      </c>
      <c r="V571" s="59">
        <v>21.841666666666665</v>
      </c>
      <c r="W571" s="58">
        <v>18.276166666666672</v>
      </c>
      <c r="X571" s="59">
        <v>15.843000000000002</v>
      </c>
      <c r="Y571" s="58">
        <v>11.953833333333337</v>
      </c>
      <c r="Z571" s="59">
        <v>36.550166666666669</v>
      </c>
      <c r="AA571" s="58">
        <v>32.36249999999999</v>
      </c>
      <c r="AB571" s="59">
        <v>8.668000000000001</v>
      </c>
      <c r="AC571" s="58">
        <v>29.910499999999999</v>
      </c>
      <c r="AD571" s="59">
        <v>40.740666666666669</v>
      </c>
      <c r="AE571" s="58">
        <v>15.30816666666666</v>
      </c>
      <c r="AF571" s="59">
        <v>15.775333333333331</v>
      </c>
      <c r="AG571" s="58">
        <v>30.813166666666664</v>
      </c>
      <c r="AH571" s="59">
        <v>15.776</v>
      </c>
      <c r="AI571" s="60">
        <v>15.488666666666667</v>
      </c>
      <c r="AJ571" s="51">
        <f t="shared" si="219"/>
        <v>694.53949999999998</v>
      </c>
    </row>
    <row r="572" spans="2:36" x14ac:dyDescent="0.3">
      <c r="B572" s="4" t="s">
        <v>68</v>
      </c>
      <c r="C572" s="4"/>
      <c r="D572" s="4"/>
      <c r="E572" s="58">
        <v>13.679166666666667</v>
      </c>
      <c r="F572" s="59">
        <v>439.84416666666669</v>
      </c>
      <c r="G572" s="58">
        <v>1076.5703333333333</v>
      </c>
      <c r="H572" s="59">
        <v>254.16900000000007</v>
      </c>
      <c r="I572" s="58">
        <v>662.38466666666682</v>
      </c>
      <c r="J572" s="59">
        <v>1148.5326666666667</v>
      </c>
      <c r="K572" s="58">
        <v>1284.9464999999998</v>
      </c>
      <c r="L572" s="59">
        <v>1078.2165</v>
      </c>
      <c r="M572" s="58">
        <v>750.28216666666651</v>
      </c>
      <c r="N572" s="59">
        <v>1285.115333333333</v>
      </c>
      <c r="O572" s="58">
        <v>808.6136666666664</v>
      </c>
      <c r="P572" s="59">
        <v>750.62583333333328</v>
      </c>
      <c r="Q572" s="58">
        <v>1002.15</v>
      </c>
      <c r="R572" s="59">
        <v>1184.2221666666667</v>
      </c>
      <c r="S572" s="58">
        <v>873.72516666666672</v>
      </c>
      <c r="T572" s="59">
        <v>1305.7256666666667</v>
      </c>
      <c r="U572" s="58">
        <v>745.85733333333337</v>
      </c>
      <c r="V572" s="59">
        <v>761.45649999999978</v>
      </c>
      <c r="W572" s="58">
        <v>901.803</v>
      </c>
      <c r="X572" s="59">
        <v>1066.0938333333334</v>
      </c>
      <c r="Y572" s="58">
        <v>971.36799999999994</v>
      </c>
      <c r="Z572" s="59">
        <v>1775.2316666666666</v>
      </c>
      <c r="AA572" s="58">
        <v>1815.3821666666668</v>
      </c>
      <c r="AB572" s="59">
        <v>1112.1410000000003</v>
      </c>
      <c r="AC572" s="58">
        <v>1227.4924999999998</v>
      </c>
      <c r="AD572" s="59">
        <v>1615.382333333333</v>
      </c>
      <c r="AE572" s="58">
        <v>1693.5631666666666</v>
      </c>
      <c r="AF572" s="59">
        <v>1215.9189999999999</v>
      </c>
      <c r="AG572" s="58">
        <v>680.36266666666666</v>
      </c>
      <c r="AH572" s="59">
        <v>675.74649999999997</v>
      </c>
      <c r="AI572" s="60">
        <v>1889.8421666666666</v>
      </c>
      <c r="AJ572" s="51">
        <f t="shared" si="219"/>
        <v>32066.444833333338</v>
      </c>
    </row>
    <row r="573" spans="2:36" x14ac:dyDescent="0.3">
      <c r="B573" s="4" t="s">
        <v>69</v>
      </c>
      <c r="C573" s="4"/>
      <c r="D573" s="4"/>
      <c r="E573" s="58">
        <v>0</v>
      </c>
      <c r="F573" s="59">
        <v>80.300333333333313</v>
      </c>
      <c r="G573" s="58">
        <v>148.23016666666669</v>
      </c>
      <c r="H573" s="59">
        <v>200.54383333333331</v>
      </c>
      <c r="I573" s="58">
        <v>116.85299999999999</v>
      </c>
      <c r="J573" s="59">
        <v>185.82466666666664</v>
      </c>
      <c r="K573" s="58">
        <v>227.262</v>
      </c>
      <c r="L573" s="59">
        <v>212.23699999999999</v>
      </c>
      <c r="M573" s="58">
        <v>102.69066666666667</v>
      </c>
      <c r="N573" s="59">
        <v>152.28383333333332</v>
      </c>
      <c r="O573" s="58">
        <v>205.14583333333331</v>
      </c>
      <c r="P573" s="59">
        <v>172.45416666666662</v>
      </c>
      <c r="Q573" s="58">
        <v>198.48266666666669</v>
      </c>
      <c r="R573" s="59">
        <v>214.1735000000001</v>
      </c>
      <c r="S573" s="58">
        <v>181.93466666666666</v>
      </c>
      <c r="T573" s="59">
        <v>142.48283333333336</v>
      </c>
      <c r="U573" s="58">
        <v>82.910333333333341</v>
      </c>
      <c r="V573" s="59">
        <v>147.82633333333337</v>
      </c>
      <c r="W573" s="58">
        <v>148.31583333333336</v>
      </c>
      <c r="X573" s="59">
        <v>200.82133333333331</v>
      </c>
      <c r="Y573" s="58">
        <v>176.31883333333337</v>
      </c>
      <c r="Z573" s="59">
        <v>215.75183333333334</v>
      </c>
      <c r="AA573" s="58">
        <v>172.53216666666671</v>
      </c>
      <c r="AB573" s="59">
        <v>23.42966666666667</v>
      </c>
      <c r="AC573" s="58">
        <v>138.19933333333333</v>
      </c>
      <c r="AD573" s="59">
        <v>205.65749999999997</v>
      </c>
      <c r="AE573" s="58">
        <v>175.25966666666662</v>
      </c>
      <c r="AF573" s="59">
        <v>148.86383333333328</v>
      </c>
      <c r="AG573" s="58">
        <v>118.99716666666667</v>
      </c>
      <c r="AH573" s="59">
        <v>97.307166666666646</v>
      </c>
      <c r="AI573" s="60">
        <v>138.21716666666674</v>
      </c>
      <c r="AJ573" s="51">
        <f t="shared" si="219"/>
        <v>4731.3073333333332</v>
      </c>
    </row>
    <row r="574" spans="2:36" x14ac:dyDescent="0.3">
      <c r="B574" s="4" t="s">
        <v>70</v>
      </c>
      <c r="C574" s="79"/>
      <c r="D574" s="79"/>
      <c r="E574" s="58">
        <v>0.22000000000000006</v>
      </c>
      <c r="F574" s="59">
        <v>84.645166666666654</v>
      </c>
      <c r="G574" s="58">
        <v>236.19516666666667</v>
      </c>
      <c r="H574" s="59">
        <v>4.1518333333333306</v>
      </c>
      <c r="I574" s="58">
        <v>10.874999999999998</v>
      </c>
      <c r="J574" s="59">
        <v>280.38133333333337</v>
      </c>
      <c r="K574" s="58">
        <v>247.24833333333328</v>
      </c>
      <c r="L574" s="59">
        <v>47.122833333333318</v>
      </c>
      <c r="M574" s="58">
        <v>121.00566666666667</v>
      </c>
      <c r="N574" s="59">
        <v>236.8456666666666</v>
      </c>
      <c r="O574" s="58">
        <v>214.32666666666668</v>
      </c>
      <c r="P574" s="59">
        <v>77.237000000000009</v>
      </c>
      <c r="Q574" s="58">
        <v>111.07583333333332</v>
      </c>
      <c r="R574" s="59">
        <v>140.26950000000002</v>
      </c>
      <c r="S574" s="58">
        <v>124.80700000000004</v>
      </c>
      <c r="T574" s="59">
        <v>225.54000000000002</v>
      </c>
      <c r="U574" s="58">
        <v>110.95083333333329</v>
      </c>
      <c r="V574" s="59">
        <v>197.48933333333332</v>
      </c>
      <c r="W574" s="58">
        <v>140.26083333333332</v>
      </c>
      <c r="X574" s="59">
        <v>392.43566666666669</v>
      </c>
      <c r="Y574" s="58">
        <v>160.13049999999998</v>
      </c>
      <c r="Z574" s="59">
        <v>439.15833333333342</v>
      </c>
      <c r="AA574" s="58">
        <v>411.68299999999994</v>
      </c>
      <c r="AB574" s="59">
        <v>313.76733333333334</v>
      </c>
      <c r="AC574" s="58">
        <v>279.57550000000003</v>
      </c>
      <c r="AD574" s="59">
        <v>350.82516666666663</v>
      </c>
      <c r="AE574" s="58">
        <v>334.50200000000001</v>
      </c>
      <c r="AF574" s="59">
        <v>212.54616666666666</v>
      </c>
      <c r="AG574" s="58">
        <v>153.55883333333338</v>
      </c>
      <c r="AH574" s="59">
        <v>178.70583333333332</v>
      </c>
      <c r="AI574" s="60">
        <v>415.08550000000002</v>
      </c>
      <c r="AJ574" s="51">
        <f t="shared" si="219"/>
        <v>6252.6218333333345</v>
      </c>
    </row>
    <row r="575" spans="2:36" x14ac:dyDescent="0.3">
      <c r="B575" s="4" t="s">
        <v>71</v>
      </c>
      <c r="C575" s="46"/>
      <c r="D575" s="46"/>
      <c r="E575" s="58">
        <v>0</v>
      </c>
      <c r="F575" s="59">
        <v>39.53833333333332</v>
      </c>
      <c r="G575" s="58">
        <v>123.00333333333334</v>
      </c>
      <c r="H575" s="59">
        <v>20.160166666666672</v>
      </c>
      <c r="I575" s="58">
        <v>65.634000000000015</v>
      </c>
      <c r="J575" s="59">
        <v>133.11200000000002</v>
      </c>
      <c r="K575" s="58">
        <v>123.65516666666664</v>
      </c>
      <c r="L575" s="59">
        <v>107.26150000000001</v>
      </c>
      <c r="M575" s="58">
        <v>24.641500000000008</v>
      </c>
      <c r="N575" s="59">
        <v>110.17183333333332</v>
      </c>
      <c r="O575" s="58">
        <v>39.177333333333344</v>
      </c>
      <c r="P575" s="59">
        <v>3.6668333333333343</v>
      </c>
      <c r="Q575" s="58">
        <v>27.533166666666681</v>
      </c>
      <c r="R575" s="59">
        <v>17.441833333333332</v>
      </c>
      <c r="S575" s="58">
        <v>17.514166666666664</v>
      </c>
      <c r="T575" s="59">
        <v>45.584000000000017</v>
      </c>
      <c r="U575" s="58">
        <v>91.379166666666634</v>
      </c>
      <c r="V575" s="59">
        <v>29.88366666666667</v>
      </c>
      <c r="W575" s="58">
        <v>3.1621666666666659</v>
      </c>
      <c r="X575" s="59">
        <v>40.06049999999999</v>
      </c>
      <c r="Y575" s="58">
        <v>29.758166666666661</v>
      </c>
      <c r="Z575" s="59">
        <v>172.10283333333328</v>
      </c>
      <c r="AA575" s="58">
        <v>164.40716666666665</v>
      </c>
      <c r="AB575" s="59">
        <v>22.215833333333322</v>
      </c>
      <c r="AC575" s="58">
        <v>6.8328333333333315</v>
      </c>
      <c r="AD575" s="59">
        <v>49.553333333333391</v>
      </c>
      <c r="AE575" s="58">
        <v>39.897166666666664</v>
      </c>
      <c r="AF575" s="59">
        <v>4.9193333333333307</v>
      </c>
      <c r="AG575" s="58">
        <v>29.903500000000001</v>
      </c>
      <c r="AH575" s="59">
        <v>28.224000000000007</v>
      </c>
      <c r="AI575" s="60">
        <v>132.70933333333335</v>
      </c>
      <c r="AJ575" s="51">
        <f t="shared" si="219"/>
        <v>1743.1041666666665</v>
      </c>
    </row>
    <row r="576" spans="2:36" x14ac:dyDescent="0.3">
      <c r="B576" s="4" t="s">
        <v>72</v>
      </c>
      <c r="C576" s="46"/>
      <c r="D576" s="46"/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60">
        <v>0</v>
      </c>
      <c r="AJ576" s="51">
        <f t="shared" si="219"/>
        <v>0</v>
      </c>
    </row>
    <row r="577" spans="2:36" x14ac:dyDescent="0.3">
      <c r="B577" s="4" t="s">
        <v>73</v>
      </c>
      <c r="C577" s="46"/>
      <c r="D577" s="46"/>
      <c r="E577" s="58">
        <v>44.166000000000004</v>
      </c>
      <c r="F577" s="59">
        <v>206.17666666666662</v>
      </c>
      <c r="G577" s="58">
        <v>315.07433333333336</v>
      </c>
      <c r="H577" s="59">
        <v>207.92916666666667</v>
      </c>
      <c r="I577" s="58">
        <v>377.08266666666674</v>
      </c>
      <c r="J577" s="59">
        <v>262.75716666666665</v>
      </c>
      <c r="K577" s="58">
        <v>330.96150000000011</v>
      </c>
      <c r="L577" s="59">
        <v>272.52266666666674</v>
      </c>
      <c r="M577" s="58">
        <v>152.52466666666663</v>
      </c>
      <c r="N577" s="59">
        <v>313.73799999999994</v>
      </c>
      <c r="O577" s="58">
        <v>350.38066666666668</v>
      </c>
      <c r="P577" s="59">
        <v>135.53033333333337</v>
      </c>
      <c r="Q577" s="58">
        <v>233.19500000000005</v>
      </c>
      <c r="R577" s="59">
        <v>251.77933333333337</v>
      </c>
      <c r="S577" s="58">
        <v>192.44450000000012</v>
      </c>
      <c r="T577" s="59">
        <v>370.52433333333329</v>
      </c>
      <c r="U577" s="58">
        <v>245.21950000000024</v>
      </c>
      <c r="V577" s="59">
        <v>277.95083333333326</v>
      </c>
      <c r="W577" s="58">
        <v>264.07466666666676</v>
      </c>
      <c r="X577" s="59">
        <v>286.03566666666666</v>
      </c>
      <c r="Y577" s="58">
        <v>112.36550000000003</v>
      </c>
      <c r="Z577" s="59">
        <v>404.91466666666668</v>
      </c>
      <c r="AA577" s="58">
        <v>562.82633333333331</v>
      </c>
      <c r="AB577" s="59">
        <v>339.45249999999999</v>
      </c>
      <c r="AC577" s="58">
        <v>302.16049999999996</v>
      </c>
      <c r="AD577" s="59">
        <v>309.51133333333337</v>
      </c>
      <c r="AE577" s="58">
        <v>257.52266666666662</v>
      </c>
      <c r="AF577" s="59">
        <v>266.70749999999998</v>
      </c>
      <c r="AG577" s="58">
        <v>5.4543333333333308</v>
      </c>
      <c r="AH577" s="59">
        <v>463.32416666666666</v>
      </c>
      <c r="AI577" s="60">
        <v>471.31316666666652</v>
      </c>
      <c r="AJ577" s="51">
        <f t="shared" si="219"/>
        <v>8585.6203333333324</v>
      </c>
    </row>
    <row r="578" spans="2:36" x14ac:dyDescent="0.3">
      <c r="B578" s="4" t="s">
        <v>74</v>
      </c>
      <c r="C578" s="46"/>
      <c r="D578" s="46"/>
      <c r="E578" s="58">
        <v>9.5574999999999974</v>
      </c>
      <c r="F578" s="59">
        <v>13.455166666666665</v>
      </c>
      <c r="G578" s="58">
        <v>76.876833333333337</v>
      </c>
      <c r="H578" s="59">
        <v>26.807999999999996</v>
      </c>
      <c r="I578" s="58">
        <v>7.5241666666666696</v>
      </c>
      <c r="J578" s="59">
        <v>61.962166666666683</v>
      </c>
      <c r="K578" s="58">
        <v>78.695499999999981</v>
      </c>
      <c r="L578" s="59">
        <v>34.854333333333336</v>
      </c>
      <c r="M578" s="58">
        <v>141.59133333333332</v>
      </c>
      <c r="N578" s="59">
        <v>84.774333333333331</v>
      </c>
      <c r="O578" s="58">
        <v>66.917500000000004</v>
      </c>
      <c r="P578" s="59">
        <v>123.60933333333332</v>
      </c>
      <c r="Q578" s="58">
        <v>53.245499999999993</v>
      </c>
      <c r="R578" s="59">
        <v>46.325333333333333</v>
      </c>
      <c r="S578" s="58">
        <v>4.0419999999999989</v>
      </c>
      <c r="T578" s="59">
        <v>20.523333333333337</v>
      </c>
      <c r="U578" s="58">
        <v>6.4345000000000017</v>
      </c>
      <c r="V578" s="59">
        <v>3.7335000000000012</v>
      </c>
      <c r="W578" s="58">
        <v>28.790833333333325</v>
      </c>
      <c r="X578" s="59">
        <v>13.992166666666664</v>
      </c>
      <c r="Y578" s="58">
        <v>0.24983333333333332</v>
      </c>
      <c r="Z578" s="59">
        <v>33.682333333333339</v>
      </c>
      <c r="AA578" s="58">
        <v>35.867833333333351</v>
      </c>
      <c r="AB578" s="59">
        <v>14.027999999999999</v>
      </c>
      <c r="AC578" s="58">
        <v>5.2394999999999996</v>
      </c>
      <c r="AD578" s="59">
        <v>7.9301666666666666</v>
      </c>
      <c r="AE578" s="58">
        <v>0.67299999999999938</v>
      </c>
      <c r="AF578" s="59">
        <v>8.5499999999999951E-2</v>
      </c>
      <c r="AG578" s="58">
        <v>3.7118333333333329</v>
      </c>
      <c r="AH578" s="59">
        <v>11.521833333333332</v>
      </c>
      <c r="AI578" s="60">
        <v>4.5696666666666665</v>
      </c>
      <c r="AJ578" s="51">
        <f t="shared" si="219"/>
        <v>1021.2728333333332</v>
      </c>
    </row>
    <row r="579" spans="2:36" x14ac:dyDescent="0.3">
      <c r="B579" s="4" t="s">
        <v>75</v>
      </c>
      <c r="C579" s="46"/>
      <c r="D579" s="46"/>
      <c r="E579" s="58">
        <v>31.027999999999995</v>
      </c>
      <c r="F579" s="59">
        <v>641.95600000000013</v>
      </c>
      <c r="G579" s="58">
        <v>842.05783333333318</v>
      </c>
      <c r="H579" s="59">
        <v>849.73266666666677</v>
      </c>
      <c r="I579" s="58">
        <v>542.0391666666668</v>
      </c>
      <c r="J579" s="59">
        <v>608.22533333333342</v>
      </c>
      <c r="K579" s="58">
        <v>422.67183333333332</v>
      </c>
      <c r="L579" s="59">
        <v>631.30466666666666</v>
      </c>
      <c r="M579" s="58">
        <v>559.91133333333346</v>
      </c>
      <c r="N579" s="59">
        <v>749.10549999999989</v>
      </c>
      <c r="O579" s="58">
        <v>429.67550000000006</v>
      </c>
      <c r="P579" s="59">
        <v>492.25566666666668</v>
      </c>
      <c r="Q579" s="58">
        <v>848.33833333333359</v>
      </c>
      <c r="R579" s="59">
        <v>710.42399999999998</v>
      </c>
      <c r="S579" s="58">
        <v>500.3866666666666</v>
      </c>
      <c r="T579" s="59">
        <v>500.96883333333335</v>
      </c>
      <c r="U579" s="58">
        <v>686.10166666666669</v>
      </c>
      <c r="V579" s="59">
        <v>241.06299999999999</v>
      </c>
      <c r="W579" s="58">
        <v>436.1253333333334</v>
      </c>
      <c r="X579" s="59">
        <v>740.73450000000003</v>
      </c>
      <c r="Y579" s="58">
        <v>362.35316666666671</v>
      </c>
      <c r="Z579" s="59">
        <v>597.86866666666674</v>
      </c>
      <c r="AA579" s="58">
        <v>844.68383333333338</v>
      </c>
      <c r="AB579" s="59">
        <v>770.9818333333335</v>
      </c>
      <c r="AC579" s="58">
        <v>542.68233333333342</v>
      </c>
      <c r="AD579" s="59">
        <v>925.64466666666681</v>
      </c>
      <c r="AE579" s="58">
        <v>904.20516666666663</v>
      </c>
      <c r="AF579" s="59">
        <v>724.97766666666666</v>
      </c>
      <c r="AG579" s="58">
        <v>701.75083333333328</v>
      </c>
      <c r="AH579" s="59">
        <v>360.59199999999993</v>
      </c>
      <c r="AI579" s="60">
        <v>501.60066666666677</v>
      </c>
      <c r="AJ579" s="51">
        <f t="shared" si="219"/>
        <v>18701.446666666667</v>
      </c>
    </row>
    <row r="580" spans="2:36" x14ac:dyDescent="0.3">
      <c r="B580" s="4" t="s">
        <v>76</v>
      </c>
      <c r="C580" s="46"/>
      <c r="D580" s="46"/>
      <c r="E580" s="58">
        <v>0</v>
      </c>
      <c r="F580" s="59">
        <v>158.29899999999998</v>
      </c>
      <c r="G580" s="58">
        <v>210.85733333333337</v>
      </c>
      <c r="H580" s="59">
        <v>139.91749999999996</v>
      </c>
      <c r="I580" s="58">
        <v>68.736666666666622</v>
      </c>
      <c r="J580" s="59">
        <v>154.85666666666671</v>
      </c>
      <c r="K580" s="58">
        <v>181.01749999999998</v>
      </c>
      <c r="L580" s="59">
        <v>165.38050000000007</v>
      </c>
      <c r="M580" s="58">
        <v>104.64449999999999</v>
      </c>
      <c r="N580" s="59">
        <v>195.26366666666661</v>
      </c>
      <c r="O580" s="58">
        <v>112.14783333333335</v>
      </c>
      <c r="P580" s="59">
        <v>56.482166666666629</v>
      </c>
      <c r="Q580" s="58">
        <v>112.86866666666667</v>
      </c>
      <c r="R580" s="59">
        <v>150.02666666666664</v>
      </c>
      <c r="S580" s="58">
        <v>139.44066666666666</v>
      </c>
      <c r="T580" s="59">
        <v>227.87483333333336</v>
      </c>
      <c r="U580" s="58">
        <v>262.84100000000001</v>
      </c>
      <c r="V580" s="59">
        <v>0</v>
      </c>
      <c r="W580" s="58">
        <v>127.11616666666669</v>
      </c>
      <c r="X580" s="59">
        <v>161.04966666666667</v>
      </c>
      <c r="Y580" s="58">
        <v>162.33683333333335</v>
      </c>
      <c r="Z580" s="59">
        <v>297.47066666666666</v>
      </c>
      <c r="AA580" s="58">
        <v>360.28433333333334</v>
      </c>
      <c r="AB580" s="59">
        <v>170.20700000000002</v>
      </c>
      <c r="AC580" s="58">
        <v>152.595</v>
      </c>
      <c r="AD580" s="59">
        <v>257.96350000000001</v>
      </c>
      <c r="AE580" s="58">
        <v>210.53766666666672</v>
      </c>
      <c r="AF580" s="59">
        <v>139.56616666666673</v>
      </c>
      <c r="AG580" s="58">
        <v>234.28933333333336</v>
      </c>
      <c r="AH580" s="59">
        <v>285.08799999999991</v>
      </c>
      <c r="AI580" s="60">
        <v>240.31800000000004</v>
      </c>
      <c r="AJ580" s="51">
        <f t="shared" si="219"/>
        <v>5239.4775</v>
      </c>
    </row>
    <row r="581" spans="2:36" x14ac:dyDescent="0.3">
      <c r="B581" s="4" t="s">
        <v>77</v>
      </c>
      <c r="C581" s="46"/>
      <c r="D581" s="46"/>
      <c r="E581" s="58">
        <v>7.2051666666666687</v>
      </c>
      <c r="F581" s="59">
        <v>47.288666666666678</v>
      </c>
      <c r="G581" s="58">
        <v>58.571166666666677</v>
      </c>
      <c r="H581" s="59">
        <v>36.808500000000002</v>
      </c>
      <c r="I581" s="58">
        <v>34.76883333333334</v>
      </c>
      <c r="J581" s="59">
        <v>94.376500000000007</v>
      </c>
      <c r="K581" s="58">
        <v>108.42749999999998</v>
      </c>
      <c r="L581" s="59">
        <v>67.642999999999986</v>
      </c>
      <c r="M581" s="58">
        <v>25.165166666666668</v>
      </c>
      <c r="N581" s="59">
        <v>89.920166666666688</v>
      </c>
      <c r="O581" s="58">
        <v>25.517333333333337</v>
      </c>
      <c r="P581" s="59">
        <v>5.5795000000000003</v>
      </c>
      <c r="Q581" s="58">
        <v>98.188833333333307</v>
      </c>
      <c r="R581" s="59">
        <v>155.67116666666666</v>
      </c>
      <c r="S581" s="58">
        <v>93.465499999999992</v>
      </c>
      <c r="T581" s="59">
        <v>131.27949999999993</v>
      </c>
      <c r="U581" s="58">
        <v>143.90550000000002</v>
      </c>
      <c r="V581" s="59">
        <v>43.879666666666687</v>
      </c>
      <c r="W581" s="58">
        <v>11.26883333333333</v>
      </c>
      <c r="X581" s="59">
        <v>72.552666666666681</v>
      </c>
      <c r="Y581" s="58">
        <v>94.94850000000001</v>
      </c>
      <c r="Z581" s="59">
        <v>154.35216666666668</v>
      </c>
      <c r="AA581" s="58">
        <v>118.81033333333328</v>
      </c>
      <c r="AB581" s="59">
        <v>2.128333333333333</v>
      </c>
      <c r="AC581" s="58">
        <v>51.777333333333317</v>
      </c>
      <c r="AD581" s="59">
        <v>182.48916666666668</v>
      </c>
      <c r="AE581" s="58">
        <v>251.11249999999998</v>
      </c>
      <c r="AF581" s="59">
        <v>34.81783333333334</v>
      </c>
      <c r="AG581" s="58">
        <v>140.76849999999999</v>
      </c>
      <c r="AH581" s="59">
        <v>146.82633333333331</v>
      </c>
      <c r="AI581" s="60">
        <v>66.527000000000015</v>
      </c>
      <c r="AJ581" s="51">
        <f t="shared" si="219"/>
        <v>2596.0411666666673</v>
      </c>
    </row>
    <row r="582" spans="2:36" x14ac:dyDescent="0.3">
      <c r="B582" s="4" t="s">
        <v>78</v>
      </c>
      <c r="C582" s="46"/>
      <c r="D582" s="46"/>
      <c r="E582" s="58">
        <v>2.1113333333333322</v>
      </c>
      <c r="F582" s="59">
        <v>31.628166666666662</v>
      </c>
      <c r="G582" s="58">
        <v>3.718833333333333</v>
      </c>
      <c r="H582" s="59">
        <v>2.1658333333333335</v>
      </c>
      <c r="I582" s="58">
        <v>0.40650000000000014</v>
      </c>
      <c r="J582" s="59">
        <v>0.61899999999999955</v>
      </c>
      <c r="K582" s="58">
        <v>93.053500000000014</v>
      </c>
      <c r="L582" s="59">
        <v>52.418166666666671</v>
      </c>
      <c r="M582" s="58">
        <v>3.5423333333333353</v>
      </c>
      <c r="N582" s="59">
        <v>29.55466666666667</v>
      </c>
      <c r="O582" s="58">
        <v>0</v>
      </c>
      <c r="P582" s="59">
        <v>0</v>
      </c>
      <c r="Q582" s="58">
        <v>3.5911666666666653</v>
      </c>
      <c r="R582" s="59">
        <v>28.418833333333332</v>
      </c>
      <c r="S582" s="58">
        <v>11.518000000000002</v>
      </c>
      <c r="T582" s="59">
        <v>4.1040000000000019</v>
      </c>
      <c r="U582" s="58">
        <v>9.8823333333333316</v>
      </c>
      <c r="V582" s="59">
        <v>0.6156666666666667</v>
      </c>
      <c r="W582" s="58">
        <v>1.3958333333333335</v>
      </c>
      <c r="X582" s="59">
        <v>3.3593333333333328</v>
      </c>
      <c r="Y582" s="58">
        <v>1.7354999999999987</v>
      </c>
      <c r="Z582" s="59">
        <v>16.367666666666668</v>
      </c>
      <c r="AA582" s="58">
        <v>11.709166666666667</v>
      </c>
      <c r="AB582" s="59">
        <v>20.698166666666651</v>
      </c>
      <c r="AC582" s="58">
        <v>7.4514999999999985</v>
      </c>
      <c r="AD582" s="59">
        <v>26.329166666666673</v>
      </c>
      <c r="AE582" s="58">
        <v>50.62133333333334</v>
      </c>
      <c r="AF582" s="59">
        <v>0.45033333333333342</v>
      </c>
      <c r="AG582" s="58">
        <v>0.20399999999999993</v>
      </c>
      <c r="AH582" s="59">
        <v>0</v>
      </c>
      <c r="AI582" s="60">
        <v>0</v>
      </c>
      <c r="AJ582" s="51">
        <f t="shared" si="219"/>
        <v>417.67033333333325</v>
      </c>
    </row>
    <row r="583" spans="2:36" x14ac:dyDescent="0.3">
      <c r="B583" s="4" t="s">
        <v>79</v>
      </c>
      <c r="C583" s="46"/>
      <c r="D583" s="46"/>
      <c r="E583" s="58">
        <v>3.3166666666666678E-2</v>
      </c>
      <c r="F583" s="59">
        <v>81.547666666666657</v>
      </c>
      <c r="G583" s="58">
        <v>49.653333333333343</v>
      </c>
      <c r="H583" s="59">
        <v>84.540500000000009</v>
      </c>
      <c r="I583" s="58">
        <v>4.3845000000000001</v>
      </c>
      <c r="J583" s="59">
        <v>24.82833333333333</v>
      </c>
      <c r="K583" s="58">
        <v>40.815666666666672</v>
      </c>
      <c r="L583" s="59">
        <v>53.044333333333313</v>
      </c>
      <c r="M583" s="58">
        <v>9.5796666666666681</v>
      </c>
      <c r="N583" s="59">
        <v>2.226666666666667</v>
      </c>
      <c r="O583" s="58">
        <v>0</v>
      </c>
      <c r="P583" s="59">
        <v>0</v>
      </c>
      <c r="Q583" s="58">
        <v>26.841833333333341</v>
      </c>
      <c r="R583" s="59">
        <v>45.291833333333329</v>
      </c>
      <c r="S583" s="58">
        <v>75.289333333333317</v>
      </c>
      <c r="T583" s="59">
        <v>9.141</v>
      </c>
      <c r="U583" s="58">
        <v>4.5629999999999997</v>
      </c>
      <c r="V583" s="59">
        <v>2.6108333333333338</v>
      </c>
      <c r="W583" s="58">
        <v>0.11249999999999964</v>
      </c>
      <c r="X583" s="59">
        <v>20.089666666666673</v>
      </c>
      <c r="Y583" s="58">
        <v>11.606</v>
      </c>
      <c r="Z583" s="59">
        <v>0</v>
      </c>
      <c r="AA583" s="58">
        <v>18.924333333333333</v>
      </c>
      <c r="AB583" s="59">
        <v>40.45300000000001</v>
      </c>
      <c r="AC583" s="58">
        <v>160.03016666666667</v>
      </c>
      <c r="AD583" s="59">
        <v>213.33216666666664</v>
      </c>
      <c r="AE583" s="58">
        <v>117.61083333333335</v>
      </c>
      <c r="AF583" s="59">
        <v>2.5036666666666672</v>
      </c>
      <c r="AG583" s="58">
        <v>0.67650000000000021</v>
      </c>
      <c r="AH583" s="59">
        <v>1.781166666666667</v>
      </c>
      <c r="AI583" s="60">
        <v>28.214166666666653</v>
      </c>
      <c r="AJ583" s="51">
        <f t="shared" si="219"/>
        <v>1129.7258333333334</v>
      </c>
    </row>
    <row r="584" spans="2:36" x14ac:dyDescent="0.3">
      <c r="B584" s="4" t="s">
        <v>80</v>
      </c>
      <c r="C584" s="46"/>
      <c r="D584" s="46"/>
      <c r="E584" s="58">
        <v>3.1131666666666664</v>
      </c>
      <c r="F584" s="59">
        <v>111.05883333333333</v>
      </c>
      <c r="G584" s="58">
        <v>22.478999999999996</v>
      </c>
      <c r="H584" s="59">
        <v>87.088166666666652</v>
      </c>
      <c r="I584" s="58">
        <v>13.773999999999997</v>
      </c>
      <c r="J584" s="59">
        <v>81.901666666666642</v>
      </c>
      <c r="K584" s="58">
        <v>127.2598333333333</v>
      </c>
      <c r="L584" s="59">
        <v>80.351333333333343</v>
      </c>
      <c r="M584" s="58">
        <v>26.453833333333328</v>
      </c>
      <c r="N584" s="59">
        <v>19.908833333333334</v>
      </c>
      <c r="O584" s="58">
        <v>4.4000000000000483E-2</v>
      </c>
      <c r="P584" s="59">
        <v>0</v>
      </c>
      <c r="Q584" s="58">
        <v>28.634833333333336</v>
      </c>
      <c r="R584" s="59">
        <v>44.096333333333313</v>
      </c>
      <c r="S584" s="58">
        <v>30.882666666666658</v>
      </c>
      <c r="T584" s="59">
        <v>61.844666666666654</v>
      </c>
      <c r="U584" s="58">
        <v>6.0848333333333322</v>
      </c>
      <c r="V584" s="59">
        <v>1.904000000000001</v>
      </c>
      <c r="W584" s="58">
        <v>0.64066666666666716</v>
      </c>
      <c r="X584" s="59">
        <v>57.819333333333347</v>
      </c>
      <c r="Y584" s="58">
        <v>19.200499999999998</v>
      </c>
      <c r="Z584" s="59">
        <v>0</v>
      </c>
      <c r="AA584" s="58">
        <v>39.677166666666672</v>
      </c>
      <c r="AB584" s="59">
        <v>21.869666666666667</v>
      </c>
      <c r="AC584" s="58">
        <v>31.972666666666669</v>
      </c>
      <c r="AD584" s="59">
        <v>89.829166666666652</v>
      </c>
      <c r="AE584" s="58">
        <v>67.671166666666679</v>
      </c>
      <c r="AF584" s="59">
        <v>2.516</v>
      </c>
      <c r="AG584" s="58">
        <v>1.7870000000000001</v>
      </c>
      <c r="AH584" s="59">
        <v>10.724166666666669</v>
      </c>
      <c r="AI584" s="60">
        <v>3.637833333333333</v>
      </c>
      <c r="AJ584" s="51">
        <f t="shared" si="219"/>
        <v>1094.2253333333333</v>
      </c>
    </row>
    <row r="585" spans="2:36" x14ac:dyDescent="0.3">
      <c r="B585" s="4" t="s">
        <v>88</v>
      </c>
      <c r="C585" s="46"/>
      <c r="D585" s="46"/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219"/>
        <v>0</v>
      </c>
    </row>
    <row r="586" spans="2:36" x14ac:dyDescent="0.3">
      <c r="B586" s="4" t="s">
        <v>97</v>
      </c>
      <c r="C586" s="46"/>
      <c r="D586" s="46"/>
      <c r="E586" s="58">
        <v>0</v>
      </c>
      <c r="F586" s="59">
        <v>288.21333333333337</v>
      </c>
      <c r="G586" s="58">
        <v>312.66783333333336</v>
      </c>
      <c r="H586" s="59">
        <v>310.68466666666666</v>
      </c>
      <c r="I586" s="58">
        <v>209.06750000000002</v>
      </c>
      <c r="J586" s="59">
        <v>325.69349999999997</v>
      </c>
      <c r="K586" s="58">
        <v>69.918999999999997</v>
      </c>
      <c r="L586" s="59">
        <v>65.42016666666666</v>
      </c>
      <c r="M586" s="58">
        <v>73.651666666666685</v>
      </c>
      <c r="N586" s="59">
        <v>71.413166666666697</v>
      </c>
      <c r="O586" s="58">
        <v>48.016499999999994</v>
      </c>
      <c r="P586" s="59">
        <v>60.438500000000005</v>
      </c>
      <c r="Q586" s="58">
        <v>141.31933333333336</v>
      </c>
      <c r="R586" s="59">
        <v>62.955166666666685</v>
      </c>
      <c r="S586" s="58">
        <v>70.616333333333372</v>
      </c>
      <c r="T586" s="59">
        <v>81.413833333333301</v>
      </c>
      <c r="U586" s="58">
        <v>218.08383333333333</v>
      </c>
      <c r="V586" s="59">
        <v>44.422833333333365</v>
      </c>
      <c r="W586" s="58">
        <v>39.449999999999996</v>
      </c>
      <c r="X586" s="59">
        <v>47.53833333333332</v>
      </c>
      <c r="Y586" s="58">
        <v>89.808666666666696</v>
      </c>
      <c r="Z586" s="59">
        <v>0</v>
      </c>
      <c r="AA586" s="58">
        <v>108.86783333333334</v>
      </c>
      <c r="AB586" s="59">
        <v>143.20816666666667</v>
      </c>
      <c r="AC586" s="58">
        <v>128.13283333333331</v>
      </c>
      <c r="AD586" s="59">
        <v>93.683499999999981</v>
      </c>
      <c r="AE586" s="58">
        <v>82.188833333333349</v>
      </c>
      <c r="AF586" s="59">
        <v>92.651166666666711</v>
      </c>
      <c r="AG586" s="58">
        <v>223.38550000000001</v>
      </c>
      <c r="AH586" s="59">
        <v>100.73716666666668</v>
      </c>
      <c r="AI586" s="60">
        <v>131.43266666666671</v>
      </c>
      <c r="AJ586" s="51">
        <f t="shared" si="219"/>
        <v>3735.0818333333332</v>
      </c>
    </row>
    <row r="587" spans="2:36" x14ac:dyDescent="0.3">
      <c r="B587" s="4" t="s">
        <v>94</v>
      </c>
      <c r="C587" s="46"/>
      <c r="D587" s="46"/>
      <c r="E587" s="58">
        <v>4.0435000000000008</v>
      </c>
      <c r="F587" s="59">
        <v>101.50716666666669</v>
      </c>
      <c r="G587" s="58">
        <v>215.78566666666669</v>
      </c>
      <c r="H587" s="59">
        <v>278.48450000000003</v>
      </c>
      <c r="I587" s="58">
        <v>290.97649999999993</v>
      </c>
      <c r="J587" s="59">
        <v>521.06183333333331</v>
      </c>
      <c r="K587" s="58">
        <v>462.93499999999989</v>
      </c>
      <c r="L587" s="59">
        <v>235.4366666666667</v>
      </c>
      <c r="M587" s="58">
        <v>259.21433333333334</v>
      </c>
      <c r="N587" s="59">
        <v>436.31849999999997</v>
      </c>
      <c r="O587" s="58">
        <v>380.44716666666659</v>
      </c>
      <c r="P587" s="59">
        <v>215.11133333333339</v>
      </c>
      <c r="Q587" s="58">
        <v>352.43683333333342</v>
      </c>
      <c r="R587" s="59">
        <v>367.49900000000002</v>
      </c>
      <c r="S587" s="58">
        <v>66.609166666666667</v>
      </c>
      <c r="T587" s="59">
        <v>333.83516666666662</v>
      </c>
      <c r="U587" s="58">
        <v>112.26200000000001</v>
      </c>
      <c r="V587" s="59">
        <v>287.75499999999994</v>
      </c>
      <c r="W587" s="58">
        <v>440.03016666666667</v>
      </c>
      <c r="X587" s="59">
        <v>457.0361666666667</v>
      </c>
      <c r="Y587" s="58">
        <v>380.23466666666673</v>
      </c>
      <c r="Z587" s="59">
        <v>804.37249999999995</v>
      </c>
      <c r="AA587" s="58">
        <v>780.66616666666698</v>
      </c>
      <c r="AB587" s="59">
        <v>414.51333333333338</v>
      </c>
      <c r="AC587" s="58">
        <v>502.83266666666657</v>
      </c>
      <c r="AD587" s="59">
        <v>679.1486666666666</v>
      </c>
      <c r="AE587" s="58">
        <v>493.51400000000007</v>
      </c>
      <c r="AF587" s="59">
        <v>374.62399999999997</v>
      </c>
      <c r="AG587" s="58">
        <v>477.02549999999997</v>
      </c>
      <c r="AH587" s="59">
        <v>194.43016666666671</v>
      </c>
      <c r="AI587" s="60">
        <v>752.03300000000002</v>
      </c>
      <c r="AJ587" s="51">
        <f t="shared" si="219"/>
        <v>11672.18033333333</v>
      </c>
    </row>
    <row r="588" spans="2:36" x14ac:dyDescent="0.3">
      <c r="B588" s="4" t="s">
        <v>95</v>
      </c>
      <c r="C588" s="46"/>
      <c r="D588" s="46"/>
      <c r="E588" s="58">
        <v>0.4796666666666668</v>
      </c>
      <c r="F588" s="59">
        <v>95.421500000000037</v>
      </c>
      <c r="G588" s="58">
        <v>266.80933333333343</v>
      </c>
      <c r="H588" s="59">
        <v>189.3075</v>
      </c>
      <c r="I588" s="58">
        <v>99.283499999999989</v>
      </c>
      <c r="J588" s="59">
        <v>298.52283333333327</v>
      </c>
      <c r="K588" s="58">
        <v>263.45549999999997</v>
      </c>
      <c r="L588" s="59">
        <v>230.07483333333343</v>
      </c>
      <c r="M588" s="58">
        <v>130.73266666666666</v>
      </c>
      <c r="N588" s="59">
        <v>280.86283333333324</v>
      </c>
      <c r="O588" s="58">
        <v>183.7881666666666</v>
      </c>
      <c r="P588" s="59">
        <v>102.33583333333338</v>
      </c>
      <c r="Q588" s="58">
        <v>227.32849999999999</v>
      </c>
      <c r="R588" s="59">
        <v>232.27233333333336</v>
      </c>
      <c r="S588" s="58">
        <v>166.57633333333328</v>
      </c>
      <c r="T588" s="59">
        <v>264.22433333333328</v>
      </c>
      <c r="U588" s="58">
        <v>194.7471666666666</v>
      </c>
      <c r="V588" s="59">
        <v>130.79616666666664</v>
      </c>
      <c r="W588" s="58">
        <v>184.9943333333334</v>
      </c>
      <c r="X588" s="59">
        <v>232.96183333333326</v>
      </c>
      <c r="Y588" s="58">
        <v>201.50816666666668</v>
      </c>
      <c r="Z588" s="59">
        <v>515.75833333333321</v>
      </c>
      <c r="AA588" s="58">
        <v>365.29433333333333</v>
      </c>
      <c r="AB588" s="59">
        <v>205.35099999999997</v>
      </c>
      <c r="AC588" s="58">
        <v>202.31049999999999</v>
      </c>
      <c r="AD588" s="59">
        <v>373.40616666666659</v>
      </c>
      <c r="AE588" s="58">
        <v>229.17366666666669</v>
      </c>
      <c r="AF588" s="59">
        <v>195.98000000000008</v>
      </c>
      <c r="AG588" s="58">
        <v>197.70616666666666</v>
      </c>
      <c r="AH588" s="59">
        <v>349.9471666666667</v>
      </c>
      <c r="AI588" s="60">
        <v>355.94933333333341</v>
      </c>
      <c r="AJ588" s="51">
        <f t="shared" si="219"/>
        <v>6967.36</v>
      </c>
    </row>
    <row r="589" spans="2:36" x14ac:dyDescent="0.3">
      <c r="B589" s="4" t="s">
        <v>96</v>
      </c>
      <c r="C589" s="46"/>
      <c r="D589" s="46"/>
      <c r="E589" s="58">
        <v>15.740166666666665</v>
      </c>
      <c r="F589" s="59">
        <v>177.00633333333334</v>
      </c>
      <c r="G589" s="58">
        <v>284.41733333333337</v>
      </c>
      <c r="H589" s="59">
        <v>190.05183333333332</v>
      </c>
      <c r="I589" s="58">
        <v>152.07066666666668</v>
      </c>
      <c r="J589" s="59">
        <v>269.16416666666669</v>
      </c>
      <c r="K589" s="58">
        <v>306.58483333333328</v>
      </c>
      <c r="L589" s="59">
        <v>298.64700000000011</v>
      </c>
      <c r="M589" s="58">
        <v>429.06683333333331</v>
      </c>
      <c r="N589" s="59">
        <v>484.71466666666663</v>
      </c>
      <c r="O589" s="58">
        <v>415.10283333333336</v>
      </c>
      <c r="P589" s="59">
        <v>0</v>
      </c>
      <c r="Q589" s="58">
        <v>0</v>
      </c>
      <c r="R589" s="59">
        <v>0</v>
      </c>
      <c r="S589" s="58">
        <v>284.19666666666666</v>
      </c>
      <c r="T589" s="59">
        <v>388.19366666666673</v>
      </c>
      <c r="U589" s="58">
        <v>341.85033333333331</v>
      </c>
      <c r="V589" s="59">
        <v>242.88816666666665</v>
      </c>
      <c r="W589" s="58">
        <v>279.63616666666667</v>
      </c>
      <c r="X589" s="59">
        <v>362.29950000000002</v>
      </c>
      <c r="Y589" s="58">
        <v>279.8963333333333</v>
      </c>
      <c r="Z589" s="59">
        <v>160.07733333333334</v>
      </c>
      <c r="AA589" s="58">
        <v>419.13783333333333</v>
      </c>
      <c r="AB589" s="59">
        <v>321.92133333333334</v>
      </c>
      <c r="AC589" s="58">
        <v>323.36466666666672</v>
      </c>
      <c r="AD589" s="59">
        <v>371.66416666666669</v>
      </c>
      <c r="AE589" s="58">
        <v>313.57366666666672</v>
      </c>
      <c r="AF589" s="59">
        <v>248.46416666666661</v>
      </c>
      <c r="AG589" s="58">
        <v>170.09033333333335</v>
      </c>
      <c r="AH589" s="59">
        <v>68.554333333333346</v>
      </c>
      <c r="AI589" s="60">
        <v>394.69</v>
      </c>
      <c r="AJ589" s="51">
        <f t="shared" si="219"/>
        <v>7993.0653333333339</v>
      </c>
    </row>
    <row r="590" spans="2:36" x14ac:dyDescent="0.3">
      <c r="B590" s="4" t="s">
        <v>102</v>
      </c>
      <c r="C590" s="46"/>
      <c r="D590" s="46"/>
      <c r="E590" s="58">
        <v>3.8368333333333338</v>
      </c>
      <c r="F590" s="59">
        <v>62.524833333333355</v>
      </c>
      <c r="G590" s="58">
        <v>301.44983333333329</v>
      </c>
      <c r="H590" s="59">
        <v>193.2656666666667</v>
      </c>
      <c r="I590" s="58">
        <v>126.85199999999999</v>
      </c>
      <c r="J590" s="59">
        <v>448.08183333333335</v>
      </c>
      <c r="K590" s="58">
        <v>536.70083333333321</v>
      </c>
      <c r="L590" s="59">
        <v>310.01833333333332</v>
      </c>
      <c r="M590" s="58">
        <v>232.09183333333337</v>
      </c>
      <c r="N590" s="59">
        <v>369.56850000000003</v>
      </c>
      <c r="O590" s="58">
        <v>245.58250000000004</v>
      </c>
      <c r="P590" s="59">
        <v>319.0601666666667</v>
      </c>
      <c r="Q590" s="58">
        <v>381.24400000000003</v>
      </c>
      <c r="R590" s="59">
        <v>555.58083333333332</v>
      </c>
      <c r="S590" s="58">
        <v>414.10933333333332</v>
      </c>
      <c r="T590" s="59">
        <v>428.34783333333326</v>
      </c>
      <c r="U590" s="58">
        <v>531.74066666666658</v>
      </c>
      <c r="V590" s="59">
        <v>141.39833333333334</v>
      </c>
      <c r="W590" s="58">
        <v>249.74133333333336</v>
      </c>
      <c r="X590" s="59">
        <v>452.50033333333329</v>
      </c>
      <c r="Y590" s="58">
        <v>409.31466666666671</v>
      </c>
      <c r="Z590" s="59">
        <v>594.95216666666681</v>
      </c>
      <c r="AA590" s="58">
        <v>572.31516666666676</v>
      </c>
      <c r="AB590" s="59">
        <v>395.0911666666666</v>
      </c>
      <c r="AC590" s="58">
        <v>448.18983333333335</v>
      </c>
      <c r="AD590" s="59">
        <v>526.78983333333338</v>
      </c>
      <c r="AE590" s="58">
        <v>438.70500000000004</v>
      </c>
      <c r="AF590" s="59">
        <v>389.08649999999994</v>
      </c>
      <c r="AG590" s="58">
        <v>569.35050000000001</v>
      </c>
      <c r="AH590" s="59">
        <v>537.29650000000004</v>
      </c>
      <c r="AI590" s="60">
        <v>590.20600000000002</v>
      </c>
      <c r="AJ590" s="51">
        <f t="shared" si="219"/>
        <v>11774.993166666671</v>
      </c>
    </row>
    <row r="591" spans="2:36" x14ac:dyDescent="0.3">
      <c r="B591" s="4" t="s">
        <v>103</v>
      </c>
      <c r="C591" s="46"/>
      <c r="D591" s="46"/>
      <c r="E591" s="58">
        <v>0</v>
      </c>
      <c r="F591" s="59">
        <v>0</v>
      </c>
      <c r="G591" s="58">
        <v>0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0</v>
      </c>
      <c r="Q591" s="58">
        <v>0</v>
      </c>
      <c r="R591" s="59">
        <v>0</v>
      </c>
      <c r="S591" s="58">
        <v>0</v>
      </c>
      <c r="T591" s="59">
        <v>0</v>
      </c>
      <c r="U591" s="58">
        <v>0</v>
      </c>
      <c r="V591" s="59">
        <v>0</v>
      </c>
      <c r="W591" s="58">
        <v>0</v>
      </c>
      <c r="X591" s="59">
        <v>0</v>
      </c>
      <c r="Y591" s="58">
        <v>0</v>
      </c>
      <c r="Z591" s="59">
        <v>0</v>
      </c>
      <c r="AA591" s="58">
        <v>0</v>
      </c>
      <c r="AB591" s="59">
        <v>0</v>
      </c>
      <c r="AC591" s="58">
        <v>0</v>
      </c>
      <c r="AD591" s="59">
        <v>0</v>
      </c>
      <c r="AE591" s="58">
        <v>0</v>
      </c>
      <c r="AF591" s="59">
        <v>0</v>
      </c>
      <c r="AG591" s="58">
        <v>0</v>
      </c>
      <c r="AH591" s="59">
        <v>0</v>
      </c>
      <c r="AI591" s="60">
        <v>0</v>
      </c>
      <c r="AJ591" s="51">
        <f t="shared" si="219"/>
        <v>0</v>
      </c>
    </row>
    <row r="592" spans="2:36" x14ac:dyDescent="0.3">
      <c r="B592" s="4" t="s">
        <v>104</v>
      </c>
      <c r="C592" s="46"/>
      <c r="D592" s="46"/>
      <c r="E592" s="58">
        <v>0.393666666666667</v>
      </c>
      <c r="F592" s="59">
        <v>211.02599999999998</v>
      </c>
      <c r="G592" s="58">
        <v>298.20216666666664</v>
      </c>
      <c r="H592" s="59">
        <v>79.386166666666696</v>
      </c>
      <c r="I592" s="58">
        <v>83.523333333333341</v>
      </c>
      <c r="J592" s="59">
        <v>191.65933333333339</v>
      </c>
      <c r="K592" s="58">
        <v>345.6823333333333</v>
      </c>
      <c r="L592" s="59">
        <v>186.97266666666667</v>
      </c>
      <c r="M592" s="58">
        <v>276.18883333333332</v>
      </c>
      <c r="N592" s="59">
        <v>372.66500000000002</v>
      </c>
      <c r="O592" s="58">
        <v>99.175166666666655</v>
      </c>
      <c r="P592" s="59">
        <v>274.46050000000002</v>
      </c>
      <c r="Q592" s="58">
        <v>37.697333333333319</v>
      </c>
      <c r="R592" s="59">
        <v>221.07966666666667</v>
      </c>
      <c r="S592" s="58">
        <v>0</v>
      </c>
      <c r="T592" s="59">
        <v>18.649166666666684</v>
      </c>
      <c r="U592" s="58">
        <v>143.2353333333333</v>
      </c>
      <c r="V592" s="59">
        <v>82.504499999999993</v>
      </c>
      <c r="W592" s="58">
        <v>97.913333333333355</v>
      </c>
      <c r="X592" s="59">
        <v>21.006833333333329</v>
      </c>
      <c r="Y592" s="58">
        <v>95.119833333333304</v>
      </c>
      <c r="Z592" s="59">
        <v>209.65799999999999</v>
      </c>
      <c r="AA592" s="58">
        <v>204.52816666666666</v>
      </c>
      <c r="AB592" s="59">
        <v>99.656166666666678</v>
      </c>
      <c r="AC592" s="58">
        <v>109.71566666666668</v>
      </c>
      <c r="AD592" s="59">
        <v>156.47350000000006</v>
      </c>
      <c r="AE592" s="58">
        <v>66.353833333333341</v>
      </c>
      <c r="AF592" s="59">
        <v>27.778833333333331</v>
      </c>
      <c r="AG592" s="58">
        <v>161.07149999999999</v>
      </c>
      <c r="AH592" s="59">
        <v>109.77966666666667</v>
      </c>
      <c r="AI592" s="60">
        <v>249.0856666666667</v>
      </c>
      <c r="AJ592" s="51">
        <f t="shared" si="219"/>
        <v>4530.6421666666656</v>
      </c>
    </row>
    <row r="593" spans="2:36" x14ac:dyDescent="0.3">
      <c r="B593" s="4" t="s">
        <v>113</v>
      </c>
      <c r="C593" s="46"/>
      <c r="D593" s="46"/>
      <c r="E593" s="58">
        <v>0</v>
      </c>
      <c r="F593" s="59">
        <v>0</v>
      </c>
      <c r="G593" s="58">
        <v>0</v>
      </c>
      <c r="H593" s="59">
        <v>0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0</v>
      </c>
      <c r="O593" s="58">
        <v>0</v>
      </c>
      <c r="P593" s="59">
        <v>0</v>
      </c>
      <c r="Q593" s="58">
        <v>0</v>
      </c>
      <c r="R593" s="59">
        <v>0</v>
      </c>
      <c r="S593" s="58">
        <v>0</v>
      </c>
      <c r="T593" s="59">
        <v>0</v>
      </c>
      <c r="U593" s="58">
        <v>0</v>
      </c>
      <c r="V593" s="59">
        <v>0</v>
      </c>
      <c r="W593" s="58">
        <v>0</v>
      </c>
      <c r="X593" s="59">
        <v>0</v>
      </c>
      <c r="Y593" s="58">
        <v>0</v>
      </c>
      <c r="Z593" s="59">
        <v>0</v>
      </c>
      <c r="AA593" s="58">
        <v>0</v>
      </c>
      <c r="AB593" s="59">
        <v>0</v>
      </c>
      <c r="AC593" s="58">
        <v>0</v>
      </c>
      <c r="AD593" s="59">
        <v>0</v>
      </c>
      <c r="AE593" s="58">
        <v>0</v>
      </c>
      <c r="AF593" s="59">
        <v>0</v>
      </c>
      <c r="AG593" s="58">
        <v>0</v>
      </c>
      <c r="AH593" s="59">
        <v>0</v>
      </c>
      <c r="AI593" s="60">
        <v>0</v>
      </c>
      <c r="AJ593" s="51">
        <f t="shared" si="219"/>
        <v>0</v>
      </c>
    </row>
    <row r="594" spans="2:36" x14ac:dyDescent="0.3">
      <c r="B594" s="4" t="s">
        <v>115</v>
      </c>
      <c r="C594" s="46"/>
      <c r="D594" s="46"/>
      <c r="E594" s="58">
        <v>8.5121666666666727</v>
      </c>
      <c r="F594" s="59">
        <v>157.45400000000001</v>
      </c>
      <c r="G594" s="58">
        <v>29.750999999999998</v>
      </c>
      <c r="H594" s="59">
        <v>153.0095</v>
      </c>
      <c r="I594" s="58">
        <v>10.129000000000008</v>
      </c>
      <c r="J594" s="59">
        <v>80.026833333333371</v>
      </c>
      <c r="K594" s="58">
        <v>69.803833333333316</v>
      </c>
      <c r="L594" s="59">
        <v>78.846499999999963</v>
      </c>
      <c r="M594" s="58">
        <v>7.4264999999999999</v>
      </c>
      <c r="N594" s="59">
        <v>14.064499999999999</v>
      </c>
      <c r="O594" s="58">
        <v>3.6833333333333468E-2</v>
      </c>
      <c r="P594" s="59">
        <v>0</v>
      </c>
      <c r="Q594" s="58">
        <v>23.042333333333335</v>
      </c>
      <c r="R594" s="59">
        <v>53.279166666666669</v>
      </c>
      <c r="S594" s="58">
        <v>110.72500000000002</v>
      </c>
      <c r="T594" s="59">
        <v>90.26700000000001</v>
      </c>
      <c r="U594" s="58">
        <v>5.9708333333333314</v>
      </c>
      <c r="V594" s="59">
        <v>0.11666666666666663</v>
      </c>
      <c r="W594" s="58">
        <v>1.7288333333333314</v>
      </c>
      <c r="X594" s="59">
        <v>24.840833333333336</v>
      </c>
      <c r="Y594" s="58">
        <v>10.212999999999997</v>
      </c>
      <c r="Z594" s="59">
        <v>0</v>
      </c>
      <c r="AA594" s="58">
        <v>9.5186666666666628</v>
      </c>
      <c r="AB594" s="59">
        <v>5.3840000000000003</v>
      </c>
      <c r="AC594" s="58">
        <v>45.448500000000003</v>
      </c>
      <c r="AD594" s="59">
        <v>68.083999999999975</v>
      </c>
      <c r="AE594" s="58">
        <v>36.972000000000008</v>
      </c>
      <c r="AF594" s="59">
        <v>4.8151666666666664</v>
      </c>
      <c r="AG594" s="58">
        <v>8.6866666666666692</v>
      </c>
      <c r="AH594" s="59">
        <v>22.061833333333333</v>
      </c>
      <c r="AI594" s="60">
        <v>1.9336666666666666</v>
      </c>
      <c r="AJ594" s="51">
        <f t="shared" si="219"/>
        <v>1132.1488333333334</v>
      </c>
    </row>
    <row r="595" spans="2:36" x14ac:dyDescent="0.3">
      <c r="B595" s="4" t="s">
        <v>116</v>
      </c>
      <c r="C595" s="46"/>
      <c r="D595" s="46"/>
      <c r="E595" s="58">
        <v>0</v>
      </c>
      <c r="F595" s="59">
        <v>0</v>
      </c>
      <c r="G595" s="58">
        <v>0</v>
      </c>
      <c r="H595" s="59">
        <v>0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0</v>
      </c>
      <c r="O595" s="58">
        <v>0</v>
      </c>
      <c r="P595" s="59">
        <v>0</v>
      </c>
      <c r="Q595" s="58">
        <v>172.47549999999998</v>
      </c>
      <c r="R595" s="59">
        <v>0</v>
      </c>
      <c r="S595" s="58">
        <v>0</v>
      </c>
      <c r="T595" s="59">
        <v>0</v>
      </c>
      <c r="U595" s="58">
        <v>0</v>
      </c>
      <c r="V595" s="59">
        <v>0</v>
      </c>
      <c r="W595" s="58">
        <v>0</v>
      </c>
      <c r="X595" s="59">
        <v>0</v>
      </c>
      <c r="Y595" s="58">
        <v>0</v>
      </c>
      <c r="Z595" s="59">
        <v>0</v>
      </c>
      <c r="AA595" s="58">
        <v>0</v>
      </c>
      <c r="AB595" s="59">
        <v>0</v>
      </c>
      <c r="AC595" s="58">
        <v>0</v>
      </c>
      <c r="AD595" s="59">
        <v>0</v>
      </c>
      <c r="AE595" s="58">
        <v>0</v>
      </c>
      <c r="AF595" s="59">
        <v>0</v>
      </c>
      <c r="AG595" s="58">
        <v>0</v>
      </c>
      <c r="AH595" s="59">
        <v>0</v>
      </c>
      <c r="AI595" s="60">
        <v>0</v>
      </c>
      <c r="AJ595" s="51">
        <f t="shared" si="219"/>
        <v>172.47549999999998</v>
      </c>
    </row>
    <row r="596" spans="2:36" x14ac:dyDescent="0.3">
      <c r="B596" s="4" t="s">
        <v>117</v>
      </c>
      <c r="C596" s="46"/>
      <c r="D596" s="46"/>
      <c r="E596" s="58">
        <v>9.8446666666666651</v>
      </c>
      <c r="F596" s="59">
        <v>28.427833333333336</v>
      </c>
      <c r="G596" s="58">
        <v>172.93416666666667</v>
      </c>
      <c r="H596" s="59">
        <v>103.50866666666666</v>
      </c>
      <c r="I596" s="58">
        <v>0</v>
      </c>
      <c r="J596" s="59">
        <v>0</v>
      </c>
      <c r="K596" s="58">
        <v>161.96033333333338</v>
      </c>
      <c r="L596" s="59">
        <v>136.60416666666666</v>
      </c>
      <c r="M596" s="58">
        <v>63.25200000000001</v>
      </c>
      <c r="N596" s="59">
        <v>156.34683333333336</v>
      </c>
      <c r="O596" s="58">
        <v>103.90349999999998</v>
      </c>
      <c r="P596" s="59">
        <v>57.748666666666672</v>
      </c>
      <c r="Q596" s="58">
        <v>107.34916666666666</v>
      </c>
      <c r="R596" s="59">
        <v>141.09033333333335</v>
      </c>
      <c r="S596" s="58">
        <v>97.055166666666679</v>
      </c>
      <c r="T596" s="59">
        <v>152.3245</v>
      </c>
      <c r="U596" s="58">
        <v>167.70866666666666</v>
      </c>
      <c r="V596" s="59">
        <v>117.12383333333332</v>
      </c>
      <c r="W596" s="58">
        <v>90.669333333333313</v>
      </c>
      <c r="X596" s="59">
        <v>114.10966666666666</v>
      </c>
      <c r="Y596" s="58">
        <v>148.69749999999999</v>
      </c>
      <c r="Z596" s="59">
        <v>235.68750000000009</v>
      </c>
      <c r="AA596" s="58">
        <v>211.71083333333331</v>
      </c>
      <c r="AB596" s="59">
        <v>96.732000000000028</v>
      </c>
      <c r="AC596" s="58">
        <v>110.32899999999999</v>
      </c>
      <c r="AD596" s="59">
        <v>0</v>
      </c>
      <c r="AE596" s="58">
        <v>0</v>
      </c>
      <c r="AF596" s="59">
        <v>0</v>
      </c>
      <c r="AG596" s="58">
        <v>209.95016666666669</v>
      </c>
      <c r="AH596" s="59">
        <v>173.09333333333333</v>
      </c>
      <c r="AI596" s="60">
        <v>210.50033333333329</v>
      </c>
      <c r="AJ596" s="51">
        <f t="shared" si="219"/>
        <v>3378.6621666666665</v>
      </c>
    </row>
    <row r="597" spans="2:36" x14ac:dyDescent="0.3">
      <c r="B597" s="4" t="s">
        <v>119</v>
      </c>
      <c r="C597" s="46"/>
      <c r="D597" s="46"/>
      <c r="E597" s="58">
        <v>47.910166666666662</v>
      </c>
      <c r="F597" s="59">
        <v>247.13983333333329</v>
      </c>
      <c r="G597" s="58">
        <v>422.34183333333328</v>
      </c>
      <c r="H597" s="59">
        <v>327.73750000000007</v>
      </c>
      <c r="I597" s="58">
        <v>217.60433333333339</v>
      </c>
      <c r="J597" s="59">
        <v>420.03600000000012</v>
      </c>
      <c r="K597" s="58">
        <v>410.12750000000005</v>
      </c>
      <c r="L597" s="59">
        <v>338.28233333333333</v>
      </c>
      <c r="M597" s="58">
        <v>236.46783333333335</v>
      </c>
      <c r="N597" s="59">
        <v>375.91266666666667</v>
      </c>
      <c r="O597" s="58">
        <v>296.22050000000007</v>
      </c>
      <c r="P597" s="59">
        <v>213.63566666666671</v>
      </c>
      <c r="Q597" s="58">
        <v>303.99099999999993</v>
      </c>
      <c r="R597" s="59">
        <v>309.4378333333334</v>
      </c>
      <c r="S597" s="58">
        <v>274.69433333333336</v>
      </c>
      <c r="T597" s="59">
        <v>376.33600000000007</v>
      </c>
      <c r="U597" s="58">
        <v>252.69716666666667</v>
      </c>
      <c r="V597" s="59">
        <v>430.16266666666667</v>
      </c>
      <c r="W597" s="58">
        <v>294.67283333333336</v>
      </c>
      <c r="X597" s="59">
        <v>336.62416666666667</v>
      </c>
      <c r="Y597" s="58">
        <v>301.70416666666665</v>
      </c>
      <c r="Z597" s="59">
        <v>563.31816666666657</v>
      </c>
      <c r="AA597" s="58">
        <v>598.88866666666672</v>
      </c>
      <c r="AB597" s="59">
        <v>383.29216666666662</v>
      </c>
      <c r="AC597" s="58">
        <v>355.66166666666663</v>
      </c>
      <c r="AD597" s="59">
        <v>491.47816666666665</v>
      </c>
      <c r="AE597" s="58">
        <v>295.72033333333337</v>
      </c>
      <c r="AF597" s="59">
        <v>299.93799999999999</v>
      </c>
      <c r="AG597" s="58">
        <v>196.19500000000005</v>
      </c>
      <c r="AH597" s="59">
        <v>302.63200000000001</v>
      </c>
      <c r="AI597" s="60">
        <v>416.42183333333327</v>
      </c>
      <c r="AJ597" s="51">
        <f t="shared" si="219"/>
        <v>10337.282333333331</v>
      </c>
    </row>
    <row r="598" spans="2:36" x14ac:dyDescent="0.3">
      <c r="B598" s="4" t="s">
        <v>120</v>
      </c>
      <c r="C598" s="46"/>
      <c r="D598" s="46"/>
      <c r="E598" s="58">
        <v>0</v>
      </c>
      <c r="F598" s="59">
        <v>58.048500000000011</v>
      </c>
      <c r="G598" s="58">
        <v>462.12199999999996</v>
      </c>
      <c r="H598" s="59">
        <v>256.7356666666667</v>
      </c>
      <c r="I598" s="58">
        <v>156.26849999999999</v>
      </c>
      <c r="J598" s="59">
        <v>507.97733333333326</v>
      </c>
      <c r="K598" s="58">
        <v>443.22</v>
      </c>
      <c r="L598" s="59">
        <v>373.24983333333324</v>
      </c>
      <c r="M598" s="58">
        <v>157.29916666666662</v>
      </c>
      <c r="N598" s="59">
        <v>423.64</v>
      </c>
      <c r="O598" s="58">
        <v>222.94</v>
      </c>
      <c r="P598" s="59">
        <v>151.50500000000002</v>
      </c>
      <c r="Q598" s="58">
        <v>163.26</v>
      </c>
      <c r="R598" s="59">
        <v>302.8</v>
      </c>
      <c r="S598" s="58">
        <v>228.19000000000005</v>
      </c>
      <c r="T598" s="59">
        <v>400.00000000000006</v>
      </c>
      <c r="U598" s="58">
        <v>218.00050000000005</v>
      </c>
      <c r="V598" s="59">
        <v>85.869999999999976</v>
      </c>
      <c r="W598" s="58">
        <v>255.47999999999996</v>
      </c>
      <c r="X598" s="59">
        <v>367.08</v>
      </c>
      <c r="Y598" s="58">
        <v>330.06</v>
      </c>
      <c r="Z598" s="59">
        <v>640.5286666666666</v>
      </c>
      <c r="AA598" s="58">
        <v>617.16549999999995</v>
      </c>
      <c r="AB598" s="59">
        <v>299.17999999999995</v>
      </c>
      <c r="AC598" s="58">
        <v>285.39999999999998</v>
      </c>
      <c r="AD598" s="59">
        <v>469.74</v>
      </c>
      <c r="AE598" s="58">
        <v>347</v>
      </c>
      <c r="AF598" s="59">
        <v>261.76</v>
      </c>
      <c r="AG598" s="58">
        <v>299.34999999999997</v>
      </c>
      <c r="AH598" s="59">
        <v>372.05</v>
      </c>
      <c r="AI598" s="60">
        <v>626.36649999999997</v>
      </c>
      <c r="AJ598" s="51">
        <f t="shared" si="219"/>
        <v>9782.2871666666651</v>
      </c>
    </row>
    <row r="599" spans="2:36" x14ac:dyDescent="0.3">
      <c r="B599" s="4" t="s">
        <v>122</v>
      </c>
      <c r="C599" s="46"/>
      <c r="D599" s="46"/>
      <c r="E599" s="58">
        <v>26.62383333333333</v>
      </c>
      <c r="F599" s="59">
        <v>1.173333333333334</v>
      </c>
      <c r="G599" s="58">
        <v>2.8539999999999988</v>
      </c>
      <c r="H599" s="59">
        <v>6.4828333333333301</v>
      </c>
      <c r="I599" s="58">
        <v>9.1478333333333346</v>
      </c>
      <c r="J599" s="59">
        <v>34.063333333333333</v>
      </c>
      <c r="K599" s="58">
        <v>29.558166666666668</v>
      </c>
      <c r="L599" s="59">
        <v>25.541333333333334</v>
      </c>
      <c r="M599" s="58">
        <v>1.2386666666666666</v>
      </c>
      <c r="N599" s="59">
        <v>29.817666666666668</v>
      </c>
      <c r="O599" s="58">
        <v>24.116166666666668</v>
      </c>
      <c r="P599" s="59">
        <v>0</v>
      </c>
      <c r="Q599" s="58">
        <v>21.236333333333334</v>
      </c>
      <c r="R599" s="59">
        <v>30.537166666666675</v>
      </c>
      <c r="S599" s="58">
        <v>26.076166666666673</v>
      </c>
      <c r="T599" s="59">
        <v>30.749999999999996</v>
      </c>
      <c r="U599" s="58">
        <v>35.874166666666667</v>
      </c>
      <c r="V599" s="59">
        <v>37.915166666666664</v>
      </c>
      <c r="W599" s="58">
        <v>5.535333333333333</v>
      </c>
      <c r="X599" s="59">
        <v>34.889500000000005</v>
      </c>
      <c r="Y599" s="58">
        <v>22.793833333333328</v>
      </c>
      <c r="Z599" s="59">
        <v>22.367666666666661</v>
      </c>
      <c r="AA599" s="58">
        <v>0</v>
      </c>
      <c r="AB599" s="59">
        <v>0</v>
      </c>
      <c r="AC599" s="58">
        <v>0</v>
      </c>
      <c r="AD599" s="59">
        <v>102.26333333333332</v>
      </c>
      <c r="AE599" s="58">
        <v>57.887333333333309</v>
      </c>
      <c r="AF599" s="59">
        <v>45.172666666666665</v>
      </c>
      <c r="AG599" s="58">
        <v>41.119500000000002</v>
      </c>
      <c r="AH599" s="59">
        <v>26.007999999999992</v>
      </c>
      <c r="AI599" s="60">
        <v>53.597999999999992</v>
      </c>
      <c r="AJ599" s="51">
        <f t="shared" si="219"/>
        <v>784.64133333333336</v>
      </c>
    </row>
    <row r="600" spans="2:36" x14ac:dyDescent="0.3">
      <c r="B600" s="4" t="s">
        <v>127</v>
      </c>
      <c r="C600" s="46"/>
      <c r="D600" s="46"/>
      <c r="E600" s="58">
        <v>45.855166666666676</v>
      </c>
      <c r="F600" s="59">
        <v>160.40883333333335</v>
      </c>
      <c r="G600" s="58">
        <v>817.6248333333333</v>
      </c>
      <c r="H600" s="59">
        <v>595.52633333333335</v>
      </c>
      <c r="I600" s="58">
        <v>286.86633333333327</v>
      </c>
      <c r="J600" s="59">
        <v>891.52533333333315</v>
      </c>
      <c r="K600" s="58">
        <v>341.25283333333334</v>
      </c>
      <c r="L600" s="59">
        <v>254.36533333333335</v>
      </c>
      <c r="M600" s="58">
        <v>266.07083333333333</v>
      </c>
      <c r="N600" s="59">
        <v>770.68433333333337</v>
      </c>
      <c r="O600" s="58">
        <v>526.71949999999993</v>
      </c>
      <c r="P600" s="59">
        <v>260.60249999999996</v>
      </c>
      <c r="Q600" s="58">
        <v>520.82150000000001</v>
      </c>
      <c r="R600" s="59">
        <v>596.49166666666667</v>
      </c>
      <c r="S600" s="58">
        <v>489.47550000000001</v>
      </c>
      <c r="T600" s="59">
        <v>724.93049999999982</v>
      </c>
      <c r="U600" s="58">
        <v>347.86466666666661</v>
      </c>
      <c r="V600" s="59">
        <v>291.54633333333334</v>
      </c>
      <c r="W600" s="58">
        <v>461.51300000000003</v>
      </c>
      <c r="X600" s="59">
        <v>692.40800000000013</v>
      </c>
      <c r="Y600" s="58">
        <v>509.85833333333352</v>
      </c>
      <c r="Z600" s="59">
        <v>846.8073333333333</v>
      </c>
      <c r="AA600" s="58">
        <v>958.32450000000006</v>
      </c>
      <c r="AB600" s="59">
        <v>425.483</v>
      </c>
      <c r="AC600" s="58">
        <v>1048.6541666666665</v>
      </c>
      <c r="AD600" s="59">
        <v>844.40449999999987</v>
      </c>
      <c r="AE600" s="58">
        <v>901.3715000000002</v>
      </c>
      <c r="AF600" s="59">
        <v>505.42949999999979</v>
      </c>
      <c r="AG600" s="58">
        <v>440.34316666666666</v>
      </c>
      <c r="AH600" s="59">
        <v>599.16166666666663</v>
      </c>
      <c r="AI600" s="60">
        <v>867.14400000000001</v>
      </c>
      <c r="AJ600" s="51">
        <f t="shared" si="219"/>
        <v>17289.535000000003</v>
      </c>
    </row>
    <row r="601" spans="2:36" x14ac:dyDescent="0.3">
      <c r="B601" s="4" t="s">
        <v>301</v>
      </c>
      <c r="C601" s="46"/>
      <c r="D601" s="46"/>
      <c r="E601" s="58">
        <v>4.9736666666666682</v>
      </c>
      <c r="F601" s="59">
        <v>47.797666666666679</v>
      </c>
      <c r="G601" s="58">
        <v>40.882833333333352</v>
      </c>
      <c r="H601" s="59">
        <v>38.845999999999997</v>
      </c>
      <c r="I601" s="58">
        <v>16.426166666666663</v>
      </c>
      <c r="J601" s="59">
        <v>83.514333333333326</v>
      </c>
      <c r="K601" s="58">
        <v>172.34166666666673</v>
      </c>
      <c r="L601" s="59">
        <v>16.859166666666674</v>
      </c>
      <c r="M601" s="58">
        <v>26.57333333333332</v>
      </c>
      <c r="N601" s="59">
        <v>78.519833333333352</v>
      </c>
      <c r="O601" s="58">
        <v>6.3046666666666695</v>
      </c>
      <c r="P601" s="59">
        <v>0</v>
      </c>
      <c r="Q601" s="58">
        <v>65.399166666666673</v>
      </c>
      <c r="R601" s="59">
        <v>71.163333333333298</v>
      </c>
      <c r="S601" s="58">
        <v>43.03</v>
      </c>
      <c r="T601" s="59">
        <v>179.27799999999991</v>
      </c>
      <c r="U601" s="58">
        <v>12.410333333333343</v>
      </c>
      <c r="V601" s="59">
        <v>1.3998333333333335</v>
      </c>
      <c r="W601" s="58">
        <v>28.233499999999989</v>
      </c>
      <c r="X601" s="59">
        <v>118.52616666666663</v>
      </c>
      <c r="Y601" s="58">
        <v>0</v>
      </c>
      <c r="Z601" s="59">
        <v>0</v>
      </c>
      <c r="AA601" s="58">
        <v>151.50700000000001</v>
      </c>
      <c r="AB601" s="59">
        <v>194.70983333333331</v>
      </c>
      <c r="AC601" s="58">
        <v>239.1875</v>
      </c>
      <c r="AD601" s="59">
        <v>214.92066666666659</v>
      </c>
      <c r="AE601" s="58">
        <v>143.53800000000004</v>
      </c>
      <c r="AF601" s="59">
        <v>0.99249999999999983</v>
      </c>
      <c r="AG601" s="58">
        <v>1.9200000000000006</v>
      </c>
      <c r="AH601" s="59">
        <v>2.82</v>
      </c>
      <c r="AI601" s="60">
        <v>15.227500000000001</v>
      </c>
      <c r="AJ601" s="51">
        <f t="shared" ref="AJ601:AJ607" si="220">SUM(E601:AI601)</f>
        <v>2017.3026666666667</v>
      </c>
    </row>
    <row r="602" spans="2:36" x14ac:dyDescent="0.3">
      <c r="B602" s="4" t="s">
        <v>302</v>
      </c>
      <c r="C602" s="46"/>
      <c r="D602" s="46"/>
      <c r="E602" s="58">
        <v>49.720499999999987</v>
      </c>
      <c r="F602" s="59">
        <v>221.517</v>
      </c>
      <c r="G602" s="58">
        <v>168.08433333333329</v>
      </c>
      <c r="H602" s="59">
        <v>127.88350000000003</v>
      </c>
      <c r="I602" s="58">
        <v>227.83149999999995</v>
      </c>
      <c r="J602" s="59">
        <v>254.99049999999986</v>
      </c>
      <c r="K602" s="58">
        <v>259.70966666666681</v>
      </c>
      <c r="L602" s="59">
        <v>0</v>
      </c>
      <c r="M602" s="58">
        <v>4.2408333333333337</v>
      </c>
      <c r="N602" s="59">
        <v>255.81200000000004</v>
      </c>
      <c r="O602" s="58">
        <v>53.464833333333345</v>
      </c>
      <c r="P602" s="59">
        <v>0</v>
      </c>
      <c r="Q602" s="58">
        <v>95.714333333333357</v>
      </c>
      <c r="R602" s="59">
        <v>12.073</v>
      </c>
      <c r="S602" s="58">
        <v>116.91200000000001</v>
      </c>
      <c r="T602" s="59">
        <v>255.97166666666664</v>
      </c>
      <c r="U602" s="58">
        <v>1.9056666666666668</v>
      </c>
      <c r="V602" s="59">
        <v>3.9666666666666663E-2</v>
      </c>
      <c r="W602" s="58">
        <v>298.31600000000009</v>
      </c>
      <c r="X602" s="59">
        <v>230.97749999999996</v>
      </c>
      <c r="Y602" s="58">
        <v>48.006833333333333</v>
      </c>
      <c r="Z602" s="59">
        <v>288.4156666666666</v>
      </c>
      <c r="AA602" s="58">
        <v>364.64799999999991</v>
      </c>
      <c r="AB602" s="59">
        <v>341.56416666666655</v>
      </c>
      <c r="AC602" s="58">
        <v>296.88283333333311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135.49433333333326</v>
      </c>
      <c r="AJ602" s="51">
        <f t="shared" si="220"/>
        <v>4110.1763333333338</v>
      </c>
    </row>
    <row r="603" spans="2:36" x14ac:dyDescent="0.3">
      <c r="B603" s="4" t="s">
        <v>303</v>
      </c>
      <c r="C603" s="46"/>
      <c r="D603" s="46"/>
      <c r="E603" s="58">
        <v>0</v>
      </c>
      <c r="F603" s="59">
        <v>0</v>
      </c>
      <c r="G603" s="58">
        <v>0</v>
      </c>
      <c r="H603" s="59">
        <v>0</v>
      </c>
      <c r="I603" s="58">
        <v>0</v>
      </c>
      <c r="J603" s="59">
        <v>0</v>
      </c>
      <c r="K603" s="58">
        <v>0</v>
      </c>
      <c r="L603" s="59">
        <v>0</v>
      </c>
      <c r="M603" s="58">
        <v>0.32000000000000017</v>
      </c>
      <c r="N603" s="59">
        <v>0</v>
      </c>
      <c r="O603" s="58">
        <v>0</v>
      </c>
      <c r="P603" s="59">
        <v>0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10.497166666666665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0</v>
      </c>
      <c r="AJ603" s="51">
        <f t="shared" si="220"/>
        <v>10.817166666666665</v>
      </c>
    </row>
    <row r="604" spans="2:36" x14ac:dyDescent="0.3">
      <c r="B604" s="4" t="s">
        <v>306</v>
      </c>
      <c r="C604" s="46"/>
      <c r="D604" s="46"/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220"/>
        <v>0</v>
      </c>
    </row>
    <row r="605" spans="2:36" x14ac:dyDescent="0.3">
      <c r="B605" s="4" t="s">
        <v>307</v>
      </c>
      <c r="C605" s="46"/>
      <c r="D605" s="46"/>
      <c r="E605" s="58">
        <v>755.02133333333325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220"/>
        <v>755.02133333333325</v>
      </c>
    </row>
    <row r="606" spans="2:36" x14ac:dyDescent="0.3">
      <c r="B606" s="4" t="s">
        <v>318</v>
      </c>
      <c r="C606" s="46"/>
      <c r="D606" s="46"/>
      <c r="E606" s="58">
        <v>23.521333333333342</v>
      </c>
      <c r="F606" s="59">
        <v>75.04816666666666</v>
      </c>
      <c r="G606" s="58">
        <v>215.13600000000011</v>
      </c>
      <c r="H606" s="59">
        <v>127.21933333333331</v>
      </c>
      <c r="I606" s="58">
        <v>175.22100000000006</v>
      </c>
      <c r="J606" s="59">
        <v>218.51933333333332</v>
      </c>
      <c r="K606" s="58">
        <v>204.7075000000001</v>
      </c>
      <c r="L606" s="59">
        <v>72.803666666666658</v>
      </c>
      <c r="M606" s="58">
        <v>160.04083333333335</v>
      </c>
      <c r="N606" s="59">
        <v>46.772499999999987</v>
      </c>
      <c r="O606" s="58">
        <v>19.361833333333323</v>
      </c>
      <c r="P606" s="59">
        <v>135.20633333333333</v>
      </c>
      <c r="Q606" s="58">
        <v>121.23516666666669</v>
      </c>
      <c r="R606" s="59">
        <v>200.18016666666668</v>
      </c>
      <c r="S606" s="58">
        <v>67.373499999999993</v>
      </c>
      <c r="T606" s="59">
        <v>0</v>
      </c>
      <c r="U606" s="58">
        <v>64.635500000000008</v>
      </c>
      <c r="V606" s="59">
        <v>54.512333333333309</v>
      </c>
      <c r="W606" s="58">
        <v>0</v>
      </c>
      <c r="X606" s="59">
        <v>0.33199999999999968</v>
      </c>
      <c r="Y606" s="58">
        <v>64.396833333333348</v>
      </c>
      <c r="Z606" s="59">
        <v>51.716499999999996</v>
      </c>
      <c r="AA606" s="58">
        <v>32.798666666666655</v>
      </c>
      <c r="AB606" s="59">
        <v>0</v>
      </c>
      <c r="AC606" s="58">
        <v>7.2948333333333313</v>
      </c>
      <c r="AD606" s="59">
        <v>155.95083333333332</v>
      </c>
      <c r="AE606" s="58">
        <v>116.32783333333333</v>
      </c>
      <c r="AF606" s="59">
        <v>0</v>
      </c>
      <c r="AG606" s="58">
        <v>94.595833333333331</v>
      </c>
      <c r="AH606" s="59">
        <v>16.103999999999996</v>
      </c>
      <c r="AI606" s="60">
        <v>0.28016666666666662</v>
      </c>
      <c r="AJ606" s="51">
        <f t="shared" si="220"/>
        <v>2521.2919999999999</v>
      </c>
    </row>
    <row r="607" spans="2:36" x14ac:dyDescent="0.3">
      <c r="B607" s="4" t="s">
        <v>319</v>
      </c>
      <c r="C607" s="46"/>
      <c r="D607" s="46"/>
      <c r="E607" s="58">
        <v>0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220"/>
        <v>0</v>
      </c>
    </row>
    <row r="608" spans="2:36" x14ac:dyDescent="0.3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H608" s="3"/>
      <c r="AI608" s="3"/>
      <c r="AJ608" s="3"/>
    </row>
    <row r="609" spans="2:36" x14ac:dyDescent="0.3">
      <c r="B609" s="39">
        <v>45901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H609" s="3"/>
      <c r="AI609" s="3"/>
      <c r="AJ609" s="3"/>
    </row>
    <row r="610" spans="2:36" x14ac:dyDescent="0.3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2:36" x14ac:dyDescent="0.3">
      <c r="B611" s="32" t="s">
        <v>3</v>
      </c>
      <c r="C611" s="4"/>
      <c r="D611" s="4"/>
      <c r="E611" s="33">
        <f>+B609</f>
        <v>45901</v>
      </c>
      <c r="F611" s="33">
        <f>+E611+1</f>
        <v>45902</v>
      </c>
      <c r="G611" s="33">
        <f t="shared" ref="G611" si="221">+F611+1</f>
        <v>45903</v>
      </c>
      <c r="H611" s="33">
        <f t="shared" ref="H611" si="222">+G611+1</f>
        <v>45904</v>
      </c>
      <c r="I611" s="33">
        <f t="shared" ref="I611" si="223">+H611+1</f>
        <v>45905</v>
      </c>
      <c r="J611" s="33">
        <f t="shared" ref="J611" si="224">+I611+1</f>
        <v>45906</v>
      </c>
      <c r="K611" s="33">
        <f t="shared" ref="K611" si="225">+J611+1</f>
        <v>45907</v>
      </c>
      <c r="L611" s="33">
        <f t="shared" ref="L611" si="226">+K611+1</f>
        <v>45908</v>
      </c>
      <c r="M611" s="33">
        <f t="shared" ref="M611" si="227">+L611+1</f>
        <v>45909</v>
      </c>
      <c r="N611" s="33">
        <f t="shared" ref="N611" si="228">+M611+1</f>
        <v>45910</v>
      </c>
      <c r="O611" s="33">
        <f t="shared" ref="O611" si="229">+N611+1</f>
        <v>45911</v>
      </c>
      <c r="P611" s="33">
        <f t="shared" ref="P611" si="230">+O611+1</f>
        <v>45912</v>
      </c>
      <c r="Q611" s="33">
        <f t="shared" ref="Q611" si="231">+P611+1</f>
        <v>45913</v>
      </c>
      <c r="R611" s="33">
        <f t="shared" ref="R611" si="232">+Q611+1</f>
        <v>45914</v>
      </c>
      <c r="S611" s="33">
        <f t="shared" ref="S611" si="233">+R611+1</f>
        <v>45915</v>
      </c>
      <c r="T611" s="33">
        <f t="shared" ref="T611" si="234">+S611+1</f>
        <v>45916</v>
      </c>
      <c r="U611" s="33">
        <f t="shared" ref="U611" si="235">+T611+1</f>
        <v>45917</v>
      </c>
      <c r="V611" s="33">
        <f t="shared" ref="V611" si="236">+U611+1</f>
        <v>45918</v>
      </c>
      <c r="W611" s="33">
        <f t="shared" ref="W611" si="237">+V611+1</f>
        <v>45919</v>
      </c>
      <c r="X611" s="33">
        <f t="shared" ref="X611" si="238">+W611+1</f>
        <v>45920</v>
      </c>
      <c r="Y611" s="33">
        <f t="shared" ref="Y611" si="239">+X611+1</f>
        <v>45921</v>
      </c>
      <c r="Z611" s="33">
        <f t="shared" ref="Z611" si="240">+Y611+1</f>
        <v>45922</v>
      </c>
      <c r="AA611" s="33">
        <f t="shared" ref="AA611" si="241">+Z611+1</f>
        <v>45923</v>
      </c>
      <c r="AB611" s="33">
        <f t="shared" ref="AB611" si="242">+AA611+1</f>
        <v>45924</v>
      </c>
      <c r="AC611" s="33">
        <f t="shared" ref="AC611" si="243">+AB611+1</f>
        <v>45925</v>
      </c>
      <c r="AD611" s="33">
        <f t="shared" ref="AD611" si="244">+AC611+1</f>
        <v>45926</v>
      </c>
      <c r="AE611" s="33">
        <f t="shared" ref="AE611" si="245">+AD611+1</f>
        <v>45927</v>
      </c>
      <c r="AF611" s="33">
        <f t="shared" ref="AF611" si="246">+AE611+1</f>
        <v>45928</v>
      </c>
      <c r="AG611" s="33">
        <f t="shared" ref="AG611" si="247">+AF611+1</f>
        <v>45929</v>
      </c>
      <c r="AH611" s="33">
        <f t="shared" ref="AH611" si="248">+AG611+1</f>
        <v>45930</v>
      </c>
      <c r="AI611" s="33" t="s">
        <v>316</v>
      </c>
      <c r="AJ611" s="81" t="s">
        <v>2</v>
      </c>
    </row>
    <row r="612" spans="2:36" x14ac:dyDescent="0.3">
      <c r="B612" s="103" t="s">
        <v>2</v>
      </c>
      <c r="C612" s="103"/>
      <c r="D612" s="103"/>
      <c r="E612" s="49">
        <f>SUM(E613:E683)</f>
        <v>9858.7069999999949</v>
      </c>
      <c r="F612" s="49">
        <f t="shared" ref="F612:AI612" si="249">SUM(F613:F683)</f>
        <v>11424.327833333333</v>
      </c>
      <c r="G612" s="49">
        <f t="shared" si="249"/>
        <v>13111.182333333336</v>
      </c>
      <c r="H612" s="49">
        <f t="shared" si="249"/>
        <v>12452.5195</v>
      </c>
      <c r="I612" s="49">
        <f t="shared" si="249"/>
        <v>12757.896333333332</v>
      </c>
      <c r="J612" s="49">
        <f t="shared" si="249"/>
        <v>11837.946166666668</v>
      </c>
      <c r="K612" s="49">
        <f t="shared" si="249"/>
        <v>6660.6080000000002</v>
      </c>
      <c r="L612" s="49">
        <f t="shared" si="249"/>
        <v>17864.674500000005</v>
      </c>
      <c r="M612" s="49">
        <f t="shared" si="249"/>
        <v>16046.504277560005</v>
      </c>
      <c r="N612" s="49">
        <f t="shared" si="249"/>
        <v>6783.2863666666681</v>
      </c>
      <c r="O612" s="49">
        <f t="shared" si="249"/>
        <v>15660.112833333338</v>
      </c>
      <c r="P612" s="49">
        <f t="shared" si="249"/>
        <v>11964.971129176662</v>
      </c>
      <c r="Q612" s="49">
        <f t="shared" si="249"/>
        <v>16328.758038826662</v>
      </c>
      <c r="R612" s="49">
        <f t="shared" si="249"/>
        <v>22163.454646376664</v>
      </c>
      <c r="S612" s="49">
        <f t="shared" si="249"/>
        <v>14532.268333333337</v>
      </c>
      <c r="T612" s="49">
        <f t="shared" si="249"/>
        <v>16242.709889243333</v>
      </c>
      <c r="U612" s="49">
        <f t="shared" si="249"/>
        <v>8640.6351666666669</v>
      </c>
      <c r="V612" s="49">
        <f t="shared" si="249"/>
        <v>22339.298409153329</v>
      </c>
      <c r="W612" s="49">
        <f t="shared" si="249"/>
        <v>15775.682359999997</v>
      </c>
      <c r="X612" s="49">
        <f t="shared" si="249"/>
        <v>9120.3382000000001</v>
      </c>
      <c r="Y612" s="49">
        <f t="shared" si="249"/>
        <v>15848.913804893333</v>
      </c>
      <c r="Z612" s="49">
        <f t="shared" si="249"/>
        <v>10164.792150706666</v>
      </c>
      <c r="AA612" s="49">
        <f t="shared" si="249"/>
        <v>12841.156932393333</v>
      </c>
      <c r="AB612" s="49">
        <f t="shared" si="249"/>
        <v>14566.967233293333</v>
      </c>
      <c r="AC612" s="49">
        <f t="shared" si="249"/>
        <v>10967.241166666665</v>
      </c>
      <c r="AD612" s="49">
        <f t="shared" si="249"/>
        <v>7226.8466424999997</v>
      </c>
      <c r="AE612" s="49">
        <f t="shared" si="249"/>
        <v>19371.454366666661</v>
      </c>
      <c r="AF612" s="49">
        <f t="shared" si="249"/>
        <v>17825.190000000002</v>
      </c>
      <c r="AG612" s="49">
        <f t="shared" si="249"/>
        <v>12371.788015343333</v>
      </c>
      <c r="AH612" s="49">
        <f t="shared" si="249"/>
        <v>14282.145198766666</v>
      </c>
      <c r="AI612" s="49">
        <f t="shared" si="249"/>
        <v>0</v>
      </c>
      <c r="AJ612" s="49">
        <f>SUM(AJ613:AJ683)</f>
        <v>407032.37682823325</v>
      </c>
    </row>
    <row r="613" spans="2:36" x14ac:dyDescent="0.3">
      <c r="B613" s="4" t="s">
        <v>37</v>
      </c>
      <c r="C613" s="4"/>
      <c r="D613" s="4"/>
      <c r="E613" s="58">
        <v>5.5216666666666665</v>
      </c>
      <c r="F613" s="59">
        <v>6.9433333333333334</v>
      </c>
      <c r="G613" s="58">
        <v>49.480000000000004</v>
      </c>
      <c r="H613" s="59">
        <v>52.894999999999996</v>
      </c>
      <c r="I613" s="58">
        <v>47.606666666666683</v>
      </c>
      <c r="J613" s="59">
        <v>45.725000000000009</v>
      </c>
      <c r="K613" s="58">
        <v>18.530000000000005</v>
      </c>
      <c r="L613" s="59">
        <v>55.340000000000018</v>
      </c>
      <c r="M613" s="58">
        <v>56.581666666666656</v>
      </c>
      <c r="N613" s="59">
        <v>13.365000000000002</v>
      </c>
      <c r="O613" s="58">
        <v>57.896666666666682</v>
      </c>
      <c r="P613" s="59">
        <v>55.454999999999984</v>
      </c>
      <c r="Q613" s="58">
        <v>57.011666666666663</v>
      </c>
      <c r="R613" s="59">
        <v>58.916666666666664</v>
      </c>
      <c r="S613" s="58">
        <v>58.024999999999999</v>
      </c>
      <c r="T613" s="59">
        <v>58.626666666666679</v>
      </c>
      <c r="U613" s="58">
        <v>13.236666666666668</v>
      </c>
      <c r="V613" s="59">
        <v>16.203333333333337</v>
      </c>
      <c r="W613" s="58">
        <v>12.921666666666665</v>
      </c>
      <c r="X613" s="59">
        <v>11.919999999999998</v>
      </c>
      <c r="Y613" s="58">
        <v>15.480000000000004</v>
      </c>
      <c r="Z613" s="59">
        <v>13.75</v>
      </c>
      <c r="AA613" s="58">
        <v>12.678333333333331</v>
      </c>
      <c r="AB613" s="59">
        <v>15.359999999999996</v>
      </c>
      <c r="AC613" s="58">
        <v>10.68</v>
      </c>
      <c r="AD613" s="59">
        <v>34.370000000000005</v>
      </c>
      <c r="AE613" s="58">
        <v>51.746666666666677</v>
      </c>
      <c r="AF613" s="59">
        <v>61.684999999999995</v>
      </c>
      <c r="AG613" s="58">
        <v>47.760000000000005</v>
      </c>
      <c r="AH613" s="59">
        <v>14.871666666666664</v>
      </c>
      <c r="AI613" s="60"/>
      <c r="AJ613" s="51">
        <f t="shared" ref="AJ613:AJ676" si="250">SUM(E613:AI613)</f>
        <v>1030.583333333333</v>
      </c>
    </row>
    <row r="614" spans="2:36" x14ac:dyDescent="0.3">
      <c r="B614" s="4" t="s">
        <v>38</v>
      </c>
      <c r="C614" s="4"/>
      <c r="D614" s="4"/>
      <c r="E614" s="58">
        <v>10.793999999999999</v>
      </c>
      <c r="F614" s="59">
        <v>2.8319999999999994</v>
      </c>
      <c r="G614" s="58">
        <v>64.540333333333308</v>
      </c>
      <c r="H614" s="59">
        <v>37.597499999999989</v>
      </c>
      <c r="I614" s="58">
        <v>101.60433333333339</v>
      </c>
      <c r="J614" s="59">
        <v>70.999000000000009</v>
      </c>
      <c r="K614" s="58">
        <v>32.193333333333307</v>
      </c>
      <c r="L614" s="59">
        <v>113.51866666666668</v>
      </c>
      <c r="M614" s="58">
        <v>114.22949999999993</v>
      </c>
      <c r="N614" s="59">
        <v>19.369999999999994</v>
      </c>
      <c r="O614" s="58">
        <v>114.10533333333329</v>
      </c>
      <c r="P614" s="59">
        <v>111.84999999999997</v>
      </c>
      <c r="Q614" s="58">
        <v>103.52199999999998</v>
      </c>
      <c r="R614" s="59">
        <v>107.91166666666669</v>
      </c>
      <c r="S614" s="58">
        <v>113.40250000000005</v>
      </c>
      <c r="T614" s="59">
        <v>110.636</v>
      </c>
      <c r="U614" s="58">
        <v>71.204833333333312</v>
      </c>
      <c r="V614" s="59">
        <v>14.121666666666657</v>
      </c>
      <c r="W614" s="58">
        <v>7.6046666666666649</v>
      </c>
      <c r="X614" s="59">
        <v>23.974999999999984</v>
      </c>
      <c r="Y614" s="58">
        <v>14.472999999999999</v>
      </c>
      <c r="Z614" s="59">
        <v>12.832166666666662</v>
      </c>
      <c r="AA614" s="58">
        <v>15.855499999999992</v>
      </c>
      <c r="AB614" s="59">
        <v>10.891333333333332</v>
      </c>
      <c r="AC614" s="58">
        <v>4.8975000000000044</v>
      </c>
      <c r="AD614" s="59">
        <v>22.704333333333317</v>
      </c>
      <c r="AE614" s="58">
        <v>38.470999999999997</v>
      </c>
      <c r="AF614" s="59">
        <v>102.72116666666665</v>
      </c>
      <c r="AG614" s="58">
        <v>76.029333333333312</v>
      </c>
      <c r="AH614" s="59">
        <v>13.987666666666662</v>
      </c>
      <c r="AI614" s="60"/>
      <c r="AJ614" s="51">
        <f t="shared" si="250"/>
        <v>1658.8753333333329</v>
      </c>
    </row>
    <row r="615" spans="2:36" x14ac:dyDescent="0.3">
      <c r="B615" s="4" t="s">
        <v>39</v>
      </c>
      <c r="C615" s="4"/>
      <c r="D615" s="4"/>
      <c r="E615" s="58">
        <v>56.1815</v>
      </c>
      <c r="F615" s="59">
        <v>42.723999999999997</v>
      </c>
      <c r="G615" s="58">
        <v>45.087833333333336</v>
      </c>
      <c r="H615" s="59">
        <v>53.203999999999994</v>
      </c>
      <c r="I615" s="58">
        <v>50.569499999999998</v>
      </c>
      <c r="J615" s="59">
        <v>41.528833333333331</v>
      </c>
      <c r="K615" s="58">
        <v>35.515166666666673</v>
      </c>
      <c r="L615" s="59">
        <v>59.720166666666664</v>
      </c>
      <c r="M615" s="58">
        <v>55.73683333333333</v>
      </c>
      <c r="N615" s="59">
        <v>15.314333333333336</v>
      </c>
      <c r="O615" s="58">
        <v>55.121333333333347</v>
      </c>
      <c r="P615" s="59">
        <v>58.133333333333333</v>
      </c>
      <c r="Q615" s="58">
        <v>58.437999999999995</v>
      </c>
      <c r="R615" s="59">
        <v>98.013499999999993</v>
      </c>
      <c r="S615" s="58">
        <v>58.834666666666678</v>
      </c>
      <c r="T615" s="59">
        <v>57.412999999999997</v>
      </c>
      <c r="U615" s="58">
        <v>95.048000000000016</v>
      </c>
      <c r="V615" s="59">
        <v>65.206833333333336</v>
      </c>
      <c r="W615" s="58">
        <v>64.783166666666673</v>
      </c>
      <c r="X615" s="59">
        <v>56.934666666666665</v>
      </c>
      <c r="Y615" s="58">
        <v>61.171666666666653</v>
      </c>
      <c r="Z615" s="59">
        <v>62.230833333333351</v>
      </c>
      <c r="AA615" s="58">
        <v>45.627333333333333</v>
      </c>
      <c r="AB615" s="59">
        <v>51.224833333333329</v>
      </c>
      <c r="AC615" s="58">
        <v>0</v>
      </c>
      <c r="AD615" s="59">
        <v>18.641666666666666</v>
      </c>
      <c r="AE615" s="58">
        <v>0</v>
      </c>
      <c r="AF615" s="59">
        <v>0</v>
      </c>
      <c r="AG615" s="58">
        <v>0</v>
      </c>
      <c r="AH615" s="59">
        <v>0</v>
      </c>
      <c r="AI615" s="60"/>
      <c r="AJ615" s="51">
        <f t="shared" si="250"/>
        <v>1362.4050000000002</v>
      </c>
    </row>
    <row r="616" spans="2:36" x14ac:dyDescent="0.3">
      <c r="B616" s="4" t="s">
        <v>40</v>
      </c>
      <c r="C616" s="4"/>
      <c r="D616" s="4"/>
      <c r="E616" s="58">
        <v>478.37933333333336</v>
      </c>
      <c r="F616" s="59">
        <v>501.2288333333334</v>
      </c>
      <c r="G616" s="58">
        <v>586.42650000000003</v>
      </c>
      <c r="H616" s="59">
        <v>435.28200000000004</v>
      </c>
      <c r="I616" s="58">
        <v>612.04583333333335</v>
      </c>
      <c r="J616" s="59">
        <v>649.75749999999994</v>
      </c>
      <c r="K616" s="58">
        <v>333.00583333333333</v>
      </c>
      <c r="L616" s="59">
        <v>701.51983333333305</v>
      </c>
      <c r="M616" s="58">
        <v>683.89533333333338</v>
      </c>
      <c r="N616" s="59">
        <v>341.03760000000005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/>
      <c r="AJ616" s="51">
        <f t="shared" si="250"/>
        <v>5322.5785999999989</v>
      </c>
    </row>
    <row r="617" spans="2:36" x14ac:dyDescent="0.3">
      <c r="B617" s="4" t="s">
        <v>41</v>
      </c>
      <c r="C617" s="4"/>
      <c r="D617" s="4"/>
      <c r="E617" s="58">
        <v>6.7873333333333346</v>
      </c>
      <c r="F617" s="59">
        <v>122.14116666666665</v>
      </c>
      <c r="G617" s="58">
        <v>119.79966666666667</v>
      </c>
      <c r="H617" s="59">
        <v>123.25316666666669</v>
      </c>
      <c r="I617" s="58">
        <v>93.027333333333331</v>
      </c>
      <c r="J617" s="59">
        <v>33.69616666666667</v>
      </c>
      <c r="K617" s="58">
        <v>112.68066666666667</v>
      </c>
      <c r="L617" s="59">
        <v>171.84533333333331</v>
      </c>
      <c r="M617" s="58">
        <v>138.63716666666667</v>
      </c>
      <c r="N617" s="59">
        <v>6.6330000000000018</v>
      </c>
      <c r="O617" s="58">
        <v>115.93083333333334</v>
      </c>
      <c r="P617" s="59">
        <v>105.82899999999998</v>
      </c>
      <c r="Q617" s="58">
        <v>0</v>
      </c>
      <c r="R617" s="59">
        <v>132.94083333333333</v>
      </c>
      <c r="S617" s="58">
        <v>0</v>
      </c>
      <c r="T617" s="59">
        <v>160.92066666666668</v>
      </c>
      <c r="U617" s="58">
        <v>40.87316666666667</v>
      </c>
      <c r="V617" s="59">
        <v>249.70866666666669</v>
      </c>
      <c r="W617" s="58">
        <v>138.01900000000001</v>
      </c>
      <c r="X617" s="59">
        <v>25.494333333333326</v>
      </c>
      <c r="Y617" s="58">
        <v>95.717500000000001</v>
      </c>
      <c r="Z617" s="59">
        <v>141.05533333333332</v>
      </c>
      <c r="AA617" s="58">
        <v>0</v>
      </c>
      <c r="AB617" s="59">
        <v>0</v>
      </c>
      <c r="AC617" s="58">
        <v>0</v>
      </c>
      <c r="AD617" s="59">
        <v>90.839500000000001</v>
      </c>
      <c r="AE617" s="58">
        <v>130.1466666666667</v>
      </c>
      <c r="AF617" s="59">
        <v>102.85883333333332</v>
      </c>
      <c r="AG617" s="58">
        <v>0</v>
      </c>
      <c r="AH617" s="59">
        <v>0</v>
      </c>
      <c r="AI617" s="60"/>
      <c r="AJ617" s="51">
        <f t="shared" si="250"/>
        <v>2458.835333333333</v>
      </c>
    </row>
    <row r="618" spans="2:36" x14ac:dyDescent="0.3">
      <c r="B618" s="4" t="s">
        <v>42</v>
      </c>
      <c r="C618" s="4"/>
      <c r="D618" s="4"/>
      <c r="E618" s="58">
        <v>225.11383333333333</v>
      </c>
      <c r="F618" s="59">
        <v>312.17883333333339</v>
      </c>
      <c r="G618" s="58">
        <v>190.04183333333333</v>
      </c>
      <c r="H618" s="59">
        <v>232.76200000000003</v>
      </c>
      <c r="I618" s="58">
        <v>252.2823333333333</v>
      </c>
      <c r="J618" s="59">
        <v>93.118499999999969</v>
      </c>
      <c r="K618" s="58">
        <v>169.90299999999996</v>
      </c>
      <c r="L618" s="59">
        <v>424.39449999999999</v>
      </c>
      <c r="M618" s="58">
        <v>256.62216666666671</v>
      </c>
      <c r="N618" s="59">
        <v>160.62349999999998</v>
      </c>
      <c r="O618" s="58">
        <v>244.9145</v>
      </c>
      <c r="P618" s="59">
        <v>258.62166666666661</v>
      </c>
      <c r="Q618" s="58">
        <v>323.48500000000001</v>
      </c>
      <c r="R618" s="59">
        <v>272.26716666666664</v>
      </c>
      <c r="S618" s="58">
        <v>276.7115</v>
      </c>
      <c r="T618" s="59">
        <v>366.3934999999999</v>
      </c>
      <c r="U618" s="58">
        <v>522.85733333333337</v>
      </c>
      <c r="V618" s="59">
        <v>533.0053333333334</v>
      </c>
      <c r="W618" s="58">
        <v>352.64450000000005</v>
      </c>
      <c r="X618" s="59">
        <v>327.67816666666658</v>
      </c>
      <c r="Y618" s="58">
        <v>180.51233333333332</v>
      </c>
      <c r="Z618" s="59">
        <v>524.48749999999984</v>
      </c>
      <c r="AA618" s="58">
        <v>696.04449999999997</v>
      </c>
      <c r="AB618" s="59">
        <v>295.97433333333339</v>
      </c>
      <c r="AC618" s="58">
        <v>0</v>
      </c>
      <c r="AD618" s="59">
        <v>13.816500000000001</v>
      </c>
      <c r="AE618" s="58">
        <v>0</v>
      </c>
      <c r="AF618" s="59">
        <v>0</v>
      </c>
      <c r="AG618" s="58">
        <v>1.7636666666666667</v>
      </c>
      <c r="AH618" s="59">
        <v>0</v>
      </c>
      <c r="AI618" s="60"/>
      <c r="AJ618" s="51">
        <f t="shared" si="250"/>
        <v>7508.2179999999998</v>
      </c>
    </row>
    <row r="619" spans="2:36" x14ac:dyDescent="0.3">
      <c r="B619" s="4" t="s">
        <v>43</v>
      </c>
      <c r="C619" s="4"/>
      <c r="D619" s="4"/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/>
      <c r="AJ619" s="51">
        <f t="shared" si="250"/>
        <v>0</v>
      </c>
    </row>
    <row r="620" spans="2:36" x14ac:dyDescent="0.3">
      <c r="B620" s="4" t="s">
        <v>44</v>
      </c>
      <c r="C620" s="4"/>
      <c r="D620" s="4"/>
      <c r="E620" s="58">
        <v>308.88399999999996</v>
      </c>
      <c r="F620" s="59">
        <v>345.70533333333333</v>
      </c>
      <c r="G620" s="58">
        <v>207.54800000000003</v>
      </c>
      <c r="H620" s="59">
        <v>300.60849999999999</v>
      </c>
      <c r="I620" s="58">
        <v>231.90916666666664</v>
      </c>
      <c r="J620" s="59">
        <v>200.23750000000004</v>
      </c>
      <c r="K620" s="58">
        <v>120.629</v>
      </c>
      <c r="L620" s="59">
        <v>423.68566666666675</v>
      </c>
      <c r="M620" s="58">
        <v>401.50883333333326</v>
      </c>
      <c r="N620" s="59">
        <v>175.77433333333332</v>
      </c>
      <c r="O620" s="58">
        <v>354.20116666666655</v>
      </c>
      <c r="P620" s="59">
        <v>284.02566666666672</v>
      </c>
      <c r="Q620" s="58">
        <v>299.50383333333343</v>
      </c>
      <c r="R620" s="59">
        <v>422.38366666666661</v>
      </c>
      <c r="S620" s="58">
        <v>273.06916666666672</v>
      </c>
      <c r="T620" s="59">
        <v>311.90199999999999</v>
      </c>
      <c r="U620" s="58">
        <v>118.20049999999998</v>
      </c>
      <c r="V620" s="59">
        <v>506.19633333333337</v>
      </c>
      <c r="W620" s="58">
        <v>288.77733333333339</v>
      </c>
      <c r="X620" s="59">
        <v>135.35233333333335</v>
      </c>
      <c r="Y620" s="58">
        <v>305.92183333333338</v>
      </c>
      <c r="Z620" s="59">
        <v>201.65700000000004</v>
      </c>
      <c r="AA620" s="58">
        <v>176.34883333333335</v>
      </c>
      <c r="AB620" s="59">
        <v>293.50099999999986</v>
      </c>
      <c r="AC620" s="58">
        <v>189.21900000000002</v>
      </c>
      <c r="AD620" s="59">
        <v>88.321499999999986</v>
      </c>
      <c r="AE620" s="58">
        <v>271.12999999999994</v>
      </c>
      <c r="AF620" s="59">
        <v>241.99033333333335</v>
      </c>
      <c r="AG620" s="58">
        <v>159.60233333333335</v>
      </c>
      <c r="AH620" s="59">
        <v>194.09333333333331</v>
      </c>
      <c r="AI620" s="60"/>
      <c r="AJ620" s="51">
        <f t="shared" si="250"/>
        <v>7831.8875000000016</v>
      </c>
    </row>
    <row r="621" spans="2:36" x14ac:dyDescent="0.3">
      <c r="B621" s="4" t="s">
        <v>45</v>
      </c>
      <c r="C621" s="4"/>
      <c r="D621" s="4"/>
      <c r="E621" s="58">
        <v>137.96983333333336</v>
      </c>
      <c r="F621" s="59">
        <v>24.440333333333331</v>
      </c>
      <c r="G621" s="58">
        <v>55.887166666666658</v>
      </c>
      <c r="H621" s="59">
        <v>271.68116666666663</v>
      </c>
      <c r="I621" s="58">
        <v>145.25416666666666</v>
      </c>
      <c r="J621" s="59">
        <v>146.75233333333333</v>
      </c>
      <c r="K621" s="58">
        <v>44.769500000000001</v>
      </c>
      <c r="L621" s="59">
        <v>156.43133333333336</v>
      </c>
      <c r="M621" s="58">
        <v>280.72433333333339</v>
      </c>
      <c r="N621" s="59">
        <v>48.800033333333346</v>
      </c>
      <c r="O621" s="58">
        <v>244.29149999999998</v>
      </c>
      <c r="P621" s="59">
        <v>163.68066666666664</v>
      </c>
      <c r="Q621" s="58">
        <v>27.054166666666671</v>
      </c>
      <c r="R621" s="59">
        <v>332.81566666666669</v>
      </c>
      <c r="S621" s="58">
        <v>273.7955</v>
      </c>
      <c r="T621" s="59">
        <v>169.07166666666666</v>
      </c>
      <c r="U621" s="58">
        <v>182.93083333333334</v>
      </c>
      <c r="V621" s="59">
        <v>287.73083333333335</v>
      </c>
      <c r="W621" s="58">
        <v>194.39266666666663</v>
      </c>
      <c r="X621" s="59">
        <v>99.718999999999994</v>
      </c>
      <c r="Y621" s="58">
        <v>214.77366666666671</v>
      </c>
      <c r="Z621" s="59">
        <v>210.60666666666665</v>
      </c>
      <c r="AA621" s="58">
        <v>134.56616666666665</v>
      </c>
      <c r="AB621" s="59">
        <v>190.43099999999995</v>
      </c>
      <c r="AC621" s="58">
        <v>74.801999999999992</v>
      </c>
      <c r="AD621" s="59">
        <v>10.029</v>
      </c>
      <c r="AE621" s="58">
        <v>159.58416666666668</v>
      </c>
      <c r="AF621" s="59">
        <v>237.13300000000001</v>
      </c>
      <c r="AG621" s="58">
        <v>137.49833333333333</v>
      </c>
      <c r="AH621" s="59">
        <v>195.51816666666662</v>
      </c>
      <c r="AI621" s="60"/>
      <c r="AJ621" s="51">
        <f t="shared" si="250"/>
        <v>4853.1348666666672</v>
      </c>
    </row>
    <row r="622" spans="2:36" x14ac:dyDescent="0.3">
      <c r="B622" s="4" t="s">
        <v>46</v>
      </c>
      <c r="C622" s="4"/>
      <c r="D622" s="4"/>
      <c r="E622" s="58">
        <v>170.43433333333326</v>
      </c>
      <c r="F622" s="59">
        <v>221.38316666666665</v>
      </c>
      <c r="G622" s="58">
        <v>143.58533333333335</v>
      </c>
      <c r="H622" s="59">
        <v>293.07133333333337</v>
      </c>
      <c r="I622" s="58">
        <v>247.17483333333331</v>
      </c>
      <c r="J622" s="59">
        <v>234.89549999999997</v>
      </c>
      <c r="K622" s="58">
        <v>56.661000000000001</v>
      </c>
      <c r="L622" s="59">
        <v>363.73216666666667</v>
      </c>
      <c r="M622" s="58">
        <v>335.01683333333335</v>
      </c>
      <c r="N622" s="59">
        <v>129.36083333333335</v>
      </c>
      <c r="O622" s="58">
        <v>331.00733333333335</v>
      </c>
      <c r="P622" s="59">
        <v>271.60133333333334</v>
      </c>
      <c r="Q622" s="58">
        <v>299.14983333333328</v>
      </c>
      <c r="R622" s="59">
        <v>502.9998333333333</v>
      </c>
      <c r="S622" s="58">
        <v>277.9441666666666</v>
      </c>
      <c r="T622" s="59">
        <v>378.61500000000001</v>
      </c>
      <c r="U622" s="58">
        <v>162.4563333333333</v>
      </c>
      <c r="V622" s="59">
        <v>495.38616666666661</v>
      </c>
      <c r="W622" s="58">
        <v>352.39366666666666</v>
      </c>
      <c r="X622" s="59">
        <v>200.92316666666656</v>
      </c>
      <c r="Y622" s="58">
        <v>362.90483333333333</v>
      </c>
      <c r="Z622" s="59">
        <v>296.48016666666666</v>
      </c>
      <c r="AA622" s="58">
        <v>289.17749999999995</v>
      </c>
      <c r="AB622" s="59">
        <v>340.79050000000001</v>
      </c>
      <c r="AC622" s="58">
        <v>274.17316666666682</v>
      </c>
      <c r="AD622" s="59">
        <v>145.88316666666665</v>
      </c>
      <c r="AE622" s="58">
        <v>462.1336666666665</v>
      </c>
      <c r="AF622" s="59">
        <v>221.40833333333325</v>
      </c>
      <c r="AG622" s="58">
        <v>240.36733333333339</v>
      </c>
      <c r="AH622" s="59">
        <v>322.64916666666659</v>
      </c>
      <c r="AI622" s="60"/>
      <c r="AJ622" s="51">
        <f t="shared" si="250"/>
        <v>8423.7599999999984</v>
      </c>
    </row>
    <row r="623" spans="2:36" x14ac:dyDescent="0.3">
      <c r="B623" s="4" t="s">
        <v>47</v>
      </c>
      <c r="C623" s="4"/>
      <c r="D623" s="4"/>
      <c r="E623" s="58">
        <v>54.11966666666666</v>
      </c>
      <c r="F623" s="59">
        <v>45.370666666666629</v>
      </c>
      <c r="G623" s="58">
        <v>88.586666666666702</v>
      </c>
      <c r="H623" s="59">
        <v>122.30050000000001</v>
      </c>
      <c r="I623" s="58">
        <v>222.26466666666673</v>
      </c>
      <c r="J623" s="59">
        <v>60.561999999999976</v>
      </c>
      <c r="K623" s="58">
        <v>45.604333333333336</v>
      </c>
      <c r="L623" s="59">
        <v>113.15933333333332</v>
      </c>
      <c r="M623" s="58">
        <v>119.29466666666667</v>
      </c>
      <c r="N623" s="59">
        <v>0</v>
      </c>
      <c r="O623" s="58">
        <v>0</v>
      </c>
      <c r="P623" s="59">
        <v>113.96250000000001</v>
      </c>
      <c r="Q623" s="58">
        <v>163.05183333333338</v>
      </c>
      <c r="R623" s="59">
        <v>174.29249999999999</v>
      </c>
      <c r="S623" s="58">
        <v>166.24499999999998</v>
      </c>
      <c r="T623" s="59">
        <v>114.25699999999999</v>
      </c>
      <c r="U623" s="58">
        <v>85.42316666666666</v>
      </c>
      <c r="V623" s="59">
        <v>133.58933333333334</v>
      </c>
      <c r="W623" s="58">
        <v>97.221499999999992</v>
      </c>
      <c r="X623" s="59">
        <v>108.48916666666668</v>
      </c>
      <c r="Y623" s="58">
        <v>76.207000000000022</v>
      </c>
      <c r="Z623" s="59">
        <v>151.57666666666663</v>
      </c>
      <c r="AA623" s="58">
        <v>96.904833333333372</v>
      </c>
      <c r="AB623" s="59">
        <v>105.80566666666668</v>
      </c>
      <c r="AC623" s="58">
        <v>79.402500000000003</v>
      </c>
      <c r="AD623" s="59">
        <v>43.014999999999993</v>
      </c>
      <c r="AE623" s="58">
        <v>145.26633333333331</v>
      </c>
      <c r="AF623" s="59">
        <v>161.65700000000004</v>
      </c>
      <c r="AG623" s="58">
        <v>168.16833333333332</v>
      </c>
      <c r="AH623" s="59">
        <v>145.06299999999999</v>
      </c>
      <c r="AI623" s="60"/>
      <c r="AJ623" s="51">
        <f t="shared" si="250"/>
        <v>3200.8608333333341</v>
      </c>
    </row>
    <row r="624" spans="2:36" x14ac:dyDescent="0.3">
      <c r="B624" s="4" t="s">
        <v>48</v>
      </c>
      <c r="C624" s="4"/>
      <c r="D624" s="4"/>
      <c r="E624" s="58">
        <v>12.394833333333333</v>
      </c>
      <c r="F624" s="59">
        <v>5.5813333333333333</v>
      </c>
      <c r="G624" s="58">
        <v>5.6481666666666648</v>
      </c>
      <c r="H624" s="59">
        <v>102.66633333333334</v>
      </c>
      <c r="I624" s="58">
        <v>165.47533333333328</v>
      </c>
      <c r="J624" s="59">
        <v>67.908666666666676</v>
      </c>
      <c r="K624" s="58">
        <v>16.929166666666667</v>
      </c>
      <c r="L624" s="59">
        <v>103.5538333333333</v>
      </c>
      <c r="M624" s="58">
        <v>108.92083333333333</v>
      </c>
      <c r="N624" s="59">
        <v>33.483999999999995</v>
      </c>
      <c r="O624" s="58">
        <v>82.435500000000005</v>
      </c>
      <c r="P624" s="59">
        <v>94.974333333333348</v>
      </c>
      <c r="Q624" s="58">
        <v>106.30800000000006</v>
      </c>
      <c r="R624" s="59">
        <v>130.96349999999995</v>
      </c>
      <c r="S624" s="58">
        <v>143.46083333333331</v>
      </c>
      <c r="T624" s="59">
        <v>107.70216666666668</v>
      </c>
      <c r="U624" s="58">
        <v>87.927000000000035</v>
      </c>
      <c r="V624" s="59">
        <v>111.32266666666665</v>
      </c>
      <c r="W624" s="58">
        <v>58.975666666666655</v>
      </c>
      <c r="X624" s="59">
        <v>79.533666666666662</v>
      </c>
      <c r="Y624" s="58">
        <v>81.416000000000011</v>
      </c>
      <c r="Z624" s="59">
        <v>130.12383333333338</v>
      </c>
      <c r="AA624" s="58">
        <v>93.816499999999991</v>
      </c>
      <c r="AB624" s="59">
        <v>105.19366666666667</v>
      </c>
      <c r="AC624" s="58">
        <v>74.001833333333337</v>
      </c>
      <c r="AD624" s="59">
        <v>24.106000000000002</v>
      </c>
      <c r="AE624" s="58">
        <v>109.68683333333331</v>
      </c>
      <c r="AF624" s="59">
        <v>135.14683333333332</v>
      </c>
      <c r="AG624" s="58">
        <v>134.87399999999997</v>
      </c>
      <c r="AH624" s="59">
        <v>125.14716666666668</v>
      </c>
      <c r="AI624" s="60"/>
      <c r="AJ624" s="51">
        <f t="shared" si="250"/>
        <v>2639.6785</v>
      </c>
    </row>
    <row r="625" spans="2:36" x14ac:dyDescent="0.3">
      <c r="B625" s="4" t="s">
        <v>49</v>
      </c>
      <c r="C625" s="4"/>
      <c r="D625" s="4"/>
      <c r="E625" s="58">
        <v>233.87000000000003</v>
      </c>
      <c r="F625" s="59">
        <v>738.68200000000002</v>
      </c>
      <c r="G625" s="58">
        <v>474.69900000000007</v>
      </c>
      <c r="H625" s="59">
        <v>443.04283333333331</v>
      </c>
      <c r="I625" s="58">
        <v>458.65800000000002</v>
      </c>
      <c r="J625" s="59">
        <v>635.61599999999999</v>
      </c>
      <c r="K625" s="58">
        <v>267.35566666666665</v>
      </c>
      <c r="L625" s="59">
        <v>892.47400000000005</v>
      </c>
      <c r="M625" s="58">
        <v>782.16433333333327</v>
      </c>
      <c r="N625" s="59">
        <v>297.16683333333327</v>
      </c>
      <c r="O625" s="58">
        <v>808.28116666666665</v>
      </c>
      <c r="P625" s="59">
        <v>693.06383333333349</v>
      </c>
      <c r="Q625" s="58">
        <v>675.74966666666671</v>
      </c>
      <c r="R625" s="59">
        <v>1106.3816666666669</v>
      </c>
      <c r="S625" s="58">
        <v>758.10933333333332</v>
      </c>
      <c r="T625" s="59">
        <v>882.10949999999991</v>
      </c>
      <c r="U625" s="58">
        <v>452.1875</v>
      </c>
      <c r="V625" s="59">
        <v>1116.307</v>
      </c>
      <c r="W625" s="58">
        <v>921.35800000000006</v>
      </c>
      <c r="X625" s="59">
        <v>493.18349999999992</v>
      </c>
      <c r="Y625" s="58">
        <v>941.01550000000009</v>
      </c>
      <c r="Z625" s="59">
        <v>557.0376666666665</v>
      </c>
      <c r="AA625" s="58">
        <v>722.96483333333333</v>
      </c>
      <c r="AB625" s="59">
        <v>866.5801666666664</v>
      </c>
      <c r="AC625" s="58">
        <v>749.79616666666664</v>
      </c>
      <c r="AD625" s="59">
        <v>284.2671666666667</v>
      </c>
      <c r="AE625" s="58">
        <v>1155.0240000000001</v>
      </c>
      <c r="AF625" s="59">
        <v>991.88866666666672</v>
      </c>
      <c r="AG625" s="58">
        <v>697.89350000000013</v>
      </c>
      <c r="AH625" s="59">
        <v>840.70333333333338</v>
      </c>
      <c r="AI625" s="60"/>
      <c r="AJ625" s="51">
        <f t="shared" si="250"/>
        <v>20937.63083333334</v>
      </c>
    </row>
    <row r="626" spans="2:36" x14ac:dyDescent="0.3">
      <c r="B626" s="4" t="s">
        <v>50</v>
      </c>
      <c r="C626" s="4"/>
      <c r="D626" s="4"/>
      <c r="E626" s="58">
        <v>53.387666666666661</v>
      </c>
      <c r="F626" s="59">
        <v>51.891333333333336</v>
      </c>
      <c r="G626" s="58">
        <v>34.767999999999994</v>
      </c>
      <c r="H626" s="59">
        <v>242.01999999999995</v>
      </c>
      <c r="I626" s="58">
        <v>191.6645</v>
      </c>
      <c r="J626" s="59">
        <v>154.78949999999992</v>
      </c>
      <c r="K626" s="58">
        <v>46.221666666666671</v>
      </c>
      <c r="L626" s="59">
        <v>229.96299999999997</v>
      </c>
      <c r="M626" s="58">
        <v>233.76749999999998</v>
      </c>
      <c r="N626" s="59">
        <v>27.293500000000005</v>
      </c>
      <c r="O626" s="58">
        <v>126.34416666666671</v>
      </c>
      <c r="P626" s="59">
        <v>92.594500000000039</v>
      </c>
      <c r="Q626" s="58">
        <v>205.28133333333341</v>
      </c>
      <c r="R626" s="59">
        <v>300.98433333333327</v>
      </c>
      <c r="S626" s="58">
        <v>286.24033333333324</v>
      </c>
      <c r="T626" s="59">
        <v>34.878999999999998</v>
      </c>
      <c r="U626" s="58">
        <v>26.318666666666669</v>
      </c>
      <c r="V626" s="59">
        <v>210.65833333333322</v>
      </c>
      <c r="W626" s="58">
        <v>101.10716666666666</v>
      </c>
      <c r="X626" s="59">
        <v>147.90116666666671</v>
      </c>
      <c r="Y626" s="58">
        <v>184.53149999999999</v>
      </c>
      <c r="Z626" s="59">
        <v>150.10633333333328</v>
      </c>
      <c r="AA626" s="58">
        <v>197.31566666666666</v>
      </c>
      <c r="AB626" s="59">
        <v>184.06050000000002</v>
      </c>
      <c r="AC626" s="58">
        <v>0</v>
      </c>
      <c r="AD626" s="59">
        <v>65.963500000000039</v>
      </c>
      <c r="AE626" s="58">
        <v>0</v>
      </c>
      <c r="AF626" s="59">
        <v>0</v>
      </c>
      <c r="AG626" s="58">
        <v>372.13833333333332</v>
      </c>
      <c r="AH626" s="59">
        <v>0</v>
      </c>
      <c r="AI626" s="60"/>
      <c r="AJ626" s="51">
        <f t="shared" si="250"/>
        <v>3952.1914999999995</v>
      </c>
    </row>
    <row r="627" spans="2:36" x14ac:dyDescent="0.3">
      <c r="B627" s="4" t="s">
        <v>109</v>
      </c>
      <c r="C627" s="4"/>
      <c r="D627" s="4"/>
      <c r="E627" s="58">
        <v>126.97250000000004</v>
      </c>
      <c r="F627" s="59">
        <v>137.678</v>
      </c>
      <c r="G627" s="58">
        <v>97.612666666666684</v>
      </c>
      <c r="H627" s="59">
        <v>135.57633333333331</v>
      </c>
      <c r="I627" s="58">
        <v>119.78016666666664</v>
      </c>
      <c r="J627" s="59">
        <v>156.54183333333333</v>
      </c>
      <c r="K627" s="58">
        <v>99.112833333333342</v>
      </c>
      <c r="L627" s="59">
        <v>200.68566666666661</v>
      </c>
      <c r="M627" s="58">
        <v>157.96450000000007</v>
      </c>
      <c r="N627" s="59">
        <v>64.364666666666679</v>
      </c>
      <c r="O627" s="58">
        <v>166.32799999999997</v>
      </c>
      <c r="P627" s="59">
        <v>154.34683333333328</v>
      </c>
      <c r="Q627" s="58">
        <v>175.00466666666665</v>
      </c>
      <c r="R627" s="59">
        <v>246.95433333333327</v>
      </c>
      <c r="S627" s="58">
        <v>151.41383333333326</v>
      </c>
      <c r="T627" s="59">
        <v>207.28299999999999</v>
      </c>
      <c r="U627" s="58">
        <v>77.281500000000008</v>
      </c>
      <c r="V627" s="59">
        <v>246.74533333333321</v>
      </c>
      <c r="W627" s="58">
        <v>174.11183333333332</v>
      </c>
      <c r="X627" s="59">
        <v>87.205166666666656</v>
      </c>
      <c r="Y627" s="58">
        <v>191.6705</v>
      </c>
      <c r="Z627" s="59">
        <v>129.47766666666669</v>
      </c>
      <c r="AA627" s="58">
        <v>135.5925</v>
      </c>
      <c r="AB627" s="59">
        <v>167.87566666666666</v>
      </c>
      <c r="AC627" s="58">
        <v>168.25866666666664</v>
      </c>
      <c r="AD627" s="59">
        <v>107.06116666666668</v>
      </c>
      <c r="AE627" s="58">
        <v>222.16950000000003</v>
      </c>
      <c r="AF627" s="59">
        <v>204.93350000000004</v>
      </c>
      <c r="AG627" s="58">
        <v>112.02100000000007</v>
      </c>
      <c r="AH627" s="59">
        <v>154.18883333333341</v>
      </c>
      <c r="AI627" s="60"/>
      <c r="AJ627" s="51">
        <f t="shared" si="250"/>
        <v>4576.2126666666672</v>
      </c>
    </row>
    <row r="628" spans="2:36" x14ac:dyDescent="0.3">
      <c r="B628" s="4" t="s">
        <v>51</v>
      </c>
      <c r="C628" s="4"/>
      <c r="D628" s="4"/>
      <c r="E628" s="58">
        <v>568.85366666666664</v>
      </c>
      <c r="F628" s="59">
        <v>640.21283333333349</v>
      </c>
      <c r="G628" s="58">
        <v>605.20749999999998</v>
      </c>
      <c r="H628" s="59">
        <v>587.35266666666666</v>
      </c>
      <c r="I628" s="58">
        <v>581.88716666666676</v>
      </c>
      <c r="J628" s="59">
        <v>629.06900000000007</v>
      </c>
      <c r="K628" s="58">
        <v>517.66533333333336</v>
      </c>
      <c r="L628" s="59">
        <v>885.08199999999999</v>
      </c>
      <c r="M628" s="58">
        <v>787.33716666666658</v>
      </c>
      <c r="N628" s="59">
        <v>329.42249999999996</v>
      </c>
      <c r="O628" s="58">
        <v>863.75683333333336</v>
      </c>
      <c r="P628" s="59">
        <v>711.08383333333336</v>
      </c>
      <c r="Q628" s="58">
        <v>741.01766666666663</v>
      </c>
      <c r="R628" s="59">
        <v>1124.7848333333332</v>
      </c>
      <c r="S628" s="58">
        <v>804.06516666666664</v>
      </c>
      <c r="T628" s="59">
        <v>877.56600000000026</v>
      </c>
      <c r="U628" s="58">
        <v>404.67499999999995</v>
      </c>
      <c r="V628" s="59">
        <v>1263.2905000000003</v>
      </c>
      <c r="W628" s="58">
        <v>880.0236666666666</v>
      </c>
      <c r="X628" s="59">
        <v>510.86433333333332</v>
      </c>
      <c r="Y628" s="58">
        <v>907.76733333333323</v>
      </c>
      <c r="Z628" s="59">
        <v>402.31583333333333</v>
      </c>
      <c r="AA628" s="58">
        <v>777.56400000000008</v>
      </c>
      <c r="AB628" s="59">
        <v>881.98283333333336</v>
      </c>
      <c r="AC628" s="58">
        <v>712.45516666666663</v>
      </c>
      <c r="AD628" s="59">
        <v>274.36399999999998</v>
      </c>
      <c r="AE628" s="58">
        <v>1103.569</v>
      </c>
      <c r="AF628" s="59">
        <v>1139.5319999999999</v>
      </c>
      <c r="AG628" s="58">
        <v>587.60866666666664</v>
      </c>
      <c r="AH628" s="59">
        <v>779.06783333333351</v>
      </c>
      <c r="AI628" s="60"/>
      <c r="AJ628" s="51">
        <f t="shared" si="250"/>
        <v>21879.444333333333</v>
      </c>
    </row>
    <row r="629" spans="2:36" x14ac:dyDescent="0.3">
      <c r="B629" s="4" t="s">
        <v>52</v>
      </c>
      <c r="C629" s="4"/>
      <c r="D629" s="4"/>
      <c r="E629" s="58">
        <v>0</v>
      </c>
      <c r="F629" s="59">
        <v>0</v>
      </c>
      <c r="G629" s="58">
        <v>7.746833333333333</v>
      </c>
      <c r="H629" s="59">
        <v>41.106666666666669</v>
      </c>
      <c r="I629" s="58">
        <v>36.662999999999997</v>
      </c>
      <c r="J629" s="59">
        <v>3.5114999999999998</v>
      </c>
      <c r="K629" s="58">
        <v>6.4363333333333301</v>
      </c>
      <c r="L629" s="59">
        <v>15.31116666666667</v>
      </c>
      <c r="M629" s="58">
        <v>1.7421666666666664</v>
      </c>
      <c r="N629" s="59">
        <v>62.210499999999996</v>
      </c>
      <c r="O629" s="58">
        <v>7.4198333333333295</v>
      </c>
      <c r="P629" s="59">
        <v>5.2326666666666686</v>
      </c>
      <c r="Q629" s="58">
        <v>8.8578333333333354</v>
      </c>
      <c r="R629" s="59">
        <v>106.20583333333335</v>
      </c>
      <c r="S629" s="58">
        <v>13.282999999999998</v>
      </c>
      <c r="T629" s="59">
        <v>6.3306666666666649</v>
      </c>
      <c r="U629" s="58">
        <v>0.86500000000000077</v>
      </c>
      <c r="V629" s="59">
        <v>127.79433333333336</v>
      </c>
      <c r="W629" s="58">
        <v>122.25966666666666</v>
      </c>
      <c r="X629" s="59">
        <v>73.903333333333322</v>
      </c>
      <c r="Y629" s="58">
        <v>150.93083333333334</v>
      </c>
      <c r="Z629" s="59">
        <v>147.16350000000003</v>
      </c>
      <c r="AA629" s="58">
        <v>170.8075</v>
      </c>
      <c r="AB629" s="59">
        <v>32.542333333333339</v>
      </c>
      <c r="AC629" s="58">
        <v>9.0358333333333327</v>
      </c>
      <c r="AD629" s="59">
        <v>50.901833333333336</v>
      </c>
      <c r="AE629" s="58">
        <v>342.54016666666678</v>
      </c>
      <c r="AF629" s="59">
        <v>283.35000000000002</v>
      </c>
      <c r="AG629" s="58">
        <v>211.32566666666668</v>
      </c>
      <c r="AH629" s="59">
        <v>259.70733333333334</v>
      </c>
      <c r="AI629" s="60"/>
      <c r="AJ629" s="51">
        <f t="shared" si="250"/>
        <v>2305.1853333333333</v>
      </c>
    </row>
    <row r="630" spans="2:36" x14ac:dyDescent="0.3">
      <c r="B630" s="4" t="s">
        <v>53</v>
      </c>
      <c r="C630" s="4"/>
      <c r="D630" s="4"/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0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0</v>
      </c>
      <c r="Z630" s="59">
        <v>0</v>
      </c>
      <c r="AA630" s="58">
        <v>0</v>
      </c>
      <c r="AB630" s="59">
        <v>0</v>
      </c>
      <c r="AC630" s="58">
        <v>0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/>
      <c r="AJ630" s="51">
        <f t="shared" si="250"/>
        <v>0</v>
      </c>
    </row>
    <row r="631" spans="2:36" x14ac:dyDescent="0.3">
      <c r="B631" s="4" t="s">
        <v>54</v>
      </c>
      <c r="C631" s="4"/>
      <c r="D631" s="4"/>
      <c r="E631" s="58">
        <v>242.97500000000005</v>
      </c>
      <c r="F631" s="59">
        <v>294.43099999999998</v>
      </c>
      <c r="G631" s="58">
        <v>211.3868333333333</v>
      </c>
      <c r="H631" s="59">
        <v>197.87166666666667</v>
      </c>
      <c r="I631" s="58">
        <v>196.16866666666672</v>
      </c>
      <c r="J631" s="59">
        <v>274.92949999999996</v>
      </c>
      <c r="K631" s="58">
        <v>133.00883333333334</v>
      </c>
      <c r="L631" s="59">
        <v>363.72549999999995</v>
      </c>
      <c r="M631" s="58">
        <v>321.65816666666666</v>
      </c>
      <c r="N631" s="59">
        <v>118.06099999999999</v>
      </c>
      <c r="O631" s="58">
        <v>357.69533333333328</v>
      </c>
      <c r="P631" s="59">
        <v>317.46199999999999</v>
      </c>
      <c r="Q631" s="58">
        <v>302.52200000000005</v>
      </c>
      <c r="R631" s="59">
        <v>506.23050000000001</v>
      </c>
      <c r="S631" s="58">
        <v>333.72516666666661</v>
      </c>
      <c r="T631" s="59">
        <v>394.63716666666664</v>
      </c>
      <c r="U631" s="58">
        <v>177.69383333333334</v>
      </c>
      <c r="V631" s="59">
        <v>482.74599999999998</v>
      </c>
      <c r="W631" s="58">
        <v>384.89966666666663</v>
      </c>
      <c r="X631" s="59">
        <v>218.93833333333333</v>
      </c>
      <c r="Y631" s="58">
        <v>393.97116666666665</v>
      </c>
      <c r="Z631" s="59">
        <v>282.23649999999998</v>
      </c>
      <c r="AA631" s="58">
        <v>283.53033333333332</v>
      </c>
      <c r="AB631" s="59">
        <v>356.41466666666673</v>
      </c>
      <c r="AC631" s="58">
        <v>300.01133333333337</v>
      </c>
      <c r="AD631" s="59">
        <v>133.85183333333336</v>
      </c>
      <c r="AE631" s="58">
        <v>1.667166666666666</v>
      </c>
      <c r="AF631" s="59">
        <v>401.46516666666656</v>
      </c>
      <c r="AG631" s="58">
        <v>169.68833333333333</v>
      </c>
      <c r="AH631" s="59">
        <v>352.1583333333333</v>
      </c>
      <c r="AI631" s="60"/>
      <c r="AJ631" s="51">
        <f t="shared" si="250"/>
        <v>8505.7610000000004</v>
      </c>
    </row>
    <row r="632" spans="2:36" x14ac:dyDescent="0.3">
      <c r="B632" s="4" t="s">
        <v>55</v>
      </c>
      <c r="C632" s="4"/>
      <c r="D632" s="4"/>
      <c r="E632" s="58">
        <v>338.41633333333328</v>
      </c>
      <c r="F632" s="59">
        <v>395.85716666666673</v>
      </c>
      <c r="G632" s="58">
        <v>512.72783333333336</v>
      </c>
      <c r="H632" s="59">
        <v>530.47600000000011</v>
      </c>
      <c r="I632" s="58">
        <v>340.91449999999998</v>
      </c>
      <c r="J632" s="59">
        <v>400.1896666666666</v>
      </c>
      <c r="K632" s="58">
        <v>273.48483333333331</v>
      </c>
      <c r="L632" s="59">
        <v>571.39666666666653</v>
      </c>
      <c r="M632" s="58">
        <v>493.6586666666667</v>
      </c>
      <c r="N632" s="59">
        <v>174.01083333333335</v>
      </c>
      <c r="O632" s="58">
        <v>841.420166666667</v>
      </c>
      <c r="P632" s="59">
        <v>665.31679584333324</v>
      </c>
      <c r="Q632" s="58">
        <v>779.63120549333325</v>
      </c>
      <c r="R632" s="59">
        <v>792.67336009000007</v>
      </c>
      <c r="S632" s="58">
        <v>639.1066666666668</v>
      </c>
      <c r="T632" s="59">
        <v>879.07688924333331</v>
      </c>
      <c r="U632" s="58">
        <v>465.35200000000003</v>
      </c>
      <c r="V632" s="59">
        <v>790.41820915333324</v>
      </c>
      <c r="W632" s="58">
        <v>447.5388333333334</v>
      </c>
      <c r="X632" s="59">
        <v>339.17516666666671</v>
      </c>
      <c r="Y632" s="58">
        <v>487.19977155999999</v>
      </c>
      <c r="Z632" s="59">
        <v>448.35228404000003</v>
      </c>
      <c r="AA632" s="58">
        <v>429.94699905999994</v>
      </c>
      <c r="AB632" s="59">
        <v>387.46119470333332</v>
      </c>
      <c r="AC632" s="58">
        <v>371.19616666666673</v>
      </c>
      <c r="AD632" s="59">
        <v>295.51389583333332</v>
      </c>
      <c r="AE632" s="58">
        <v>529.88016666666658</v>
      </c>
      <c r="AF632" s="59">
        <v>493.64149999999995</v>
      </c>
      <c r="AG632" s="58">
        <v>348.42891534333313</v>
      </c>
      <c r="AH632" s="59">
        <v>412.52766543333331</v>
      </c>
      <c r="AI632" s="60"/>
      <c r="AJ632" s="51">
        <f t="shared" si="250"/>
        <v>14874.990352463332</v>
      </c>
    </row>
    <row r="633" spans="2:36" x14ac:dyDescent="0.3">
      <c r="B633" s="4" t="s">
        <v>56</v>
      </c>
      <c r="C633" s="4"/>
      <c r="D633" s="4"/>
      <c r="E633" s="58">
        <v>72.657666666666657</v>
      </c>
      <c r="F633" s="59">
        <v>90.828333333333319</v>
      </c>
      <c r="G633" s="58">
        <v>134.91733333333332</v>
      </c>
      <c r="H633" s="59">
        <v>301.89016666666669</v>
      </c>
      <c r="I633" s="58">
        <v>303.2505000000001</v>
      </c>
      <c r="J633" s="59">
        <v>216.17349999999996</v>
      </c>
      <c r="K633" s="58">
        <v>55.155499999999975</v>
      </c>
      <c r="L633" s="59">
        <v>340.43533333333335</v>
      </c>
      <c r="M633" s="58">
        <v>352.08566666666655</v>
      </c>
      <c r="N633" s="59">
        <v>95.952333333333343</v>
      </c>
      <c r="O633" s="58">
        <v>333.6806666666667</v>
      </c>
      <c r="P633" s="59">
        <v>287.83716666666663</v>
      </c>
      <c r="Q633" s="58">
        <v>330.78516666666661</v>
      </c>
      <c r="R633" s="59">
        <v>358.35116666666676</v>
      </c>
      <c r="S633" s="58">
        <v>338.04833333333329</v>
      </c>
      <c r="T633" s="59">
        <v>316.78316666666672</v>
      </c>
      <c r="U633" s="58">
        <v>341.69949999999994</v>
      </c>
      <c r="V633" s="59">
        <v>305.17733333333337</v>
      </c>
      <c r="W633" s="58">
        <v>249.94166666666666</v>
      </c>
      <c r="X633" s="59">
        <v>325.9256666666667</v>
      </c>
      <c r="Y633" s="58">
        <v>360.25750000000005</v>
      </c>
      <c r="Z633" s="59">
        <v>348.15916666666658</v>
      </c>
      <c r="AA633" s="58">
        <v>324.54800000000006</v>
      </c>
      <c r="AB633" s="59">
        <v>341.64600000000002</v>
      </c>
      <c r="AC633" s="58">
        <v>309.42016666666655</v>
      </c>
      <c r="AD633" s="59">
        <v>117.09266666666664</v>
      </c>
      <c r="AE633" s="58">
        <v>367.79883333333328</v>
      </c>
      <c r="AF633" s="59">
        <v>323.83766666666651</v>
      </c>
      <c r="AG633" s="58">
        <v>252.66083333333333</v>
      </c>
      <c r="AH633" s="59">
        <v>375.39000000000004</v>
      </c>
      <c r="AI633" s="60"/>
      <c r="AJ633" s="51">
        <f t="shared" si="250"/>
        <v>8272.3869999999988</v>
      </c>
    </row>
    <row r="634" spans="2:36" x14ac:dyDescent="0.3">
      <c r="B634" s="4" t="s">
        <v>110</v>
      </c>
      <c r="C634" s="4"/>
      <c r="D634" s="4"/>
      <c r="E634" s="58">
        <v>58.881833333333347</v>
      </c>
      <c r="F634" s="59">
        <v>71.093000000000018</v>
      </c>
      <c r="G634" s="58">
        <v>61.184499999999986</v>
      </c>
      <c r="H634" s="59">
        <v>35.601499999999987</v>
      </c>
      <c r="I634" s="58">
        <v>131.72066666666669</v>
      </c>
      <c r="J634" s="59">
        <v>35.863000000000007</v>
      </c>
      <c r="K634" s="58">
        <v>212.50250000000005</v>
      </c>
      <c r="L634" s="59">
        <v>155.64500000000004</v>
      </c>
      <c r="M634" s="58">
        <v>38.731999999999999</v>
      </c>
      <c r="N634" s="59">
        <v>94.944166666666661</v>
      </c>
      <c r="O634" s="58">
        <v>94.537666666666667</v>
      </c>
      <c r="P634" s="59">
        <v>22.643166666666673</v>
      </c>
      <c r="Q634" s="58">
        <v>149.37133333333333</v>
      </c>
      <c r="R634" s="59">
        <v>246.51733333333334</v>
      </c>
      <c r="S634" s="58">
        <v>91.10450000000003</v>
      </c>
      <c r="T634" s="59">
        <v>111.30416666666666</v>
      </c>
      <c r="U634" s="58">
        <v>19.329499999999996</v>
      </c>
      <c r="V634" s="59">
        <v>266.95799999999997</v>
      </c>
      <c r="W634" s="58">
        <v>107.48283333333333</v>
      </c>
      <c r="X634" s="59">
        <v>8.1628333333333298</v>
      </c>
      <c r="Y634" s="58">
        <v>41.596166666666669</v>
      </c>
      <c r="Z634" s="59">
        <v>49.192500000000003</v>
      </c>
      <c r="AA634" s="58">
        <v>40.109833333333327</v>
      </c>
      <c r="AB634" s="59">
        <v>91.287666666666681</v>
      </c>
      <c r="AC634" s="58">
        <v>38.613166666666693</v>
      </c>
      <c r="AD634" s="59">
        <v>66.301000000000016</v>
      </c>
      <c r="AE634" s="58">
        <v>161.81249999999997</v>
      </c>
      <c r="AF634" s="59">
        <v>61.058500000000002</v>
      </c>
      <c r="AG634" s="58">
        <v>20.714166666666664</v>
      </c>
      <c r="AH634" s="59">
        <v>230.39199999999997</v>
      </c>
      <c r="AI634" s="60"/>
      <c r="AJ634" s="51">
        <f t="shared" si="250"/>
        <v>2814.6569999999997</v>
      </c>
    </row>
    <row r="635" spans="2:36" x14ac:dyDescent="0.3">
      <c r="B635" s="4" t="s">
        <v>57</v>
      </c>
      <c r="C635" s="4"/>
      <c r="D635" s="4"/>
      <c r="E635" s="58">
        <v>0</v>
      </c>
      <c r="F635" s="59">
        <v>0</v>
      </c>
      <c r="G635" s="58">
        <v>0</v>
      </c>
      <c r="H635" s="59">
        <v>0</v>
      </c>
      <c r="I635" s="58">
        <v>10.705999999999996</v>
      </c>
      <c r="J635" s="59">
        <v>2.799999999999998</v>
      </c>
      <c r="K635" s="58">
        <v>0</v>
      </c>
      <c r="L635" s="59">
        <v>40.259999999999991</v>
      </c>
      <c r="M635" s="58">
        <v>42.159999999999989</v>
      </c>
      <c r="N635" s="59">
        <v>9.7800000000000065</v>
      </c>
      <c r="O635" s="58">
        <v>41.759999999999984</v>
      </c>
      <c r="P635" s="59">
        <v>17.419999999999995</v>
      </c>
      <c r="Q635" s="58">
        <v>27.239999999999984</v>
      </c>
      <c r="R635" s="59">
        <v>28.000119619999985</v>
      </c>
      <c r="S635" s="58">
        <v>42.659999999999989</v>
      </c>
      <c r="T635" s="59">
        <v>0</v>
      </c>
      <c r="U635" s="58">
        <v>41.959999999999994</v>
      </c>
      <c r="V635" s="59">
        <v>30.459999999999987</v>
      </c>
      <c r="W635" s="58">
        <v>3.8999999999999959</v>
      </c>
      <c r="X635" s="59">
        <v>37.26</v>
      </c>
      <c r="Y635" s="58">
        <v>39.160000000000004</v>
      </c>
      <c r="Z635" s="59">
        <v>40.159999999999989</v>
      </c>
      <c r="AA635" s="58">
        <v>52.038999999999994</v>
      </c>
      <c r="AB635" s="59">
        <v>49.032500000000006</v>
      </c>
      <c r="AC635" s="58">
        <v>23.099999999999994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/>
      <c r="AJ635" s="51">
        <f t="shared" si="250"/>
        <v>579.85761961999981</v>
      </c>
    </row>
    <row r="636" spans="2:36" x14ac:dyDescent="0.3">
      <c r="B636" s="4" t="s">
        <v>58</v>
      </c>
      <c r="C636" s="4"/>
      <c r="D636" s="4"/>
      <c r="E636" s="58">
        <v>0</v>
      </c>
      <c r="F636" s="59">
        <v>0</v>
      </c>
      <c r="G636" s="58">
        <v>262.01883333333336</v>
      </c>
      <c r="H636" s="59">
        <v>0</v>
      </c>
      <c r="I636" s="58">
        <v>0</v>
      </c>
      <c r="J636" s="59">
        <v>85.326000000000064</v>
      </c>
      <c r="K636" s="58">
        <v>97.234833333333341</v>
      </c>
      <c r="L636" s="59">
        <v>0</v>
      </c>
      <c r="M636" s="58">
        <v>156.77194422666665</v>
      </c>
      <c r="N636" s="59">
        <v>107.56916666666667</v>
      </c>
      <c r="O636" s="58">
        <v>0</v>
      </c>
      <c r="P636" s="59">
        <v>0</v>
      </c>
      <c r="Q636" s="58">
        <v>101.2955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119.75140525666662</v>
      </c>
      <c r="AC636" s="58">
        <v>72.615500000000011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/>
      <c r="AJ636" s="51">
        <f t="shared" si="250"/>
        <v>1002.5831828166666</v>
      </c>
    </row>
    <row r="637" spans="2:36" x14ac:dyDescent="0.3">
      <c r="B637" s="4" t="s">
        <v>111</v>
      </c>
      <c r="C637" s="4"/>
      <c r="D637" s="4"/>
      <c r="E637" s="58">
        <v>44.784666666666681</v>
      </c>
      <c r="F637" s="59">
        <v>100.26883333333329</v>
      </c>
      <c r="G637" s="58">
        <v>427.65699999999998</v>
      </c>
      <c r="H637" s="59">
        <v>210.87683333333334</v>
      </c>
      <c r="I637" s="58">
        <v>89.280333333333331</v>
      </c>
      <c r="J637" s="59">
        <v>32.869166666666665</v>
      </c>
      <c r="K637" s="58">
        <v>139.33866666666665</v>
      </c>
      <c r="L637" s="59">
        <v>156.73916666666668</v>
      </c>
      <c r="M637" s="58">
        <v>32.426333333333332</v>
      </c>
      <c r="N637" s="59">
        <v>47.109833333333334</v>
      </c>
      <c r="O637" s="58">
        <v>639.76066666666679</v>
      </c>
      <c r="P637" s="59">
        <v>82.533666666666662</v>
      </c>
      <c r="Q637" s="58">
        <v>249.01816666666667</v>
      </c>
      <c r="R637" s="59">
        <v>266.95783333333338</v>
      </c>
      <c r="S637" s="58">
        <v>159.23383333333334</v>
      </c>
      <c r="T637" s="59">
        <v>305.59716666666668</v>
      </c>
      <c r="U637" s="58">
        <v>135.6033333333333</v>
      </c>
      <c r="V637" s="59">
        <v>280.45033333333339</v>
      </c>
      <c r="W637" s="58">
        <v>76.325333333333347</v>
      </c>
      <c r="X637" s="59">
        <v>46.949666666666673</v>
      </c>
      <c r="Y637" s="58">
        <v>145.75666666666663</v>
      </c>
      <c r="Z637" s="59">
        <v>44.514500000000005</v>
      </c>
      <c r="AA637" s="58">
        <v>64.021833333333348</v>
      </c>
      <c r="AB637" s="59">
        <v>100.01700000000004</v>
      </c>
      <c r="AC637" s="58">
        <v>352.60533333333331</v>
      </c>
      <c r="AD637" s="59">
        <v>342.0594999999999</v>
      </c>
      <c r="AE637" s="58">
        <v>379.74233333333331</v>
      </c>
      <c r="AF637" s="59">
        <v>358.07033333333328</v>
      </c>
      <c r="AG637" s="58">
        <v>30.229333333333347</v>
      </c>
      <c r="AH637" s="59">
        <v>228.24583333333331</v>
      </c>
      <c r="AI637" s="60"/>
      <c r="AJ637" s="51">
        <f t="shared" si="250"/>
        <v>5569.0435000000007</v>
      </c>
    </row>
    <row r="638" spans="2:36" x14ac:dyDescent="0.3">
      <c r="B638" s="4" t="s">
        <v>59</v>
      </c>
      <c r="C638" s="4"/>
      <c r="D638" s="4"/>
      <c r="E638" s="58">
        <v>145.91749999999999</v>
      </c>
      <c r="F638" s="59">
        <v>73.312000000000012</v>
      </c>
      <c r="G638" s="58">
        <v>121.80333333333334</v>
      </c>
      <c r="H638" s="59">
        <v>131.10566666666668</v>
      </c>
      <c r="I638" s="58">
        <v>271.58283333333333</v>
      </c>
      <c r="J638" s="59">
        <v>248.12116666666668</v>
      </c>
      <c r="K638" s="58">
        <v>313.47683333333333</v>
      </c>
      <c r="L638" s="59">
        <v>195.76499999999996</v>
      </c>
      <c r="M638" s="58">
        <v>114.52749999999997</v>
      </c>
      <c r="N638" s="59">
        <v>53.311833333333333</v>
      </c>
      <c r="O638" s="58">
        <v>108.45433333333334</v>
      </c>
      <c r="P638" s="59">
        <v>53.317833333333326</v>
      </c>
      <c r="Q638" s="58">
        <v>100.27916666666668</v>
      </c>
      <c r="R638" s="59">
        <v>174.48183333333333</v>
      </c>
      <c r="S638" s="58">
        <v>66.675333333333313</v>
      </c>
      <c r="T638" s="59">
        <v>108.55283333333334</v>
      </c>
      <c r="U638" s="58">
        <v>33.988166666666658</v>
      </c>
      <c r="V638" s="59">
        <v>154.41800000000001</v>
      </c>
      <c r="W638" s="58">
        <v>81.239833333333351</v>
      </c>
      <c r="X638" s="59">
        <v>75.513499999999993</v>
      </c>
      <c r="Y638" s="58">
        <v>80.325333333333319</v>
      </c>
      <c r="Z638" s="59">
        <v>0</v>
      </c>
      <c r="AA638" s="58">
        <v>96.939333333333323</v>
      </c>
      <c r="AB638" s="59">
        <v>131.42533333333333</v>
      </c>
      <c r="AC638" s="58">
        <v>1.9465000000000003</v>
      </c>
      <c r="AD638" s="59">
        <v>91.170500000000004</v>
      </c>
      <c r="AE638" s="58">
        <v>0</v>
      </c>
      <c r="AF638" s="59">
        <v>0</v>
      </c>
      <c r="AG638" s="58">
        <v>183.89400000000003</v>
      </c>
      <c r="AH638" s="59">
        <v>0</v>
      </c>
      <c r="AI638" s="60"/>
      <c r="AJ638" s="51">
        <f t="shared" si="250"/>
        <v>3211.5454999999997</v>
      </c>
    </row>
    <row r="639" spans="2:36" x14ac:dyDescent="0.3">
      <c r="B639" s="4" t="s">
        <v>60</v>
      </c>
      <c r="C639" s="4"/>
      <c r="D639" s="4"/>
      <c r="E639" s="58">
        <v>49.17949999999999</v>
      </c>
      <c r="F639" s="59">
        <v>64.301666666666677</v>
      </c>
      <c r="G639" s="58">
        <v>45.483500000000006</v>
      </c>
      <c r="H639" s="59">
        <v>20.811000000000003</v>
      </c>
      <c r="I639" s="58">
        <v>17.022833333333338</v>
      </c>
      <c r="J639" s="59">
        <v>19.092499999999998</v>
      </c>
      <c r="K639" s="58">
        <v>71.894166666666678</v>
      </c>
      <c r="L639" s="59">
        <v>96.122666666666674</v>
      </c>
      <c r="M639" s="58">
        <v>54.174000000000014</v>
      </c>
      <c r="N639" s="59">
        <v>46.066500000000012</v>
      </c>
      <c r="O639" s="58">
        <v>57.762999999999998</v>
      </c>
      <c r="P639" s="59">
        <v>31.136666666666677</v>
      </c>
      <c r="Q639" s="58">
        <v>69.285833333333329</v>
      </c>
      <c r="R639" s="59">
        <v>75.882500000000007</v>
      </c>
      <c r="S639" s="58">
        <v>39.525333333333315</v>
      </c>
      <c r="T639" s="59">
        <v>83.622000000000043</v>
      </c>
      <c r="U639" s="58">
        <v>12.450999999999993</v>
      </c>
      <c r="V639" s="59">
        <v>141.99533333333332</v>
      </c>
      <c r="W639" s="58">
        <v>61.778499999999994</v>
      </c>
      <c r="X639" s="59">
        <v>3.7246666666666677</v>
      </c>
      <c r="Y639" s="58">
        <v>19.010333333333328</v>
      </c>
      <c r="Z639" s="59">
        <v>15.750333333333334</v>
      </c>
      <c r="AA639" s="58">
        <v>38.271666666666654</v>
      </c>
      <c r="AB639" s="59">
        <v>61.193666666666644</v>
      </c>
      <c r="AC639" s="58">
        <v>21.13183333333334</v>
      </c>
      <c r="AD639" s="59">
        <v>40.779499999999999</v>
      </c>
      <c r="AE639" s="58">
        <v>80.076666666666654</v>
      </c>
      <c r="AF639" s="59">
        <v>21.412166666666668</v>
      </c>
      <c r="AG639" s="58">
        <v>46.407833333333322</v>
      </c>
      <c r="AH639" s="59">
        <v>25.41</v>
      </c>
      <c r="AI639" s="60"/>
      <c r="AJ639" s="51">
        <f t="shared" si="250"/>
        <v>1430.7571666666672</v>
      </c>
    </row>
    <row r="640" spans="2:36" x14ac:dyDescent="0.3">
      <c r="B640" s="4" t="s">
        <v>61</v>
      </c>
      <c r="C640" s="4"/>
      <c r="D640" s="4"/>
      <c r="E640" s="58">
        <v>55.933666666666682</v>
      </c>
      <c r="F640" s="59">
        <v>50.828000000000017</v>
      </c>
      <c r="G640" s="58">
        <v>60.438833333333321</v>
      </c>
      <c r="H640" s="59">
        <v>37.393000000000008</v>
      </c>
      <c r="I640" s="58">
        <v>75.726500000000001</v>
      </c>
      <c r="J640" s="59">
        <v>5.6490000000000018</v>
      </c>
      <c r="K640" s="58">
        <v>57.269500000000008</v>
      </c>
      <c r="L640" s="59">
        <v>55.489833333333344</v>
      </c>
      <c r="M640" s="58">
        <v>46.846166666666669</v>
      </c>
      <c r="N640" s="59">
        <v>179.59500000000003</v>
      </c>
      <c r="O640" s="58">
        <v>50.545333333333332</v>
      </c>
      <c r="P640" s="59">
        <v>19.185833333333335</v>
      </c>
      <c r="Q640" s="58">
        <v>49.569666666666699</v>
      </c>
      <c r="R640" s="59">
        <v>84.173999999999992</v>
      </c>
      <c r="S640" s="58">
        <v>31.392166666666668</v>
      </c>
      <c r="T640" s="59">
        <v>36.225000000000009</v>
      </c>
      <c r="U640" s="58">
        <v>12.259500000000008</v>
      </c>
      <c r="V640" s="59">
        <v>264.54586666666665</v>
      </c>
      <c r="W640" s="58">
        <v>145.62119333333337</v>
      </c>
      <c r="X640" s="59">
        <v>149.50169999999997</v>
      </c>
      <c r="Y640" s="58">
        <v>214.14869999999991</v>
      </c>
      <c r="Z640" s="59">
        <v>174.11653333333331</v>
      </c>
      <c r="AA640" s="58">
        <v>127.8804333333333</v>
      </c>
      <c r="AB640" s="59">
        <v>205.90429999999992</v>
      </c>
      <c r="AC640" s="58">
        <v>79.581166666666732</v>
      </c>
      <c r="AD640" s="59">
        <v>149.62757999999999</v>
      </c>
      <c r="AE640" s="58">
        <v>245.33536666666666</v>
      </c>
      <c r="AF640" s="59">
        <v>217.35916666666665</v>
      </c>
      <c r="AG640" s="58">
        <v>404.73710000000005</v>
      </c>
      <c r="AH640" s="59">
        <v>560.5175333333334</v>
      </c>
      <c r="AI640" s="60"/>
      <c r="AJ640" s="51">
        <f t="shared" si="250"/>
        <v>3847.3976400000001</v>
      </c>
    </row>
    <row r="641" spans="2:36" x14ac:dyDescent="0.3">
      <c r="B641" s="4" t="s">
        <v>62</v>
      </c>
      <c r="C641" s="4"/>
      <c r="D641" s="4"/>
      <c r="E641" s="58">
        <v>68.529499999999985</v>
      </c>
      <c r="F641" s="59">
        <v>118.65650000000002</v>
      </c>
      <c r="G641" s="58">
        <v>149.8535</v>
      </c>
      <c r="H641" s="59">
        <v>222.3476666666667</v>
      </c>
      <c r="I641" s="58">
        <v>152.83183333333329</v>
      </c>
      <c r="J641" s="59">
        <v>139.71466666666663</v>
      </c>
      <c r="K641" s="58">
        <v>50.623666666666672</v>
      </c>
      <c r="L641" s="59">
        <v>173.65533333333335</v>
      </c>
      <c r="M641" s="58">
        <v>261.34716666666668</v>
      </c>
      <c r="N641" s="59">
        <v>77.977499999999978</v>
      </c>
      <c r="O641" s="58">
        <v>151.80433333333332</v>
      </c>
      <c r="P641" s="59">
        <v>123.93250000000003</v>
      </c>
      <c r="Q641" s="58">
        <v>193.03616666666667</v>
      </c>
      <c r="R641" s="59">
        <v>237.3568333333333</v>
      </c>
      <c r="S641" s="58">
        <v>220.80300000000003</v>
      </c>
      <c r="T641" s="59">
        <v>171.4768333333333</v>
      </c>
      <c r="U641" s="58">
        <v>114.015</v>
      </c>
      <c r="V641" s="59">
        <v>305.04316666666665</v>
      </c>
      <c r="W641" s="58">
        <v>271.37049999999999</v>
      </c>
      <c r="X641" s="59">
        <v>160.85166666666674</v>
      </c>
      <c r="Y641" s="58">
        <v>249.5796666666667</v>
      </c>
      <c r="Z641" s="59">
        <v>183.30783333333332</v>
      </c>
      <c r="AA641" s="58">
        <v>155.69200000000001</v>
      </c>
      <c r="AB641" s="59">
        <v>97.949666666666687</v>
      </c>
      <c r="AC641" s="58">
        <v>151.45166666666668</v>
      </c>
      <c r="AD641" s="59">
        <v>141.65750000000003</v>
      </c>
      <c r="AE641" s="58">
        <v>149.21533333333335</v>
      </c>
      <c r="AF641" s="59">
        <v>262.81866666666673</v>
      </c>
      <c r="AG641" s="58">
        <v>165.83050000000003</v>
      </c>
      <c r="AH641" s="59">
        <v>126.62733333333328</v>
      </c>
      <c r="AI641" s="60"/>
      <c r="AJ641" s="51">
        <f t="shared" si="250"/>
        <v>5049.3575000000001</v>
      </c>
    </row>
    <row r="642" spans="2:36" x14ac:dyDescent="0.3">
      <c r="B642" s="4" t="s">
        <v>63</v>
      </c>
      <c r="C642" s="4"/>
      <c r="D642" s="4"/>
      <c r="E642" s="58">
        <v>440.18950000000001</v>
      </c>
      <c r="F642" s="59">
        <v>559.8370000000001</v>
      </c>
      <c r="G642" s="58">
        <v>577.47500000000014</v>
      </c>
      <c r="H642" s="59">
        <v>486.42216666666678</v>
      </c>
      <c r="I642" s="58">
        <v>484.23849999999999</v>
      </c>
      <c r="J642" s="59">
        <v>186.73149999999998</v>
      </c>
      <c r="K642" s="58">
        <v>122.90266666666668</v>
      </c>
      <c r="L642" s="59">
        <v>613.69616666666661</v>
      </c>
      <c r="M642" s="58">
        <v>526.34233333333327</v>
      </c>
      <c r="N642" s="59">
        <v>278.00083333333328</v>
      </c>
      <c r="O642" s="58">
        <v>295.58283333333333</v>
      </c>
      <c r="P642" s="59">
        <v>283.28066666666672</v>
      </c>
      <c r="Q642" s="58">
        <v>838.48033333333319</v>
      </c>
      <c r="R642" s="59">
        <v>495.15683333333322</v>
      </c>
      <c r="S642" s="58">
        <v>541.40233333333344</v>
      </c>
      <c r="T642" s="59">
        <v>449.04066666666671</v>
      </c>
      <c r="U642" s="58">
        <v>382.21750000000003</v>
      </c>
      <c r="V642" s="59">
        <v>867.60249999999996</v>
      </c>
      <c r="W642" s="58">
        <v>666.61116666666669</v>
      </c>
      <c r="X642" s="59">
        <v>290.08383333333342</v>
      </c>
      <c r="Y642" s="58">
        <v>534.25183333333337</v>
      </c>
      <c r="Z642" s="59">
        <v>419.24616666666668</v>
      </c>
      <c r="AA642" s="58">
        <v>240.35899999999998</v>
      </c>
      <c r="AB642" s="59">
        <v>414.79716666666667</v>
      </c>
      <c r="AC642" s="58">
        <v>365.69416666666666</v>
      </c>
      <c r="AD642" s="59">
        <v>390.48449999999997</v>
      </c>
      <c r="AE642" s="58">
        <v>480.59216666666686</v>
      </c>
      <c r="AF642" s="59">
        <v>372.14199999999994</v>
      </c>
      <c r="AG642" s="58">
        <v>749.06400000000008</v>
      </c>
      <c r="AH642" s="59">
        <v>563.33050000000003</v>
      </c>
      <c r="AI642" s="60"/>
      <c r="AJ642" s="51">
        <f t="shared" si="250"/>
        <v>13915.255833333335</v>
      </c>
    </row>
    <row r="643" spans="2:36" x14ac:dyDescent="0.3">
      <c r="B643" s="4" t="s">
        <v>64</v>
      </c>
      <c r="C643" s="4"/>
      <c r="D643" s="4"/>
      <c r="E643" s="58">
        <v>97.404999999999987</v>
      </c>
      <c r="F643" s="59">
        <v>108.29283333333333</v>
      </c>
      <c r="G643" s="58">
        <v>133.61750000000004</v>
      </c>
      <c r="H643" s="59">
        <v>153.86849999999998</v>
      </c>
      <c r="I643" s="58">
        <v>76.092666666666659</v>
      </c>
      <c r="J643" s="59">
        <v>100.14766666666664</v>
      </c>
      <c r="K643" s="58">
        <v>29.098333333333336</v>
      </c>
      <c r="L643" s="59">
        <v>155.11183333333327</v>
      </c>
      <c r="M643" s="58">
        <v>116.4408333333333</v>
      </c>
      <c r="N643" s="59">
        <v>36.139333333333333</v>
      </c>
      <c r="O643" s="58">
        <v>90.329000000000008</v>
      </c>
      <c r="P643" s="59">
        <v>170.53150000000002</v>
      </c>
      <c r="Q643" s="58">
        <v>192.69949999999994</v>
      </c>
      <c r="R643" s="59">
        <v>239.56233333333338</v>
      </c>
      <c r="S643" s="58">
        <v>121.96933333333334</v>
      </c>
      <c r="T643" s="59">
        <v>197.51316666666671</v>
      </c>
      <c r="U643" s="58">
        <v>43.106666666666669</v>
      </c>
      <c r="V643" s="59">
        <v>222.1303333333334</v>
      </c>
      <c r="W643" s="58">
        <v>178.12033333333332</v>
      </c>
      <c r="X643" s="59">
        <v>58.551166666666681</v>
      </c>
      <c r="Y643" s="58">
        <v>186.57133333333329</v>
      </c>
      <c r="Z643" s="59">
        <v>119.143</v>
      </c>
      <c r="AA643" s="58">
        <v>192.67866666666674</v>
      </c>
      <c r="AB643" s="59">
        <v>164.9045000000001</v>
      </c>
      <c r="AC643" s="58">
        <v>77.410833333333315</v>
      </c>
      <c r="AD643" s="59">
        <v>65.087833333333322</v>
      </c>
      <c r="AE643" s="58">
        <v>243.50733333333326</v>
      </c>
      <c r="AF643" s="59">
        <v>225.21266666666673</v>
      </c>
      <c r="AG643" s="58">
        <v>128.04466666666667</v>
      </c>
      <c r="AH643" s="59">
        <v>149.67533333333336</v>
      </c>
      <c r="AI643" s="60"/>
      <c r="AJ643" s="51">
        <f t="shared" si="250"/>
        <v>4072.9639999999999</v>
      </c>
    </row>
    <row r="644" spans="2:36" x14ac:dyDescent="0.3">
      <c r="B644" s="4" t="s">
        <v>112</v>
      </c>
      <c r="E644" s="58">
        <v>66.802000000000007</v>
      </c>
      <c r="F644" s="59">
        <v>82.811499999999995</v>
      </c>
      <c r="G644" s="58">
        <v>49.671166666666657</v>
      </c>
      <c r="H644" s="59">
        <v>22.431999999999995</v>
      </c>
      <c r="I644" s="58">
        <v>36.260666666666673</v>
      </c>
      <c r="J644" s="59">
        <v>62.975333333333339</v>
      </c>
      <c r="K644" s="58">
        <v>17.799833333333336</v>
      </c>
      <c r="L644" s="59">
        <v>128.30233333333334</v>
      </c>
      <c r="M644" s="58">
        <v>151.73800000000003</v>
      </c>
      <c r="N644" s="59">
        <v>100.88383333333337</v>
      </c>
      <c r="O644" s="58">
        <v>121.27049999999997</v>
      </c>
      <c r="P644" s="59">
        <v>61.64533333333334</v>
      </c>
      <c r="Q644" s="58">
        <v>155.30633333333336</v>
      </c>
      <c r="R644" s="59">
        <v>231.48233333333334</v>
      </c>
      <c r="S644" s="58">
        <v>100.33116666666666</v>
      </c>
      <c r="T644" s="59">
        <v>119.53416666666666</v>
      </c>
      <c r="U644" s="58">
        <v>45.355666666666671</v>
      </c>
      <c r="V644" s="59">
        <v>207.36166666666659</v>
      </c>
      <c r="W644" s="58">
        <v>118.08333333333329</v>
      </c>
      <c r="X644" s="59">
        <v>53.038000000000004</v>
      </c>
      <c r="Y644" s="58">
        <v>92.804166666666703</v>
      </c>
      <c r="Z644" s="59">
        <v>42.54249999999999</v>
      </c>
      <c r="AA644" s="58">
        <v>68.530666666666662</v>
      </c>
      <c r="AB644" s="59">
        <v>91.257166666666649</v>
      </c>
      <c r="AC644" s="58">
        <v>33.639833333333328</v>
      </c>
      <c r="AD644" s="59">
        <v>64.661666666666676</v>
      </c>
      <c r="AE644" s="58">
        <v>207.28283333333334</v>
      </c>
      <c r="AF644" s="59">
        <v>117.00833333333333</v>
      </c>
      <c r="AG644" s="58">
        <v>86.00800000000001</v>
      </c>
      <c r="AH644" s="59">
        <v>95.357999999999976</v>
      </c>
      <c r="AI644" s="60"/>
      <c r="AJ644" s="51">
        <f t="shared" si="250"/>
        <v>2832.1783333333328</v>
      </c>
    </row>
    <row r="645" spans="2:36" x14ac:dyDescent="0.3">
      <c r="B645" s="4" t="s">
        <v>65</v>
      </c>
      <c r="E645" s="58">
        <v>44.602999999999994</v>
      </c>
      <c r="F645" s="59">
        <v>76.460333333333296</v>
      </c>
      <c r="G645" s="58">
        <v>75.95650000000002</v>
      </c>
      <c r="H645" s="59">
        <v>74.299500000000009</v>
      </c>
      <c r="I645" s="58">
        <v>75.977166666666633</v>
      </c>
      <c r="J645" s="59">
        <v>102.09900000000002</v>
      </c>
      <c r="K645" s="58">
        <v>36.356666666666676</v>
      </c>
      <c r="L645" s="59">
        <v>128.816</v>
      </c>
      <c r="M645" s="58">
        <v>117.60566666666671</v>
      </c>
      <c r="N645" s="59">
        <v>44.052333333333344</v>
      </c>
      <c r="O645" s="58">
        <v>131.46366666666663</v>
      </c>
      <c r="P645" s="59">
        <v>99.19550000000001</v>
      </c>
      <c r="Q645" s="58">
        <v>154.34933333333328</v>
      </c>
      <c r="R645" s="59">
        <v>185.86100000000005</v>
      </c>
      <c r="S645" s="58">
        <v>121.83933333333331</v>
      </c>
      <c r="T645" s="59">
        <v>139.95200000000003</v>
      </c>
      <c r="U645" s="58">
        <v>90.680333333333309</v>
      </c>
      <c r="V645" s="59">
        <v>146.34466666666665</v>
      </c>
      <c r="W645" s="58">
        <v>122.74466666666666</v>
      </c>
      <c r="X645" s="59">
        <v>80.555500000000009</v>
      </c>
      <c r="Y645" s="58">
        <v>121.9085</v>
      </c>
      <c r="Z645" s="59">
        <v>100.41100000000004</v>
      </c>
      <c r="AA645" s="58">
        <v>128.9528333333333</v>
      </c>
      <c r="AB645" s="59">
        <v>135.00166666666667</v>
      </c>
      <c r="AC645" s="58">
        <v>81.83266666666664</v>
      </c>
      <c r="AD645" s="59">
        <v>57.654666666666699</v>
      </c>
      <c r="AE645" s="58">
        <v>194.44549999999998</v>
      </c>
      <c r="AF645" s="59">
        <v>153.73799999999991</v>
      </c>
      <c r="AG645" s="58">
        <v>131.93000000000004</v>
      </c>
      <c r="AH645" s="59">
        <v>107.52816666666665</v>
      </c>
      <c r="AI645" s="60"/>
      <c r="AJ645" s="51">
        <f t="shared" si="250"/>
        <v>3262.615166666666</v>
      </c>
    </row>
    <row r="646" spans="2:36" x14ac:dyDescent="0.3">
      <c r="B646" s="4" t="s">
        <v>66</v>
      </c>
      <c r="C646" s="4"/>
      <c r="D646" s="4"/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/>
      <c r="AJ646" s="51">
        <f t="shared" si="250"/>
        <v>0</v>
      </c>
    </row>
    <row r="647" spans="2:36" x14ac:dyDescent="0.3">
      <c r="B647" s="4" t="s">
        <v>67</v>
      </c>
      <c r="C647" s="4"/>
      <c r="D647" s="4"/>
      <c r="E647" s="58">
        <v>24.244999999999997</v>
      </c>
      <c r="F647" s="59">
        <v>12.57983333333333</v>
      </c>
      <c r="G647" s="58">
        <v>5.5896666666666643</v>
      </c>
      <c r="H647" s="59">
        <v>5.9536666666666695</v>
      </c>
      <c r="I647" s="58">
        <v>6.3661666666666656</v>
      </c>
      <c r="J647" s="59">
        <v>5.0853333333333319</v>
      </c>
      <c r="K647" s="58">
        <v>5.5318333333333314</v>
      </c>
      <c r="L647" s="59">
        <v>17.671166666666668</v>
      </c>
      <c r="M647" s="58">
        <v>18.156333333333336</v>
      </c>
      <c r="N647" s="59">
        <v>7.4201666666666677</v>
      </c>
      <c r="O647" s="58">
        <v>17.546166666666661</v>
      </c>
      <c r="P647" s="59">
        <v>11.9055</v>
      </c>
      <c r="Q647" s="58">
        <v>28.166999999999998</v>
      </c>
      <c r="R647" s="59">
        <v>20.945666666666664</v>
      </c>
      <c r="S647" s="58">
        <v>11.086166666666664</v>
      </c>
      <c r="T647" s="59">
        <v>17.952333333333339</v>
      </c>
      <c r="U647" s="58">
        <v>6.5004999999999988</v>
      </c>
      <c r="V647" s="59">
        <v>23.334166666666668</v>
      </c>
      <c r="W647" s="58">
        <v>6.729000000000001</v>
      </c>
      <c r="X647" s="59">
        <v>6.4641666666666682</v>
      </c>
      <c r="Y647" s="58">
        <v>4.4061666666666657</v>
      </c>
      <c r="Z647" s="59">
        <v>41.534833333333331</v>
      </c>
      <c r="AA647" s="58">
        <v>23.844500000000004</v>
      </c>
      <c r="AB647" s="59">
        <v>12.704500000000005</v>
      </c>
      <c r="AC647" s="58">
        <v>2.1493333333333333</v>
      </c>
      <c r="AD647" s="59">
        <v>3.9830000000000005</v>
      </c>
      <c r="AE647" s="58">
        <v>13.872833333333332</v>
      </c>
      <c r="AF647" s="59">
        <v>9.4256666666666629</v>
      </c>
      <c r="AG647" s="58">
        <v>13.049666666666671</v>
      </c>
      <c r="AH647" s="59">
        <v>2.9163333333333332</v>
      </c>
      <c r="AI647" s="60"/>
      <c r="AJ647" s="51">
        <f t="shared" si="250"/>
        <v>387.11666666666662</v>
      </c>
    </row>
    <row r="648" spans="2:36" x14ac:dyDescent="0.3">
      <c r="B648" s="4" t="s">
        <v>68</v>
      </c>
      <c r="C648" s="4"/>
      <c r="D648" s="4"/>
      <c r="E648" s="58">
        <v>341.60516666666661</v>
      </c>
      <c r="F648" s="59">
        <v>688.35849999999994</v>
      </c>
      <c r="G648" s="58">
        <v>1263.595</v>
      </c>
      <c r="H648" s="59">
        <v>981.72500000000002</v>
      </c>
      <c r="I648" s="58">
        <v>1317.2801666666669</v>
      </c>
      <c r="J648" s="59">
        <v>1338.6898333333336</v>
      </c>
      <c r="K648" s="58">
        <v>285.733</v>
      </c>
      <c r="L648" s="59">
        <v>1936.4911666666667</v>
      </c>
      <c r="M648" s="58">
        <v>1728.8530000000001</v>
      </c>
      <c r="N648" s="59">
        <v>633.76100000000008</v>
      </c>
      <c r="O648" s="58">
        <v>1705.4144999999999</v>
      </c>
      <c r="P648" s="59">
        <v>1184.7921666666668</v>
      </c>
      <c r="Q648" s="58">
        <v>1601.5323333333331</v>
      </c>
      <c r="R648" s="59">
        <v>2246.7123333333334</v>
      </c>
      <c r="S648" s="58">
        <v>1686.9580000000001</v>
      </c>
      <c r="T648" s="59">
        <v>1878.929166666667</v>
      </c>
      <c r="U648" s="58">
        <v>974.71566666666672</v>
      </c>
      <c r="V648" s="59">
        <v>1994.701</v>
      </c>
      <c r="W648" s="58">
        <v>1652.8151666666668</v>
      </c>
      <c r="X648" s="59">
        <v>1023.0653333333335</v>
      </c>
      <c r="Y648" s="58">
        <v>1607.6200000000001</v>
      </c>
      <c r="Z648" s="59">
        <v>67.276999999999987</v>
      </c>
      <c r="AA648" s="58">
        <v>1124.6479999999999</v>
      </c>
      <c r="AB648" s="59">
        <v>1442.4288333333334</v>
      </c>
      <c r="AC648" s="58">
        <v>1086.2771666666665</v>
      </c>
      <c r="AD648" s="59">
        <v>582.52183333333346</v>
      </c>
      <c r="AE648" s="58">
        <v>1815.5768333333331</v>
      </c>
      <c r="AF648" s="59">
        <v>1568.7066666666667</v>
      </c>
      <c r="AG648" s="58">
        <v>872.60183333333327</v>
      </c>
      <c r="AH648" s="59">
        <v>782.45033333333333</v>
      </c>
      <c r="AI648" s="60"/>
      <c r="AJ648" s="51">
        <f t="shared" si="250"/>
        <v>37415.835999999996</v>
      </c>
    </row>
    <row r="649" spans="2:36" x14ac:dyDescent="0.3">
      <c r="B649" s="4" t="s">
        <v>69</v>
      </c>
      <c r="C649" s="4"/>
      <c r="D649" s="4"/>
      <c r="E649" s="58">
        <v>227.00783333333334</v>
      </c>
      <c r="F649" s="59">
        <v>237.59633333333329</v>
      </c>
      <c r="G649" s="58">
        <v>162.15066666666667</v>
      </c>
      <c r="H649" s="59">
        <v>164.30366666666666</v>
      </c>
      <c r="I649" s="58">
        <v>159.69749999999996</v>
      </c>
      <c r="J649" s="59">
        <v>141.84566666666669</v>
      </c>
      <c r="K649" s="58">
        <v>23.499833333333335</v>
      </c>
      <c r="L649" s="59">
        <v>238.93899999999996</v>
      </c>
      <c r="M649" s="58">
        <v>195.46599999999995</v>
      </c>
      <c r="N649" s="59">
        <v>66.885666666666665</v>
      </c>
      <c r="O649" s="58">
        <v>181.41216666666665</v>
      </c>
      <c r="P649" s="59">
        <v>219.34649999999996</v>
      </c>
      <c r="Q649" s="58">
        <v>187.49866666666662</v>
      </c>
      <c r="R649" s="59">
        <v>171.98766666666666</v>
      </c>
      <c r="S649" s="58">
        <v>40.893999999999998</v>
      </c>
      <c r="T649" s="59">
        <v>92.974000000000004</v>
      </c>
      <c r="U649" s="58">
        <v>37.686499999999988</v>
      </c>
      <c r="V649" s="59">
        <v>469.21883333333335</v>
      </c>
      <c r="W649" s="58">
        <v>297.62933333333348</v>
      </c>
      <c r="X649" s="59">
        <v>1.9878333333333336</v>
      </c>
      <c r="Y649" s="58">
        <v>178.94016666666667</v>
      </c>
      <c r="Z649" s="59">
        <v>175.23716666666664</v>
      </c>
      <c r="AA649" s="58">
        <v>184.10549999999992</v>
      </c>
      <c r="AB649" s="59">
        <v>194.59016666666665</v>
      </c>
      <c r="AC649" s="58">
        <v>184.07049999999995</v>
      </c>
      <c r="AD649" s="59">
        <v>73.313500000000005</v>
      </c>
      <c r="AE649" s="58">
        <v>26.355166666666676</v>
      </c>
      <c r="AF649" s="59">
        <v>23.037333333333333</v>
      </c>
      <c r="AG649" s="58">
        <v>87.618833333333313</v>
      </c>
      <c r="AH649" s="59">
        <v>52.180499999999988</v>
      </c>
      <c r="AI649" s="60"/>
      <c r="AJ649" s="51">
        <f t="shared" si="250"/>
        <v>4497.4764999999998</v>
      </c>
    </row>
    <row r="650" spans="2:36" x14ac:dyDescent="0.3">
      <c r="B650" s="4" t="s">
        <v>70</v>
      </c>
      <c r="C650" s="79"/>
      <c r="D650" s="79"/>
      <c r="E650" s="58">
        <v>172.72500000000002</v>
      </c>
      <c r="F650" s="59">
        <v>226.58783333333332</v>
      </c>
      <c r="G650" s="58">
        <v>284.4471666666667</v>
      </c>
      <c r="H650" s="59">
        <v>335.74283333333341</v>
      </c>
      <c r="I650" s="58">
        <v>306.33099999999996</v>
      </c>
      <c r="J650" s="59">
        <v>305.52566666666667</v>
      </c>
      <c r="K650" s="58">
        <v>46.514333333333326</v>
      </c>
      <c r="L650" s="59">
        <v>476.26899999999989</v>
      </c>
      <c r="M650" s="58">
        <v>395.79883333333345</v>
      </c>
      <c r="N650" s="59">
        <v>176.8715</v>
      </c>
      <c r="O650" s="58">
        <v>399.41816666666665</v>
      </c>
      <c r="P650" s="59">
        <v>292.15516666666673</v>
      </c>
      <c r="Q650" s="58">
        <v>396.23133333333328</v>
      </c>
      <c r="R650" s="59">
        <v>572.60533333333331</v>
      </c>
      <c r="S650" s="58">
        <v>467.61649999999997</v>
      </c>
      <c r="T650" s="59">
        <v>475.65166666666676</v>
      </c>
      <c r="U650" s="58">
        <v>166.37216666666666</v>
      </c>
      <c r="V650" s="59">
        <v>584.73333333333323</v>
      </c>
      <c r="W650" s="58">
        <v>489.97866666666675</v>
      </c>
      <c r="X650" s="59">
        <v>203.74750000000006</v>
      </c>
      <c r="Y650" s="58">
        <v>294.01599999999996</v>
      </c>
      <c r="Z650" s="59">
        <v>254.93583333333328</v>
      </c>
      <c r="AA650" s="58">
        <v>341.50566666666663</v>
      </c>
      <c r="AB650" s="59">
        <v>394.32766666666669</v>
      </c>
      <c r="AC650" s="58">
        <v>264.27849999999995</v>
      </c>
      <c r="AD650" s="59">
        <v>348.68350000000004</v>
      </c>
      <c r="AE650" s="58">
        <v>877.60283333333336</v>
      </c>
      <c r="AF650" s="59">
        <v>503.21533333333326</v>
      </c>
      <c r="AG650" s="58">
        <v>461.16183333333345</v>
      </c>
      <c r="AH650" s="59">
        <v>336.68116666666663</v>
      </c>
      <c r="AI650" s="60"/>
      <c r="AJ650" s="51">
        <f t="shared" si="250"/>
        <v>10851.731333333333</v>
      </c>
    </row>
    <row r="651" spans="2:36" x14ac:dyDescent="0.3">
      <c r="B651" s="4" t="s">
        <v>71</v>
      </c>
      <c r="C651" s="46"/>
      <c r="D651" s="46"/>
      <c r="E651" s="58">
        <v>52.769833333333338</v>
      </c>
      <c r="F651" s="59">
        <v>6.4864999999999995</v>
      </c>
      <c r="G651" s="58">
        <v>57.958500000000008</v>
      </c>
      <c r="H651" s="59">
        <v>6.0599999999999969</v>
      </c>
      <c r="I651" s="58">
        <v>25.655666666666651</v>
      </c>
      <c r="J651" s="59">
        <v>45.456666666666671</v>
      </c>
      <c r="K651" s="58">
        <v>23.345500000000001</v>
      </c>
      <c r="L651" s="59">
        <v>191.08483333333339</v>
      </c>
      <c r="M651" s="58">
        <v>98.63349999999997</v>
      </c>
      <c r="N651" s="59">
        <v>92.15366666666668</v>
      </c>
      <c r="O651" s="58">
        <v>81.778166666666692</v>
      </c>
      <c r="P651" s="59">
        <v>18.769166666666671</v>
      </c>
      <c r="Q651" s="58">
        <v>174.65133333333335</v>
      </c>
      <c r="R651" s="59">
        <v>235.93300000000002</v>
      </c>
      <c r="S651" s="58">
        <v>78.188333333333318</v>
      </c>
      <c r="T651" s="59">
        <v>111.16833333333332</v>
      </c>
      <c r="U651" s="58">
        <v>20.655833333333341</v>
      </c>
      <c r="V651" s="59">
        <v>100.77283333333332</v>
      </c>
      <c r="W651" s="58">
        <v>187.50683333333342</v>
      </c>
      <c r="X651" s="59">
        <v>76.65633333333335</v>
      </c>
      <c r="Y651" s="58">
        <v>185.71500000000003</v>
      </c>
      <c r="Z651" s="59">
        <v>29.445666666666664</v>
      </c>
      <c r="AA651" s="58">
        <v>86.671333333333337</v>
      </c>
      <c r="AB651" s="59">
        <v>93.116500000000016</v>
      </c>
      <c r="AC651" s="58">
        <v>22.791500000000013</v>
      </c>
      <c r="AD651" s="59">
        <v>55.342166666666664</v>
      </c>
      <c r="AE651" s="58">
        <v>90.717666666666659</v>
      </c>
      <c r="AF651" s="59">
        <v>22.213666666666672</v>
      </c>
      <c r="AG651" s="58">
        <v>26.094500000000004</v>
      </c>
      <c r="AH651" s="59">
        <v>5.5673333333333304</v>
      </c>
      <c r="AI651" s="60"/>
      <c r="AJ651" s="51">
        <f t="shared" si="250"/>
        <v>2303.3601666666668</v>
      </c>
    </row>
    <row r="652" spans="2:36" x14ac:dyDescent="0.3">
      <c r="B652" s="4" t="s">
        <v>72</v>
      </c>
      <c r="C652" s="46"/>
      <c r="D652" s="46"/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/>
      <c r="AJ652" s="51">
        <f t="shared" si="250"/>
        <v>0</v>
      </c>
    </row>
    <row r="653" spans="2:36" x14ac:dyDescent="0.3">
      <c r="B653" s="4" t="s">
        <v>73</v>
      </c>
      <c r="C653" s="46"/>
      <c r="D653" s="46"/>
      <c r="E653" s="58">
        <v>835.24416666666616</v>
      </c>
      <c r="F653" s="59">
        <v>396.8483333333333</v>
      </c>
      <c r="G653" s="58">
        <v>360.81233333333336</v>
      </c>
      <c r="H653" s="59">
        <v>149.25216666666671</v>
      </c>
      <c r="I653" s="58">
        <v>249.32483333333332</v>
      </c>
      <c r="J653" s="59">
        <v>330.43316666666664</v>
      </c>
      <c r="K653" s="58">
        <v>89.139500000000027</v>
      </c>
      <c r="L653" s="59">
        <v>488.88999999999993</v>
      </c>
      <c r="M653" s="58">
        <v>434.03899999999999</v>
      </c>
      <c r="N653" s="59">
        <v>164.11716666666666</v>
      </c>
      <c r="O653" s="58">
        <v>658.02316666666673</v>
      </c>
      <c r="P653" s="59">
        <v>235.49133333333333</v>
      </c>
      <c r="Q653" s="58">
        <v>312.91983333333332</v>
      </c>
      <c r="R653" s="59">
        <v>619.29983333333325</v>
      </c>
      <c r="S653" s="58">
        <v>378.84766666666667</v>
      </c>
      <c r="T653" s="59">
        <v>411.89483333333322</v>
      </c>
      <c r="U653" s="58">
        <v>182.24183333333332</v>
      </c>
      <c r="V653" s="59">
        <v>515.92416666666668</v>
      </c>
      <c r="W653" s="58">
        <v>356.79216666666673</v>
      </c>
      <c r="X653" s="59">
        <v>201.97950000000006</v>
      </c>
      <c r="Y653" s="58">
        <v>509.48333333333335</v>
      </c>
      <c r="Z653" s="59">
        <v>374.80266666666671</v>
      </c>
      <c r="AA653" s="58">
        <v>432.19383333333326</v>
      </c>
      <c r="AB653" s="59">
        <v>408.0983333333333</v>
      </c>
      <c r="AC653" s="58">
        <v>204.04633333333339</v>
      </c>
      <c r="AD653" s="59">
        <v>201.97183333333336</v>
      </c>
      <c r="AE653" s="58">
        <v>677.76966666666669</v>
      </c>
      <c r="AF653" s="59">
        <v>667.67633333333345</v>
      </c>
      <c r="AG653" s="58">
        <v>241.01466666666673</v>
      </c>
      <c r="AH653" s="59">
        <v>477.18916666666667</v>
      </c>
      <c r="AI653" s="60"/>
      <c r="AJ653" s="51">
        <f t="shared" si="250"/>
        <v>11565.761166666667</v>
      </c>
    </row>
    <row r="654" spans="2:36" x14ac:dyDescent="0.3">
      <c r="B654" s="4" t="s">
        <v>74</v>
      </c>
      <c r="C654" s="46"/>
      <c r="D654" s="46"/>
      <c r="E654" s="58">
        <v>21.673666666666669</v>
      </c>
      <c r="F654" s="59">
        <v>1.7463333333333346</v>
      </c>
      <c r="G654" s="58">
        <v>6.7949999999999973</v>
      </c>
      <c r="H654" s="59">
        <v>1.8166666666666723E-2</v>
      </c>
      <c r="I654" s="58">
        <v>1.8061666666666685</v>
      </c>
      <c r="J654" s="59">
        <v>3.0201666666666642</v>
      </c>
      <c r="K654" s="58">
        <v>6.5034999999999989</v>
      </c>
      <c r="L654" s="59">
        <v>5.0636666666666663</v>
      </c>
      <c r="M654" s="58">
        <v>20.916333333333338</v>
      </c>
      <c r="N654" s="59">
        <v>12.787166666666666</v>
      </c>
      <c r="O654" s="58">
        <v>27.449833333333327</v>
      </c>
      <c r="P654" s="59">
        <v>4.6535000000000011</v>
      </c>
      <c r="Q654" s="58">
        <v>47.303333333333327</v>
      </c>
      <c r="R654" s="59">
        <v>90.86966666666666</v>
      </c>
      <c r="S654" s="58">
        <v>28.073833333333329</v>
      </c>
      <c r="T654" s="59">
        <v>44.997833333333325</v>
      </c>
      <c r="U654" s="58">
        <v>5.4936666666666669</v>
      </c>
      <c r="V654" s="59">
        <v>60.498499999999993</v>
      </c>
      <c r="W654" s="58">
        <v>29.787999999999993</v>
      </c>
      <c r="X654" s="59">
        <v>1.1171666666666669</v>
      </c>
      <c r="Y654" s="58">
        <v>26.208333333333332</v>
      </c>
      <c r="Z654" s="59">
        <v>30.664833333333334</v>
      </c>
      <c r="AA654" s="58">
        <v>17.346666666666657</v>
      </c>
      <c r="AB654" s="59">
        <v>20.460999999999999</v>
      </c>
      <c r="AC654" s="58">
        <v>8.277333333333333</v>
      </c>
      <c r="AD654" s="59">
        <v>9.314666666666664</v>
      </c>
      <c r="AE654" s="58">
        <v>49.707000000000001</v>
      </c>
      <c r="AF654" s="59">
        <v>46.714000000000006</v>
      </c>
      <c r="AG654" s="58">
        <v>17.618500000000004</v>
      </c>
      <c r="AH654" s="59">
        <v>2.2726666666666668</v>
      </c>
      <c r="AI654" s="60"/>
      <c r="AJ654" s="51">
        <f t="shared" si="250"/>
        <v>649.16049999999996</v>
      </c>
    </row>
    <row r="655" spans="2:36" x14ac:dyDescent="0.3">
      <c r="B655" s="4" t="s">
        <v>75</v>
      </c>
      <c r="C655" s="46"/>
      <c r="D655" s="46"/>
      <c r="E655" s="58">
        <v>631.99633333333338</v>
      </c>
      <c r="F655" s="59">
        <v>971.3513333333334</v>
      </c>
      <c r="G655" s="58">
        <v>837.01183333333336</v>
      </c>
      <c r="H655" s="59">
        <v>704.16800000000012</v>
      </c>
      <c r="I655" s="58">
        <v>755.23683333333338</v>
      </c>
      <c r="J655" s="59">
        <v>684.3130000000001</v>
      </c>
      <c r="K655" s="58">
        <v>266.21466666666663</v>
      </c>
      <c r="L655" s="59">
        <v>720.03333333333319</v>
      </c>
      <c r="M655" s="58">
        <v>751.0331666666666</v>
      </c>
      <c r="N655" s="59">
        <v>132.98283333333333</v>
      </c>
      <c r="O655" s="58">
        <v>450.92783333333335</v>
      </c>
      <c r="P655" s="59">
        <v>189.53183333333337</v>
      </c>
      <c r="Q655" s="58">
        <v>703.42616666666663</v>
      </c>
      <c r="R655" s="59">
        <v>744.97049999999979</v>
      </c>
      <c r="S655" s="58">
        <v>325.36033333333324</v>
      </c>
      <c r="T655" s="59">
        <v>360.28983333333338</v>
      </c>
      <c r="U655" s="58">
        <v>431.58833333333331</v>
      </c>
      <c r="V655" s="59">
        <v>823.13166666666677</v>
      </c>
      <c r="W655" s="58">
        <v>863.55933333333314</v>
      </c>
      <c r="X655" s="59">
        <v>318.27749999999992</v>
      </c>
      <c r="Y655" s="58">
        <v>604.67016666666666</v>
      </c>
      <c r="Z655" s="59">
        <v>284.45566666666662</v>
      </c>
      <c r="AA655" s="58">
        <v>349.00049999999999</v>
      </c>
      <c r="AB655" s="59">
        <v>182.1898333333333</v>
      </c>
      <c r="AC655" s="58">
        <v>256.20316666666662</v>
      </c>
      <c r="AD655" s="59">
        <v>156.06049999999999</v>
      </c>
      <c r="AE655" s="58">
        <v>139.8133333333333</v>
      </c>
      <c r="AF655" s="59">
        <v>526.44916666666677</v>
      </c>
      <c r="AG655" s="58">
        <v>353.16883333333328</v>
      </c>
      <c r="AH655" s="59">
        <v>418.03383333333335</v>
      </c>
      <c r="AI655" s="60"/>
      <c r="AJ655" s="51">
        <f t="shared" si="250"/>
        <v>14935.449666666667</v>
      </c>
    </row>
    <row r="656" spans="2:36" x14ac:dyDescent="0.3">
      <c r="B656" s="4" t="s">
        <v>76</v>
      </c>
      <c r="C656" s="46"/>
      <c r="D656" s="46"/>
      <c r="E656" s="58">
        <v>218.83099999999999</v>
      </c>
      <c r="F656" s="59">
        <v>265.19833333333321</v>
      </c>
      <c r="G656" s="58">
        <v>224.45033333333339</v>
      </c>
      <c r="H656" s="59">
        <v>237.16733333333326</v>
      </c>
      <c r="I656" s="58">
        <v>175.12633333333338</v>
      </c>
      <c r="J656" s="59">
        <v>216.81033333333335</v>
      </c>
      <c r="K656" s="58">
        <v>58.645500000000006</v>
      </c>
      <c r="L656" s="59">
        <v>354.14733333333345</v>
      </c>
      <c r="M656" s="58">
        <v>312.6169999999999</v>
      </c>
      <c r="N656" s="59">
        <v>127.22800000000001</v>
      </c>
      <c r="O656" s="58">
        <v>258.50783333333339</v>
      </c>
      <c r="P656" s="59">
        <v>234.46316666666664</v>
      </c>
      <c r="Q656" s="58">
        <v>363.61599999999993</v>
      </c>
      <c r="R656" s="59">
        <v>436.67500000000007</v>
      </c>
      <c r="S656" s="58">
        <v>275.30749999999995</v>
      </c>
      <c r="T656" s="59">
        <v>359.70466666666653</v>
      </c>
      <c r="U656" s="58">
        <v>129.42949999999996</v>
      </c>
      <c r="V656" s="59">
        <v>469.93499999999995</v>
      </c>
      <c r="W656" s="58">
        <v>259.28733333333327</v>
      </c>
      <c r="X656" s="59">
        <v>227.75850000000003</v>
      </c>
      <c r="Y656" s="58">
        <v>391.71449999999999</v>
      </c>
      <c r="Z656" s="59">
        <v>264.79950000000002</v>
      </c>
      <c r="AA656" s="58">
        <v>327.90350000000007</v>
      </c>
      <c r="AB656" s="59">
        <v>335.27866666666665</v>
      </c>
      <c r="AC656" s="58">
        <v>204.52533333333344</v>
      </c>
      <c r="AD656" s="59">
        <v>132.23233333333332</v>
      </c>
      <c r="AE656" s="58">
        <v>503.70166666666671</v>
      </c>
      <c r="AF656" s="59">
        <v>314.64333333333326</v>
      </c>
      <c r="AG656" s="58">
        <v>205.81416666666664</v>
      </c>
      <c r="AH656" s="59">
        <v>296.64783333333327</v>
      </c>
      <c r="AI656" s="60"/>
      <c r="AJ656" s="51">
        <f t="shared" si="250"/>
        <v>8182.1668333333355</v>
      </c>
    </row>
    <row r="657" spans="2:36" x14ac:dyDescent="0.3">
      <c r="B657" s="4" t="s">
        <v>77</v>
      </c>
      <c r="C657" s="46"/>
      <c r="D657" s="46"/>
      <c r="E657" s="58">
        <v>53.726333333333322</v>
      </c>
      <c r="F657" s="59">
        <v>203.01349999999996</v>
      </c>
      <c r="G657" s="58">
        <v>182.63766666666666</v>
      </c>
      <c r="H657" s="59">
        <v>64.51433333333334</v>
      </c>
      <c r="I657" s="58">
        <v>34.189999999999991</v>
      </c>
      <c r="J657" s="59">
        <v>60.703000000000003</v>
      </c>
      <c r="K657" s="58">
        <v>23.504000000000012</v>
      </c>
      <c r="L657" s="59">
        <v>179.52583333333331</v>
      </c>
      <c r="M657" s="58">
        <v>72.064666666666653</v>
      </c>
      <c r="N657" s="59">
        <v>53.695833333333319</v>
      </c>
      <c r="O657" s="58">
        <v>120.94816666666668</v>
      </c>
      <c r="P657" s="59">
        <v>57.000166666666665</v>
      </c>
      <c r="Q657" s="58">
        <v>154.63150000000002</v>
      </c>
      <c r="R657" s="59">
        <v>160.26316666666671</v>
      </c>
      <c r="S657" s="58">
        <v>78.117833333333337</v>
      </c>
      <c r="T657" s="59">
        <v>144.84616666666665</v>
      </c>
      <c r="U657" s="58">
        <v>38.909666666666652</v>
      </c>
      <c r="V657" s="59">
        <v>208.58416666666668</v>
      </c>
      <c r="W657" s="58">
        <v>145.32333333333335</v>
      </c>
      <c r="X657" s="59">
        <v>135.53366666666668</v>
      </c>
      <c r="Y657" s="58">
        <v>50.434500000000007</v>
      </c>
      <c r="Z657" s="59">
        <v>31.882166666666667</v>
      </c>
      <c r="AA657" s="58">
        <v>86.860499999999973</v>
      </c>
      <c r="AB657" s="59">
        <v>114.68949999999998</v>
      </c>
      <c r="AC657" s="58">
        <v>129.54566666666665</v>
      </c>
      <c r="AD657" s="59">
        <v>103.84066666666668</v>
      </c>
      <c r="AE657" s="58">
        <v>120.76666666666665</v>
      </c>
      <c r="AF657" s="59">
        <v>63.08683333333336</v>
      </c>
      <c r="AG657" s="58">
        <v>125.37516666666669</v>
      </c>
      <c r="AH657" s="59">
        <v>304.47016666666667</v>
      </c>
      <c r="AI657" s="60"/>
      <c r="AJ657" s="51">
        <f t="shared" si="250"/>
        <v>3302.6848333333328</v>
      </c>
    </row>
    <row r="658" spans="2:36" x14ac:dyDescent="0.3">
      <c r="B658" s="4" t="s">
        <v>78</v>
      </c>
      <c r="C658" s="46"/>
      <c r="D658" s="46"/>
      <c r="E658" s="58">
        <v>63.900999999999996</v>
      </c>
      <c r="F658" s="59">
        <v>0</v>
      </c>
      <c r="G658" s="58">
        <v>0</v>
      </c>
      <c r="H658" s="59">
        <v>0</v>
      </c>
      <c r="I658" s="58">
        <v>2.960833333333333</v>
      </c>
      <c r="J658" s="59">
        <v>0.93533333333333279</v>
      </c>
      <c r="K658" s="58">
        <v>1.1889999999999996</v>
      </c>
      <c r="L658" s="59">
        <v>73.968666666666707</v>
      </c>
      <c r="M658" s="58">
        <v>91.588166666666709</v>
      </c>
      <c r="N658" s="59">
        <v>36.959999999999972</v>
      </c>
      <c r="O658" s="58">
        <v>84.69</v>
      </c>
      <c r="P658" s="59">
        <v>75.875833333333333</v>
      </c>
      <c r="Q658" s="58">
        <v>92.188166666666746</v>
      </c>
      <c r="R658" s="59">
        <v>125.18666666666664</v>
      </c>
      <c r="S658" s="58">
        <v>43.672333333333341</v>
      </c>
      <c r="T658" s="59">
        <v>14.275000000000004</v>
      </c>
      <c r="U658" s="58">
        <v>2.4211666666666662</v>
      </c>
      <c r="V658" s="59">
        <v>60.250666666666682</v>
      </c>
      <c r="W658" s="58">
        <v>34.300999999999995</v>
      </c>
      <c r="X658" s="59">
        <v>14.444999999999999</v>
      </c>
      <c r="Y658" s="58">
        <v>36.89899999999998</v>
      </c>
      <c r="Z658" s="59">
        <v>3.2633333333333323</v>
      </c>
      <c r="AA658" s="58">
        <v>36.98233333333333</v>
      </c>
      <c r="AB658" s="59">
        <v>1.0245000000000002</v>
      </c>
      <c r="AC658" s="58">
        <v>64.030333333333331</v>
      </c>
      <c r="AD658" s="59">
        <v>3.9500000000000014E-2</v>
      </c>
      <c r="AE658" s="58">
        <v>12.044833333333335</v>
      </c>
      <c r="AF658" s="59">
        <v>1.3293333333333326</v>
      </c>
      <c r="AG658" s="58">
        <v>5.2733333333333343</v>
      </c>
      <c r="AH658" s="59">
        <v>12.854333333333329</v>
      </c>
      <c r="AI658" s="60"/>
      <c r="AJ658" s="51">
        <f t="shared" si="250"/>
        <v>992.54966666666678</v>
      </c>
    </row>
    <row r="659" spans="2:36" x14ac:dyDescent="0.3">
      <c r="B659" s="4" t="s">
        <v>79</v>
      </c>
      <c r="C659" s="46"/>
      <c r="D659" s="46"/>
      <c r="E659" s="58">
        <v>33.045666666666676</v>
      </c>
      <c r="F659" s="59">
        <v>0</v>
      </c>
      <c r="G659" s="58">
        <v>87.122499999999974</v>
      </c>
      <c r="H659" s="59">
        <v>205.12533333333332</v>
      </c>
      <c r="I659" s="58">
        <v>4.149999999999944E-2</v>
      </c>
      <c r="J659" s="59">
        <v>9.9386666666666663</v>
      </c>
      <c r="K659" s="58">
        <v>0.4388333333333333</v>
      </c>
      <c r="L659" s="59">
        <v>33.048499999999983</v>
      </c>
      <c r="M659" s="58">
        <v>74.342333333333343</v>
      </c>
      <c r="N659" s="59">
        <v>25.041166666666665</v>
      </c>
      <c r="O659" s="58">
        <v>118.21983333333333</v>
      </c>
      <c r="P659" s="59">
        <v>236.50449999999995</v>
      </c>
      <c r="Q659" s="58">
        <v>292.35366666666664</v>
      </c>
      <c r="R659" s="59">
        <v>301.95533333333321</v>
      </c>
      <c r="S659" s="58">
        <v>226.91700000000003</v>
      </c>
      <c r="T659" s="59">
        <v>277.94549999999998</v>
      </c>
      <c r="U659" s="58">
        <v>131.93100000000001</v>
      </c>
      <c r="V659" s="59">
        <v>481.84233333333339</v>
      </c>
      <c r="W659" s="58">
        <v>304.45399999999995</v>
      </c>
      <c r="X659" s="59">
        <v>30.767000000000003</v>
      </c>
      <c r="Y659" s="58">
        <v>190.18799999999999</v>
      </c>
      <c r="Z659" s="59">
        <v>105.65866666666668</v>
      </c>
      <c r="AA659" s="58">
        <v>214.79400000000001</v>
      </c>
      <c r="AB659" s="59">
        <v>240.13283333333328</v>
      </c>
      <c r="AC659" s="58">
        <v>272.52533333333332</v>
      </c>
      <c r="AD659" s="59">
        <v>17.060833333333328</v>
      </c>
      <c r="AE659" s="58">
        <v>441.0603333333334</v>
      </c>
      <c r="AF659" s="59">
        <v>341.94599999999997</v>
      </c>
      <c r="AG659" s="58">
        <v>62.890833333333319</v>
      </c>
      <c r="AH659" s="59">
        <v>387.71699999999987</v>
      </c>
      <c r="AI659" s="60"/>
      <c r="AJ659" s="51">
        <f t="shared" si="250"/>
        <v>5145.008499999999</v>
      </c>
    </row>
    <row r="660" spans="2:36" x14ac:dyDescent="0.3">
      <c r="B660" s="4" t="s">
        <v>80</v>
      </c>
      <c r="C660" s="46"/>
      <c r="D660" s="46"/>
      <c r="E660" s="58">
        <v>20.761999999999997</v>
      </c>
      <c r="F660" s="59">
        <v>0</v>
      </c>
      <c r="G660" s="58">
        <v>78.25866666666667</v>
      </c>
      <c r="H660" s="59">
        <v>31.525833333333335</v>
      </c>
      <c r="I660" s="58">
        <v>2.0834999999999999</v>
      </c>
      <c r="J660" s="59">
        <v>10.185333333333336</v>
      </c>
      <c r="K660" s="58">
        <v>27.374499999999998</v>
      </c>
      <c r="L660" s="59">
        <v>63.652166666666659</v>
      </c>
      <c r="M660" s="58">
        <v>82.751666666666665</v>
      </c>
      <c r="N660" s="59">
        <v>68.383333333333326</v>
      </c>
      <c r="O660" s="58">
        <v>126.17883333333332</v>
      </c>
      <c r="P660" s="59">
        <v>99.211166666666657</v>
      </c>
      <c r="Q660" s="58">
        <v>163.89366666666666</v>
      </c>
      <c r="R660" s="59">
        <v>132.83066666666667</v>
      </c>
      <c r="S660" s="58">
        <v>106.577</v>
      </c>
      <c r="T660" s="59">
        <v>163.3751666666667</v>
      </c>
      <c r="U660" s="58">
        <v>61.731000000000009</v>
      </c>
      <c r="V660" s="59">
        <v>319.25916666666677</v>
      </c>
      <c r="W660" s="58">
        <v>143.1986666666667</v>
      </c>
      <c r="X660" s="59">
        <v>37.546333333333337</v>
      </c>
      <c r="Y660" s="58">
        <v>59.970666666666659</v>
      </c>
      <c r="Z660" s="59">
        <v>44.098666666666674</v>
      </c>
      <c r="AA660" s="58">
        <v>122.24900000000001</v>
      </c>
      <c r="AB660" s="59">
        <v>159.10433333333333</v>
      </c>
      <c r="AC660" s="58">
        <v>180.4948333333333</v>
      </c>
      <c r="AD660" s="59">
        <v>4.8628333333333327</v>
      </c>
      <c r="AE660" s="58">
        <v>136.57766666666666</v>
      </c>
      <c r="AF660" s="59">
        <v>46.842999999999996</v>
      </c>
      <c r="AG660" s="58">
        <v>26.204499999999996</v>
      </c>
      <c r="AH660" s="59">
        <v>70.911166666666659</v>
      </c>
      <c r="AI660" s="60"/>
      <c r="AJ660" s="51">
        <f t="shared" si="250"/>
        <v>2590.0953333333327</v>
      </c>
    </row>
    <row r="661" spans="2:36" x14ac:dyDescent="0.3">
      <c r="B661" s="4" t="s">
        <v>88</v>
      </c>
      <c r="C661" s="46"/>
      <c r="D661" s="46"/>
      <c r="E661" s="58">
        <v>0</v>
      </c>
      <c r="F661" s="59">
        <v>0</v>
      </c>
      <c r="G661" s="58">
        <v>0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0</v>
      </c>
      <c r="O661" s="58">
        <v>0</v>
      </c>
      <c r="P661" s="59">
        <v>0</v>
      </c>
      <c r="Q661" s="58">
        <v>0</v>
      </c>
      <c r="R661" s="59">
        <v>0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0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</v>
      </c>
      <c r="AG661" s="58">
        <v>0</v>
      </c>
      <c r="AH661" s="59">
        <v>0</v>
      </c>
      <c r="AI661" s="60"/>
      <c r="AJ661" s="51">
        <f t="shared" si="250"/>
        <v>0</v>
      </c>
    </row>
    <row r="662" spans="2:36" x14ac:dyDescent="0.3">
      <c r="B662" s="4" t="s">
        <v>97</v>
      </c>
      <c r="C662" s="46"/>
      <c r="D662" s="46"/>
      <c r="E662" s="58">
        <v>62.784999999999989</v>
      </c>
      <c r="F662" s="59">
        <v>94.844333333333338</v>
      </c>
      <c r="G662" s="58">
        <v>87.064833333333368</v>
      </c>
      <c r="H662" s="59">
        <v>127.61433333333333</v>
      </c>
      <c r="I662" s="58">
        <v>108.81399999999999</v>
      </c>
      <c r="J662" s="59">
        <v>92.787500000000009</v>
      </c>
      <c r="K662" s="58">
        <v>133.69566666666665</v>
      </c>
      <c r="L662" s="59">
        <v>457.45383333333336</v>
      </c>
      <c r="M662" s="58">
        <v>387.8368333333334</v>
      </c>
      <c r="N662" s="59">
        <v>197.83100000000005</v>
      </c>
      <c r="O662" s="58">
        <v>255.28316666666672</v>
      </c>
      <c r="P662" s="59">
        <v>92.302499999999981</v>
      </c>
      <c r="Q662" s="58">
        <v>136.49766666666665</v>
      </c>
      <c r="R662" s="59">
        <v>387.95716666666681</v>
      </c>
      <c r="S662" s="58">
        <v>108.79950000000004</v>
      </c>
      <c r="T662" s="59">
        <v>114.16749999999999</v>
      </c>
      <c r="U662" s="58">
        <v>139.97100000000003</v>
      </c>
      <c r="V662" s="59">
        <v>201.58749999999998</v>
      </c>
      <c r="W662" s="58">
        <v>103.44916666666668</v>
      </c>
      <c r="X662" s="59">
        <v>193.51416666666668</v>
      </c>
      <c r="Y662" s="58">
        <v>145.88650000000004</v>
      </c>
      <c r="Z662" s="59">
        <v>0</v>
      </c>
      <c r="AA662" s="58">
        <v>0</v>
      </c>
      <c r="AB662" s="59">
        <v>133.16249999999999</v>
      </c>
      <c r="AC662" s="58">
        <v>0</v>
      </c>
      <c r="AD662" s="59">
        <v>0</v>
      </c>
      <c r="AE662" s="58">
        <v>0</v>
      </c>
      <c r="AF662" s="59">
        <v>0</v>
      </c>
      <c r="AG662" s="58">
        <v>40.710166666666666</v>
      </c>
      <c r="AH662" s="59">
        <v>0</v>
      </c>
      <c r="AI662" s="60"/>
      <c r="AJ662" s="51">
        <f t="shared" si="250"/>
        <v>3804.0158333333338</v>
      </c>
    </row>
    <row r="663" spans="2:36" x14ac:dyDescent="0.3">
      <c r="B663" s="4" t="s">
        <v>94</v>
      </c>
      <c r="C663" s="46"/>
      <c r="D663" s="46"/>
      <c r="E663" s="58">
        <v>257.83749999999998</v>
      </c>
      <c r="F663" s="59">
        <v>73.120333333333335</v>
      </c>
      <c r="G663" s="58">
        <v>252.6346666666667</v>
      </c>
      <c r="H663" s="59">
        <v>263.29449999999997</v>
      </c>
      <c r="I663" s="58">
        <v>735.66599999999994</v>
      </c>
      <c r="J663" s="59">
        <v>283.45466666666675</v>
      </c>
      <c r="K663" s="58">
        <v>49.78250000000002</v>
      </c>
      <c r="L663" s="59">
        <v>417.01700000000011</v>
      </c>
      <c r="M663" s="58">
        <v>418.9731666666666</v>
      </c>
      <c r="N663" s="59">
        <v>302.83316666666667</v>
      </c>
      <c r="O663" s="58">
        <v>410.13483333333329</v>
      </c>
      <c r="P663" s="59">
        <v>317.16533333333331</v>
      </c>
      <c r="Q663" s="58">
        <v>389.56016666666665</v>
      </c>
      <c r="R663" s="59">
        <v>697.63116666666667</v>
      </c>
      <c r="S663" s="58">
        <v>216.89599999999999</v>
      </c>
      <c r="T663" s="59">
        <v>284.47016666666667</v>
      </c>
      <c r="U663" s="58">
        <v>0</v>
      </c>
      <c r="V663" s="59">
        <v>463.24849999999998</v>
      </c>
      <c r="W663" s="58">
        <v>257.53799999999995</v>
      </c>
      <c r="X663" s="59">
        <v>371.8536666666667</v>
      </c>
      <c r="Y663" s="58">
        <v>435.97050000000002</v>
      </c>
      <c r="Z663" s="59">
        <v>355.67183333333332</v>
      </c>
      <c r="AA663" s="58">
        <v>732.91616666666687</v>
      </c>
      <c r="AB663" s="59">
        <v>434.7983333333334</v>
      </c>
      <c r="AC663" s="58">
        <v>403.90083333333342</v>
      </c>
      <c r="AD663" s="59">
        <v>400.23983333333331</v>
      </c>
      <c r="AE663" s="58">
        <v>1047.6808333333333</v>
      </c>
      <c r="AF663" s="59">
        <v>943.75883333333343</v>
      </c>
      <c r="AG663" s="58">
        <v>710.22900000000016</v>
      </c>
      <c r="AH663" s="59">
        <v>594.43299999999999</v>
      </c>
      <c r="AI663" s="60"/>
      <c r="AJ663" s="51">
        <f t="shared" si="250"/>
        <v>12522.710500000001</v>
      </c>
    </row>
    <row r="664" spans="2:36" x14ac:dyDescent="0.3">
      <c r="B664" s="4" t="s">
        <v>95</v>
      </c>
      <c r="C664" s="46"/>
      <c r="D664" s="46"/>
      <c r="E664" s="58">
        <v>182.32416666666668</v>
      </c>
      <c r="F664" s="59">
        <v>283.18150000000003</v>
      </c>
      <c r="G664" s="58">
        <v>267.45050000000003</v>
      </c>
      <c r="H664" s="59">
        <v>297.77899999999994</v>
      </c>
      <c r="I664" s="58">
        <v>291.49333333333328</v>
      </c>
      <c r="J664" s="59">
        <v>314.78616666666665</v>
      </c>
      <c r="K664" s="58">
        <v>256.9975</v>
      </c>
      <c r="L664" s="59">
        <v>390.91766666666666</v>
      </c>
      <c r="M664" s="58">
        <v>331.0381666666666</v>
      </c>
      <c r="N664" s="59">
        <v>133.84383333333332</v>
      </c>
      <c r="O664" s="58">
        <v>339.86599999999987</v>
      </c>
      <c r="P664" s="59">
        <v>325.25066666666663</v>
      </c>
      <c r="Q664" s="58">
        <v>415.00766666666669</v>
      </c>
      <c r="R664" s="59">
        <v>503.67616666666646</v>
      </c>
      <c r="S664" s="58">
        <v>309.23799999999994</v>
      </c>
      <c r="T664" s="59">
        <v>466.87666666666672</v>
      </c>
      <c r="U664" s="58">
        <v>171.17683333333332</v>
      </c>
      <c r="V664" s="59">
        <v>467.45966666666669</v>
      </c>
      <c r="W664" s="58">
        <v>349.38000000000005</v>
      </c>
      <c r="X664" s="59">
        <v>233.78700000000006</v>
      </c>
      <c r="Y664" s="58">
        <v>395.78833333333347</v>
      </c>
      <c r="Z664" s="59">
        <v>293.77066666666673</v>
      </c>
      <c r="AA664" s="58">
        <v>265.61733333333325</v>
      </c>
      <c r="AB664" s="59">
        <v>348.47233333333344</v>
      </c>
      <c r="AC664" s="58">
        <v>314.92516666666666</v>
      </c>
      <c r="AD664" s="59">
        <v>116.94333333333333</v>
      </c>
      <c r="AE664" s="58">
        <v>479.6128333333333</v>
      </c>
      <c r="AF664" s="59">
        <v>456.19233333333341</v>
      </c>
      <c r="AG664" s="58">
        <v>246.8561666666667</v>
      </c>
      <c r="AH664" s="59">
        <v>336.334</v>
      </c>
      <c r="AI664" s="60"/>
      <c r="AJ664" s="51">
        <f t="shared" si="250"/>
        <v>9586.0430000000015</v>
      </c>
    </row>
    <row r="665" spans="2:36" x14ac:dyDescent="0.3">
      <c r="B665" s="4" t="s">
        <v>96</v>
      </c>
      <c r="C665" s="46"/>
      <c r="D665" s="46"/>
      <c r="E665" s="58">
        <v>193.5976666666667</v>
      </c>
      <c r="F665" s="59">
        <v>316.41516666666661</v>
      </c>
      <c r="G665" s="58">
        <v>318.50266666666664</v>
      </c>
      <c r="H665" s="59">
        <v>330.76616666666666</v>
      </c>
      <c r="I665" s="58">
        <v>303.49733333333324</v>
      </c>
      <c r="J665" s="59">
        <v>363.98649999999981</v>
      </c>
      <c r="K665" s="58">
        <v>135.10633333333331</v>
      </c>
      <c r="L665" s="59">
        <v>467.69350000000009</v>
      </c>
      <c r="M665" s="58">
        <v>393.8024999999999</v>
      </c>
      <c r="N665" s="59">
        <v>132.77316666666667</v>
      </c>
      <c r="O665" s="58">
        <v>409.12666666666655</v>
      </c>
      <c r="P665" s="59">
        <v>274.58800000000002</v>
      </c>
      <c r="Q665" s="58">
        <v>427.16733333333326</v>
      </c>
      <c r="R665" s="59">
        <v>612.44550000000015</v>
      </c>
      <c r="S665" s="58">
        <v>385.14666666666653</v>
      </c>
      <c r="T665" s="59">
        <v>556.35833333333335</v>
      </c>
      <c r="U665" s="58">
        <v>289.19299999999993</v>
      </c>
      <c r="V665" s="59">
        <v>644.52783333333321</v>
      </c>
      <c r="W665" s="58">
        <v>485.98750000000001</v>
      </c>
      <c r="X665" s="59">
        <v>326.58733333333322</v>
      </c>
      <c r="Y665" s="58">
        <v>493.66166666666658</v>
      </c>
      <c r="Z665" s="59">
        <v>338.09483333333338</v>
      </c>
      <c r="AA665" s="58">
        <v>368.24666666666656</v>
      </c>
      <c r="AB665" s="59">
        <v>432.79883333333322</v>
      </c>
      <c r="AC665" s="58">
        <v>380.60316666666654</v>
      </c>
      <c r="AD665" s="59">
        <v>185.4768333333333</v>
      </c>
      <c r="AE665" s="58">
        <v>538.13</v>
      </c>
      <c r="AF665" s="59">
        <v>464.5861666666666</v>
      </c>
      <c r="AG665" s="58">
        <v>297.40766666666661</v>
      </c>
      <c r="AH665" s="59">
        <v>402.86133333333322</v>
      </c>
      <c r="AI665" s="60"/>
      <c r="AJ665" s="51">
        <f t="shared" si="250"/>
        <v>11269.136333333328</v>
      </c>
    </row>
    <row r="666" spans="2:36" x14ac:dyDescent="0.3">
      <c r="B666" s="4" t="s">
        <v>102</v>
      </c>
      <c r="C666" s="46"/>
      <c r="D666" s="46"/>
      <c r="E666" s="58">
        <v>433.10883333333328</v>
      </c>
      <c r="F666" s="59">
        <v>488.50616666666667</v>
      </c>
      <c r="G666" s="58">
        <v>615.96933333333334</v>
      </c>
      <c r="H666" s="59">
        <v>575.24783333333335</v>
      </c>
      <c r="I666" s="58">
        <v>771.51733333333323</v>
      </c>
      <c r="J666" s="59">
        <v>637.47516666666672</v>
      </c>
      <c r="K666" s="58">
        <v>384.75249999999994</v>
      </c>
      <c r="L666" s="59">
        <v>596.87366666666674</v>
      </c>
      <c r="M666" s="58">
        <v>514.81650000000002</v>
      </c>
      <c r="N666" s="59">
        <v>214.58916666666667</v>
      </c>
      <c r="O666" s="58">
        <v>553.38583333333338</v>
      </c>
      <c r="P666" s="59">
        <v>505.28666666666663</v>
      </c>
      <c r="Q666" s="58">
        <v>614.34433333333322</v>
      </c>
      <c r="R666" s="59">
        <v>873.4433333333335</v>
      </c>
      <c r="S666" s="58">
        <v>570.93816666666669</v>
      </c>
      <c r="T666" s="59">
        <v>711.31266666666659</v>
      </c>
      <c r="U666" s="58">
        <v>443.91816666666665</v>
      </c>
      <c r="V666" s="59">
        <v>822.57499999999982</v>
      </c>
      <c r="W666" s="58">
        <v>585.94583333333344</v>
      </c>
      <c r="X666" s="59">
        <v>375.17966666666661</v>
      </c>
      <c r="Y666" s="58">
        <v>575.56383333333326</v>
      </c>
      <c r="Z666" s="59">
        <v>287.52516666666668</v>
      </c>
      <c r="AA666" s="58">
        <v>469.89850000000001</v>
      </c>
      <c r="AB666" s="59">
        <v>528.37799999999993</v>
      </c>
      <c r="AC666" s="58">
        <v>491.46550000000002</v>
      </c>
      <c r="AD666" s="59">
        <v>448.99616666666662</v>
      </c>
      <c r="AE666" s="58">
        <v>594.4561666666666</v>
      </c>
      <c r="AF666" s="59">
        <v>597.51316666666662</v>
      </c>
      <c r="AG666" s="58">
        <v>363.2229999999999</v>
      </c>
      <c r="AH666" s="59">
        <v>554.96500000000003</v>
      </c>
      <c r="AI666" s="60"/>
      <c r="AJ666" s="51">
        <f t="shared" si="250"/>
        <v>16201.170666666667</v>
      </c>
    </row>
    <row r="667" spans="2:36" x14ac:dyDescent="0.3">
      <c r="B667" s="4" t="s">
        <v>103</v>
      </c>
      <c r="C667" s="46"/>
      <c r="D667" s="46"/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/>
      <c r="AJ667" s="51">
        <f t="shared" si="250"/>
        <v>0</v>
      </c>
    </row>
    <row r="668" spans="2:36" x14ac:dyDescent="0.3">
      <c r="B668" s="4" t="s">
        <v>104</v>
      </c>
      <c r="C668" s="46"/>
      <c r="D668" s="46"/>
      <c r="E668" s="58">
        <v>43.769166666666663</v>
      </c>
      <c r="F668" s="59">
        <v>59.403833333333324</v>
      </c>
      <c r="G668" s="58">
        <v>129.33916666666664</v>
      </c>
      <c r="H668" s="59">
        <v>125.17549999999997</v>
      </c>
      <c r="I668" s="58">
        <v>0</v>
      </c>
      <c r="J668" s="59">
        <v>0.16049999999999992</v>
      </c>
      <c r="K668" s="58">
        <v>3.8744999999999994</v>
      </c>
      <c r="L668" s="59">
        <v>4.0835000000000017</v>
      </c>
      <c r="M668" s="58">
        <v>2.2961666666666658</v>
      </c>
      <c r="N668" s="59">
        <v>60.599166666666669</v>
      </c>
      <c r="O668" s="58">
        <v>30.972500000000004</v>
      </c>
      <c r="P668" s="59">
        <v>7.4350000000000005</v>
      </c>
      <c r="Q668" s="58">
        <v>86.82883333333335</v>
      </c>
      <c r="R668" s="59">
        <v>75.253</v>
      </c>
      <c r="S668" s="58">
        <v>57.376833333333323</v>
      </c>
      <c r="T668" s="59">
        <v>14.553666666666665</v>
      </c>
      <c r="U668" s="58">
        <v>0.86383333333333356</v>
      </c>
      <c r="V668" s="59">
        <v>118.16816666666668</v>
      </c>
      <c r="W668" s="58">
        <v>13.052999999999999</v>
      </c>
      <c r="X668" s="59">
        <v>4.2911666666666637</v>
      </c>
      <c r="Y668" s="58">
        <v>28.34116666666668</v>
      </c>
      <c r="Z668" s="59">
        <v>49.047666666666657</v>
      </c>
      <c r="AA668" s="58">
        <v>48.175333333333342</v>
      </c>
      <c r="AB668" s="59">
        <v>101.75616666666667</v>
      </c>
      <c r="AC668" s="58">
        <v>36.391333333333336</v>
      </c>
      <c r="AD668" s="59">
        <v>458.59999999999991</v>
      </c>
      <c r="AE668" s="58">
        <v>1290.7755</v>
      </c>
      <c r="AF668" s="59">
        <v>1409.5478333333335</v>
      </c>
      <c r="AG668" s="58">
        <v>850.61683333333326</v>
      </c>
      <c r="AH668" s="59">
        <v>982.80133333333333</v>
      </c>
      <c r="AI668" s="60"/>
      <c r="AJ668" s="51">
        <f t="shared" si="250"/>
        <v>6093.5506666666661</v>
      </c>
    </row>
    <row r="669" spans="2:36" x14ac:dyDescent="0.3">
      <c r="B669" s="4" t="s">
        <v>113</v>
      </c>
      <c r="C669" s="46"/>
      <c r="D669" s="46"/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/>
      <c r="AJ669" s="51">
        <f t="shared" si="250"/>
        <v>0</v>
      </c>
    </row>
    <row r="670" spans="2:36" x14ac:dyDescent="0.3">
      <c r="B670" s="4" t="s">
        <v>115</v>
      </c>
      <c r="C670" s="46"/>
      <c r="D670" s="46"/>
      <c r="E670" s="58">
        <v>21.882166666666659</v>
      </c>
      <c r="F670" s="59">
        <v>0</v>
      </c>
      <c r="G670" s="58">
        <v>7.9643333333333475</v>
      </c>
      <c r="H670" s="59">
        <v>8.984</v>
      </c>
      <c r="I670" s="58">
        <v>0.56216666666666648</v>
      </c>
      <c r="J670" s="59">
        <v>0.97316666666666662</v>
      </c>
      <c r="K670" s="58">
        <v>27.449333333333335</v>
      </c>
      <c r="L670" s="59">
        <v>27.628833333333336</v>
      </c>
      <c r="M670" s="58">
        <v>19.315499999999993</v>
      </c>
      <c r="N670" s="59">
        <v>57.357333333333351</v>
      </c>
      <c r="O670" s="58">
        <v>77.708333333333357</v>
      </c>
      <c r="P670" s="59">
        <v>17.381999999999998</v>
      </c>
      <c r="Q670" s="58">
        <v>221.44816666666662</v>
      </c>
      <c r="R670" s="59">
        <v>134.63633333333331</v>
      </c>
      <c r="S670" s="58">
        <v>55.188500000000012</v>
      </c>
      <c r="T670" s="59">
        <v>72.407833333333315</v>
      </c>
      <c r="U670" s="58">
        <v>8.497666666666662</v>
      </c>
      <c r="V670" s="59">
        <v>156.54233333333332</v>
      </c>
      <c r="W670" s="58">
        <v>76.970999999999961</v>
      </c>
      <c r="X670" s="59">
        <v>14.507333333333335</v>
      </c>
      <c r="Y670" s="58">
        <v>49.308500000000009</v>
      </c>
      <c r="Z670" s="59">
        <v>6.1784999999999997</v>
      </c>
      <c r="AA670" s="58">
        <v>44.895166666666668</v>
      </c>
      <c r="AB670" s="59">
        <v>84.056833333333344</v>
      </c>
      <c r="AC670" s="58">
        <v>66.982333333333344</v>
      </c>
      <c r="AD670" s="59">
        <v>13.093333333333334</v>
      </c>
      <c r="AE670" s="58">
        <v>114.22316666666666</v>
      </c>
      <c r="AF670" s="59">
        <v>56.039833333333362</v>
      </c>
      <c r="AG670" s="58">
        <v>63.113</v>
      </c>
      <c r="AH670" s="59">
        <v>99.722166666666666</v>
      </c>
      <c r="AI670" s="60"/>
      <c r="AJ670" s="51">
        <f t="shared" si="250"/>
        <v>1605.0191666666665</v>
      </c>
    </row>
    <row r="671" spans="2:36" x14ac:dyDescent="0.3">
      <c r="B671" s="4" t="s">
        <v>116</v>
      </c>
      <c r="C671" s="46"/>
      <c r="D671" s="46"/>
      <c r="E671" s="58">
        <v>0</v>
      </c>
      <c r="F671" s="59">
        <v>0</v>
      </c>
      <c r="G671" s="58">
        <v>0</v>
      </c>
      <c r="H671" s="59">
        <v>0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/>
      <c r="AJ671" s="51">
        <f t="shared" si="250"/>
        <v>0</v>
      </c>
    </row>
    <row r="672" spans="2:36" x14ac:dyDescent="0.3">
      <c r="B672" s="4" t="s">
        <v>117</v>
      </c>
      <c r="C672" s="46"/>
      <c r="D672" s="46"/>
      <c r="E672" s="58">
        <v>0</v>
      </c>
      <c r="F672" s="59">
        <v>43.333333333333286</v>
      </c>
      <c r="G672" s="58">
        <v>269.67583333333329</v>
      </c>
      <c r="H672" s="59">
        <v>224.05816666666666</v>
      </c>
      <c r="I672" s="58">
        <v>0</v>
      </c>
      <c r="J672" s="59">
        <v>0</v>
      </c>
      <c r="K672" s="58">
        <v>129.69333333333336</v>
      </c>
      <c r="L672" s="59">
        <v>260.77199999999999</v>
      </c>
      <c r="M672" s="58">
        <v>248.15533333333326</v>
      </c>
      <c r="N672" s="59">
        <v>121.10300000000001</v>
      </c>
      <c r="O672" s="58">
        <v>219.67333333333335</v>
      </c>
      <c r="P672" s="59">
        <v>214.65633333333335</v>
      </c>
      <c r="Q672" s="58">
        <v>221.83499999999995</v>
      </c>
      <c r="R672" s="59">
        <v>312.62983333333335</v>
      </c>
      <c r="S672" s="58">
        <v>197.31716666666665</v>
      </c>
      <c r="T672" s="59">
        <v>257.88050000000004</v>
      </c>
      <c r="U672" s="58">
        <v>102.39049999999997</v>
      </c>
      <c r="V672" s="59">
        <v>319.94883333333337</v>
      </c>
      <c r="W672" s="58">
        <v>221.43283333333338</v>
      </c>
      <c r="X672" s="59">
        <v>113.81400000000001</v>
      </c>
      <c r="Y672" s="58">
        <v>238.15733333333336</v>
      </c>
      <c r="Z672" s="59">
        <v>169.59599999999998</v>
      </c>
      <c r="AA672" s="58">
        <v>176.62500000000006</v>
      </c>
      <c r="AB672" s="59">
        <v>205.00366666666665</v>
      </c>
      <c r="AC672" s="58">
        <v>212.60433333333336</v>
      </c>
      <c r="AD672" s="59">
        <v>125.90766666666666</v>
      </c>
      <c r="AE672" s="58">
        <v>302.73016666666672</v>
      </c>
      <c r="AF672" s="59">
        <v>265.28149999999999</v>
      </c>
      <c r="AG672" s="58">
        <v>168.57850000000005</v>
      </c>
      <c r="AH672" s="59">
        <v>209.47883333333331</v>
      </c>
      <c r="AI672" s="60"/>
      <c r="AJ672" s="51">
        <f t="shared" si="250"/>
        <v>5552.3323333333337</v>
      </c>
    </row>
    <row r="673" spans="2:36" x14ac:dyDescent="0.3">
      <c r="B673" s="4" t="s">
        <v>119</v>
      </c>
      <c r="C673" s="46"/>
      <c r="D673" s="46"/>
      <c r="E673" s="58">
        <v>341.16199999999998</v>
      </c>
      <c r="F673" s="59">
        <v>359.35933333333338</v>
      </c>
      <c r="G673" s="58">
        <v>186.60400000000001</v>
      </c>
      <c r="H673" s="59">
        <v>248.60766666666669</v>
      </c>
      <c r="I673" s="58">
        <v>162.39150000000001</v>
      </c>
      <c r="J673" s="59">
        <v>391.61883333333338</v>
      </c>
      <c r="K673" s="58">
        <v>46.742666666666665</v>
      </c>
      <c r="L673" s="59">
        <v>473.66399999999999</v>
      </c>
      <c r="M673" s="58">
        <v>426.99699999999996</v>
      </c>
      <c r="N673" s="59">
        <v>93.18216666666666</v>
      </c>
      <c r="O673" s="58">
        <v>381.29549999999995</v>
      </c>
      <c r="P673" s="59">
        <v>501.80516666666665</v>
      </c>
      <c r="Q673" s="58">
        <v>425.02183333333329</v>
      </c>
      <c r="R673" s="59">
        <v>493.28483333333332</v>
      </c>
      <c r="S673" s="58">
        <v>404.00133333333332</v>
      </c>
      <c r="T673" s="59">
        <v>475.64583333333337</v>
      </c>
      <c r="U673" s="58">
        <v>256.07266666666669</v>
      </c>
      <c r="V673" s="59">
        <v>580.19066666666663</v>
      </c>
      <c r="W673" s="58">
        <v>395.14983333333333</v>
      </c>
      <c r="X673" s="59">
        <v>132.85999999999996</v>
      </c>
      <c r="Y673" s="58">
        <v>472.58616666666666</v>
      </c>
      <c r="Z673" s="59">
        <v>387.54333333333329</v>
      </c>
      <c r="AA673" s="58">
        <v>494.46916666666669</v>
      </c>
      <c r="AB673" s="59">
        <v>435.58850000000001</v>
      </c>
      <c r="AC673" s="58">
        <v>337.32633333333331</v>
      </c>
      <c r="AD673" s="59">
        <v>107.05833333333334</v>
      </c>
      <c r="AE673" s="58">
        <v>403.48683333333332</v>
      </c>
      <c r="AF673" s="59">
        <v>522.7978333333333</v>
      </c>
      <c r="AG673" s="58">
        <v>279.56299999999999</v>
      </c>
      <c r="AH673" s="59">
        <v>321.76450000000006</v>
      </c>
      <c r="AI673" s="60"/>
      <c r="AJ673" s="51">
        <f t="shared" si="250"/>
        <v>10537.84083333333</v>
      </c>
    </row>
    <row r="674" spans="2:36" x14ac:dyDescent="0.3">
      <c r="B674" s="4" t="s">
        <v>120</v>
      </c>
      <c r="C674" s="46"/>
      <c r="D674" s="46"/>
      <c r="E674" s="58">
        <v>313.97000000000003</v>
      </c>
      <c r="F674" s="59">
        <v>382.41999999999996</v>
      </c>
      <c r="G674" s="58">
        <v>523.02049999999986</v>
      </c>
      <c r="H674" s="59">
        <v>355.45766666666668</v>
      </c>
      <c r="I674" s="58">
        <v>364.79599999999994</v>
      </c>
      <c r="J674" s="59">
        <v>423.46516666666673</v>
      </c>
      <c r="K674" s="58">
        <v>308.08</v>
      </c>
      <c r="L674" s="59">
        <v>619.50000000000011</v>
      </c>
      <c r="M674" s="58">
        <v>482.36</v>
      </c>
      <c r="N674" s="59">
        <v>237.55866666666665</v>
      </c>
      <c r="O674" s="58">
        <v>519.92349999999999</v>
      </c>
      <c r="P674" s="59">
        <v>449.09999999999997</v>
      </c>
      <c r="Q674" s="58">
        <v>531.16</v>
      </c>
      <c r="R674" s="59">
        <v>1040.3293333333334</v>
      </c>
      <c r="S674" s="58">
        <v>449.41000000000008</v>
      </c>
      <c r="T674" s="59">
        <v>592.25000000000011</v>
      </c>
      <c r="U674" s="58">
        <v>217.92000000000004</v>
      </c>
      <c r="V674" s="59">
        <v>818.04999999999984</v>
      </c>
      <c r="W674" s="58">
        <v>533.34</v>
      </c>
      <c r="X674" s="59">
        <v>250.15000000000006</v>
      </c>
      <c r="Y674" s="58">
        <v>608.88</v>
      </c>
      <c r="Z674" s="59">
        <v>358.76</v>
      </c>
      <c r="AA674" s="58">
        <v>460.79999999999995</v>
      </c>
      <c r="AB674" s="59">
        <v>564.55999999999983</v>
      </c>
      <c r="AC674" s="58">
        <v>465.87</v>
      </c>
      <c r="AD674" s="59">
        <v>154.15</v>
      </c>
      <c r="AE674" s="58">
        <v>843.99</v>
      </c>
      <c r="AF674" s="59">
        <v>684.84933333333333</v>
      </c>
      <c r="AG674" s="58">
        <v>378.23</v>
      </c>
      <c r="AH674" s="59">
        <v>474.78333333333336</v>
      </c>
      <c r="AI674" s="60"/>
      <c r="AJ674" s="51">
        <f t="shared" si="250"/>
        <v>14407.133499999998</v>
      </c>
    </row>
    <row r="675" spans="2:36" x14ac:dyDescent="0.3">
      <c r="B675" s="4" t="s">
        <v>122</v>
      </c>
      <c r="C675" s="46"/>
      <c r="D675" s="46"/>
      <c r="E675" s="58">
        <v>54.960333333333331</v>
      </c>
      <c r="F675" s="59">
        <v>36.301333333333353</v>
      </c>
      <c r="G675" s="58">
        <v>51.357333333333337</v>
      </c>
      <c r="H675" s="59">
        <v>52.929166666666667</v>
      </c>
      <c r="I675" s="58">
        <v>88.765666666666647</v>
      </c>
      <c r="J675" s="59">
        <v>85.221000000000004</v>
      </c>
      <c r="K675" s="58">
        <v>86.856166666666667</v>
      </c>
      <c r="L675" s="59">
        <v>73.194500000000005</v>
      </c>
      <c r="M675" s="58">
        <v>61.938333333333325</v>
      </c>
      <c r="N675" s="59">
        <v>19.997333333333327</v>
      </c>
      <c r="O675" s="58">
        <v>64.024166666666645</v>
      </c>
      <c r="P675" s="59">
        <v>52.457333333333338</v>
      </c>
      <c r="Q675" s="58">
        <v>59.930000000000014</v>
      </c>
      <c r="R675" s="59">
        <v>75.650833333333352</v>
      </c>
      <c r="S675" s="58">
        <v>54.135333333333321</v>
      </c>
      <c r="T675" s="59">
        <v>47.796999999999997</v>
      </c>
      <c r="U675" s="58">
        <v>31.611499999999996</v>
      </c>
      <c r="V675" s="59">
        <v>63.537166666666671</v>
      </c>
      <c r="W675" s="58">
        <v>47.729500000000002</v>
      </c>
      <c r="X675" s="59">
        <v>41.451333333333331</v>
      </c>
      <c r="Y675" s="58">
        <v>43.084333333333348</v>
      </c>
      <c r="Z675" s="59">
        <v>0</v>
      </c>
      <c r="AA675" s="58">
        <v>35.963499999999996</v>
      </c>
      <c r="AB675" s="59">
        <v>53.958333333333329</v>
      </c>
      <c r="AC675" s="58">
        <v>1.8503333333333332</v>
      </c>
      <c r="AD675" s="59">
        <v>30.426333333333329</v>
      </c>
      <c r="AE675" s="58">
        <v>0</v>
      </c>
      <c r="AF675" s="59">
        <v>0</v>
      </c>
      <c r="AG675" s="58">
        <v>71.631999999999991</v>
      </c>
      <c r="AH675" s="59">
        <v>0</v>
      </c>
      <c r="AI675" s="60"/>
      <c r="AJ675" s="51">
        <f t="shared" si="250"/>
        <v>1386.7601666666669</v>
      </c>
    </row>
    <row r="676" spans="2:36" x14ac:dyDescent="0.3">
      <c r="B676" s="4" t="s">
        <v>127</v>
      </c>
      <c r="C676" s="46"/>
      <c r="D676" s="46"/>
      <c r="E676" s="58">
        <v>715.35400000000016</v>
      </c>
      <c r="F676" s="59">
        <v>750.55383333333327</v>
      </c>
      <c r="G676" s="58">
        <v>588.3268333333333</v>
      </c>
      <c r="H676" s="59">
        <v>543.6728333333333</v>
      </c>
      <c r="I676" s="58">
        <v>647.2890000000001</v>
      </c>
      <c r="J676" s="59">
        <v>686.70416666666677</v>
      </c>
      <c r="K676" s="58">
        <v>598.55866666666657</v>
      </c>
      <c r="L676" s="59">
        <v>873.42533333333336</v>
      </c>
      <c r="M676" s="58">
        <v>772.36133333333339</v>
      </c>
      <c r="N676" s="59">
        <v>179.15900000000002</v>
      </c>
      <c r="O676" s="58">
        <v>877.54333333333329</v>
      </c>
      <c r="P676" s="59">
        <v>652.61466666666649</v>
      </c>
      <c r="Q676" s="58">
        <v>855.60466666666673</v>
      </c>
      <c r="R676" s="59">
        <v>1397.8049999999998</v>
      </c>
      <c r="S676" s="58">
        <v>1039.9609999999996</v>
      </c>
      <c r="T676" s="59">
        <v>810.87650000000008</v>
      </c>
      <c r="U676" s="58">
        <v>305.48849999999999</v>
      </c>
      <c r="V676" s="59">
        <v>1247.7703333333334</v>
      </c>
      <c r="W676" s="58">
        <v>907.10866666666652</v>
      </c>
      <c r="X676" s="59">
        <v>386.34799999999996</v>
      </c>
      <c r="Y676" s="58">
        <v>1147.5653333333332</v>
      </c>
      <c r="Z676" s="59">
        <v>786.4561666666666</v>
      </c>
      <c r="AA676" s="58">
        <v>447.36149999999998</v>
      </c>
      <c r="AB676" s="59">
        <v>852.26716666666664</v>
      </c>
      <c r="AC676" s="58">
        <v>647.14249999999993</v>
      </c>
      <c r="AD676" s="59">
        <v>215.12866666666673</v>
      </c>
      <c r="AE676" s="58">
        <v>1250.2331666666664</v>
      </c>
      <c r="AF676" s="59">
        <v>975.99950000000001</v>
      </c>
      <c r="AG676" s="58">
        <v>510.46633333333335</v>
      </c>
      <c r="AH676" s="59">
        <v>700.80516666666654</v>
      </c>
      <c r="AI676" s="60"/>
      <c r="AJ676" s="51">
        <f t="shared" si="250"/>
        <v>22369.951166666669</v>
      </c>
    </row>
    <row r="677" spans="2:36" x14ac:dyDescent="0.3">
      <c r="B677" s="4" t="s">
        <v>301</v>
      </c>
      <c r="C677" s="46"/>
      <c r="D677" s="46"/>
      <c r="E677" s="58">
        <v>161.9073333333333</v>
      </c>
      <c r="F677" s="59">
        <v>5.7855000000000008</v>
      </c>
      <c r="G677" s="58">
        <v>219.62166666666675</v>
      </c>
      <c r="H677" s="59">
        <v>217.26249999999996</v>
      </c>
      <c r="I677" s="58">
        <v>159.9881666666667</v>
      </c>
      <c r="J677" s="59">
        <v>4.1531666666666673</v>
      </c>
      <c r="K677" s="58">
        <v>71.834000000000003</v>
      </c>
      <c r="L677" s="59">
        <v>52.319666666666677</v>
      </c>
      <c r="M677" s="58">
        <v>51.720499999999994</v>
      </c>
      <c r="N677" s="59">
        <v>28.56816666666667</v>
      </c>
      <c r="O677" s="58">
        <v>88.650333333333336</v>
      </c>
      <c r="P677" s="59">
        <v>7.8953333333333333</v>
      </c>
      <c r="Q677" s="58">
        <v>75.857833333333346</v>
      </c>
      <c r="R677" s="59">
        <v>206.37683333333328</v>
      </c>
      <c r="S677" s="58">
        <v>51.699333333333335</v>
      </c>
      <c r="T677" s="59">
        <v>76.544833333333315</v>
      </c>
      <c r="U677" s="58">
        <v>80.103333333333325</v>
      </c>
      <c r="V677" s="59">
        <v>44.571999999999996</v>
      </c>
      <c r="W677" s="58">
        <v>35.597999999999999</v>
      </c>
      <c r="X677" s="59">
        <v>23.3095</v>
      </c>
      <c r="Y677" s="58">
        <v>58.672166666666683</v>
      </c>
      <c r="Z677" s="59">
        <v>25.225666666666662</v>
      </c>
      <c r="AA677" s="58">
        <v>40.728333333333339</v>
      </c>
      <c r="AB677" s="59">
        <v>232.71283333333324</v>
      </c>
      <c r="AC677" s="58">
        <v>19.079333333333331</v>
      </c>
      <c r="AD677" s="59">
        <v>27.750999999999987</v>
      </c>
      <c r="AE677" s="58">
        <v>255.14633333333327</v>
      </c>
      <c r="AF677" s="59">
        <v>121.44316666666666</v>
      </c>
      <c r="AG677" s="58">
        <v>72.075166666666675</v>
      </c>
      <c r="AH677" s="59">
        <v>155.71633333333327</v>
      </c>
      <c r="AI677" s="60"/>
      <c r="AJ677" s="51">
        <f t="shared" ref="AJ677:AJ683" si="251">SUM(E677:AI677)</f>
        <v>2672.3183333333327</v>
      </c>
    </row>
    <row r="678" spans="2:36" x14ac:dyDescent="0.3">
      <c r="B678" s="4" t="s">
        <v>302</v>
      </c>
      <c r="C678" s="46"/>
      <c r="D678" s="46"/>
      <c r="E678" s="58">
        <v>198.53566666666654</v>
      </c>
      <c r="F678" s="59">
        <v>150.70266666666657</v>
      </c>
      <c r="G678" s="58">
        <v>228.84100000000009</v>
      </c>
      <c r="H678" s="59">
        <v>231.63366666666676</v>
      </c>
      <c r="I678" s="58">
        <v>223.68883333333326</v>
      </c>
      <c r="J678" s="59">
        <v>154.83916666666667</v>
      </c>
      <c r="K678" s="58">
        <v>35.369166666666665</v>
      </c>
      <c r="L678" s="59">
        <v>285.76883333333319</v>
      </c>
      <c r="M678" s="58">
        <v>317.40066666666661</v>
      </c>
      <c r="N678" s="59">
        <v>90.444666666666691</v>
      </c>
      <c r="O678" s="58">
        <v>311.65566666666678</v>
      </c>
      <c r="P678" s="59">
        <v>209.93283333333326</v>
      </c>
      <c r="Q678" s="58">
        <v>303.71416666666664</v>
      </c>
      <c r="R678" s="59">
        <v>316.55616666666657</v>
      </c>
      <c r="S678" s="58">
        <v>321.58016666666651</v>
      </c>
      <c r="T678" s="59">
        <v>47.988500000000016</v>
      </c>
      <c r="U678" s="58">
        <v>125.20599999999996</v>
      </c>
      <c r="V678" s="59">
        <v>300.86516666666682</v>
      </c>
      <c r="W678" s="58">
        <v>287.89183333333341</v>
      </c>
      <c r="X678" s="59">
        <v>127.1973333333333</v>
      </c>
      <c r="Y678" s="58">
        <v>254.26866666666666</v>
      </c>
      <c r="Z678" s="59">
        <v>0</v>
      </c>
      <c r="AA678" s="58">
        <v>0</v>
      </c>
      <c r="AB678" s="59">
        <v>252.53516666666664</v>
      </c>
      <c r="AC678" s="58">
        <v>0</v>
      </c>
      <c r="AD678" s="59">
        <v>0</v>
      </c>
      <c r="AE678" s="58">
        <v>0</v>
      </c>
      <c r="AF678" s="59">
        <v>0</v>
      </c>
      <c r="AG678" s="58">
        <v>0</v>
      </c>
      <c r="AH678" s="59">
        <v>0</v>
      </c>
      <c r="AI678" s="60"/>
      <c r="AJ678" s="51">
        <f t="shared" si="251"/>
        <v>4776.6160000000009</v>
      </c>
    </row>
    <row r="679" spans="2:36" x14ac:dyDescent="0.3">
      <c r="B679" s="4" t="s">
        <v>303</v>
      </c>
      <c r="C679" s="46"/>
      <c r="D679" s="46"/>
      <c r="E679" s="58">
        <v>0</v>
      </c>
      <c r="F679" s="59">
        <v>0</v>
      </c>
      <c r="G679" s="58">
        <v>0</v>
      </c>
      <c r="H679" s="59">
        <v>0</v>
      </c>
      <c r="I679" s="58">
        <v>0</v>
      </c>
      <c r="J679" s="59">
        <v>17.967833333333331</v>
      </c>
      <c r="K679" s="58">
        <v>0</v>
      </c>
      <c r="L679" s="59">
        <v>0</v>
      </c>
      <c r="M679" s="58">
        <v>0</v>
      </c>
      <c r="N679" s="59">
        <v>0</v>
      </c>
      <c r="O679" s="58">
        <v>0</v>
      </c>
      <c r="P679" s="59">
        <v>0</v>
      </c>
      <c r="Q679" s="58">
        <v>0</v>
      </c>
      <c r="R679" s="59">
        <v>0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</v>
      </c>
      <c r="Z679" s="59">
        <v>0</v>
      </c>
      <c r="AA679" s="58">
        <v>0</v>
      </c>
      <c r="AB679" s="59">
        <v>0</v>
      </c>
      <c r="AC679" s="58">
        <v>0</v>
      </c>
      <c r="AD679" s="59">
        <v>0</v>
      </c>
      <c r="AE679" s="58">
        <v>0</v>
      </c>
      <c r="AF679" s="59">
        <v>0</v>
      </c>
      <c r="AG679" s="58">
        <v>0</v>
      </c>
      <c r="AH679" s="59">
        <v>0</v>
      </c>
      <c r="AI679" s="60"/>
      <c r="AJ679" s="51">
        <f t="shared" si="251"/>
        <v>17.967833333333331</v>
      </c>
    </row>
    <row r="680" spans="2:36" x14ac:dyDescent="0.3">
      <c r="B680" s="4" t="s">
        <v>306</v>
      </c>
      <c r="C680" s="46"/>
      <c r="D680" s="46"/>
      <c r="E680" s="58">
        <v>0</v>
      </c>
      <c r="F680" s="59">
        <v>0</v>
      </c>
      <c r="G680" s="58">
        <v>0</v>
      </c>
      <c r="H680" s="59">
        <v>0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0</v>
      </c>
      <c r="O680" s="58">
        <v>0</v>
      </c>
      <c r="P680" s="59">
        <v>0</v>
      </c>
      <c r="Q680" s="58">
        <v>0</v>
      </c>
      <c r="R680" s="59">
        <v>0</v>
      </c>
      <c r="S680" s="58">
        <v>0</v>
      </c>
      <c r="T680" s="59">
        <v>0</v>
      </c>
      <c r="U680" s="58">
        <v>0</v>
      </c>
      <c r="V680" s="59">
        <v>0</v>
      </c>
      <c r="W680" s="58">
        <v>0</v>
      </c>
      <c r="X680" s="59">
        <v>0</v>
      </c>
      <c r="Y680" s="58">
        <v>0</v>
      </c>
      <c r="Z680" s="59">
        <v>0</v>
      </c>
      <c r="AA680" s="58">
        <v>0</v>
      </c>
      <c r="AB680" s="59">
        <v>0</v>
      </c>
      <c r="AC680" s="58">
        <v>0</v>
      </c>
      <c r="AD680" s="59">
        <v>0</v>
      </c>
      <c r="AE680" s="58">
        <v>0</v>
      </c>
      <c r="AF680" s="59">
        <v>0</v>
      </c>
      <c r="AG680" s="58">
        <v>0</v>
      </c>
      <c r="AH680" s="59">
        <v>0</v>
      </c>
      <c r="AI680" s="60"/>
      <c r="AJ680" s="51">
        <f t="shared" si="251"/>
        <v>0</v>
      </c>
    </row>
    <row r="681" spans="2:36" x14ac:dyDescent="0.3">
      <c r="B681" s="4" t="s">
        <v>307</v>
      </c>
      <c r="C681" s="46"/>
      <c r="D681" s="46"/>
      <c r="E681" s="58">
        <v>0</v>
      </c>
      <c r="F681" s="59">
        <v>0</v>
      </c>
      <c r="G681" s="58">
        <v>0</v>
      </c>
      <c r="H681" s="59">
        <v>0</v>
      </c>
      <c r="I681" s="58">
        <v>0</v>
      </c>
      <c r="J681" s="59">
        <v>42.673999999999999</v>
      </c>
      <c r="K681" s="58">
        <v>0</v>
      </c>
      <c r="L681" s="59">
        <v>0</v>
      </c>
      <c r="M681" s="58">
        <v>0</v>
      </c>
      <c r="N681" s="59">
        <v>0</v>
      </c>
      <c r="O681" s="58">
        <v>0</v>
      </c>
      <c r="P681" s="59">
        <v>0</v>
      </c>
      <c r="Q681" s="58">
        <v>0</v>
      </c>
      <c r="R681" s="59">
        <v>0</v>
      </c>
      <c r="S681" s="58">
        <v>0</v>
      </c>
      <c r="T681" s="59">
        <v>0</v>
      </c>
      <c r="U681" s="58">
        <v>0</v>
      </c>
      <c r="V681" s="59">
        <v>0</v>
      </c>
      <c r="W681" s="58">
        <v>0</v>
      </c>
      <c r="X681" s="59">
        <v>0</v>
      </c>
      <c r="Y681" s="58">
        <v>0</v>
      </c>
      <c r="Z681" s="59">
        <v>0</v>
      </c>
      <c r="AA681" s="58">
        <v>0</v>
      </c>
      <c r="AB681" s="59">
        <v>0</v>
      </c>
      <c r="AC681" s="58">
        <v>0</v>
      </c>
      <c r="AD681" s="59">
        <v>0</v>
      </c>
      <c r="AE681" s="58">
        <v>0</v>
      </c>
      <c r="AF681" s="59">
        <v>0</v>
      </c>
      <c r="AG681" s="58">
        <v>0</v>
      </c>
      <c r="AH681" s="59">
        <v>0</v>
      </c>
      <c r="AI681" s="60"/>
      <c r="AJ681" s="51">
        <f t="shared" si="251"/>
        <v>42.673999999999999</v>
      </c>
    </row>
    <row r="682" spans="2:36" x14ac:dyDescent="0.3">
      <c r="B682" s="4" t="s">
        <v>318</v>
      </c>
      <c r="C682" s="46"/>
      <c r="D682" s="46"/>
      <c r="E682" s="58">
        <v>4.0408333333333335</v>
      </c>
      <c r="F682" s="59">
        <v>84.662333333333351</v>
      </c>
      <c r="G682" s="58">
        <v>213.12316666666675</v>
      </c>
      <c r="H682" s="59">
        <v>64.664500000000004</v>
      </c>
      <c r="I682" s="58">
        <v>43.685833333333335</v>
      </c>
      <c r="J682" s="59">
        <v>47.34650000000002</v>
      </c>
      <c r="K682" s="58">
        <v>0.8220000000000004</v>
      </c>
      <c r="L682" s="59">
        <v>0</v>
      </c>
      <c r="M682" s="58">
        <v>0.57400000000000018</v>
      </c>
      <c r="N682" s="59">
        <v>127.48390000000002</v>
      </c>
      <c r="O682" s="58">
        <v>2.253333333333333</v>
      </c>
      <c r="P682" s="59">
        <v>67.505500000000026</v>
      </c>
      <c r="Q682" s="58">
        <v>110.06216666666667</v>
      </c>
      <c r="R682" s="59">
        <v>134.04033333333336</v>
      </c>
      <c r="S682" s="58">
        <v>60.547333333333327</v>
      </c>
      <c r="T682" s="59">
        <v>202.55433333333332</v>
      </c>
      <c r="U682" s="58">
        <v>21.347833333333327</v>
      </c>
      <c r="V682" s="59">
        <v>135.15133333333338</v>
      </c>
      <c r="W682" s="58">
        <v>21.492333333333342</v>
      </c>
      <c r="X682" s="59">
        <v>14.833166666666667</v>
      </c>
      <c r="Y682" s="58">
        <v>9.8788333333333345</v>
      </c>
      <c r="Z682" s="59">
        <v>0.83283333333333343</v>
      </c>
      <c r="AA682" s="58">
        <v>98.590333333333334</v>
      </c>
      <c r="AB682" s="59">
        <v>18.514166666666661</v>
      </c>
      <c r="AC682" s="58">
        <v>82.912500000000009</v>
      </c>
      <c r="AD682" s="59">
        <v>23.620999999999999</v>
      </c>
      <c r="AE682" s="58">
        <v>112.59866666666667</v>
      </c>
      <c r="AF682" s="59">
        <v>299.82500000000005</v>
      </c>
      <c r="AG682" s="58">
        <v>156.51233333333337</v>
      </c>
      <c r="AH682" s="59">
        <v>26.430166666666679</v>
      </c>
      <c r="AI682" s="60"/>
      <c r="AJ682" s="51">
        <f t="shared" si="251"/>
        <v>2185.906566666667</v>
      </c>
    </row>
    <row r="683" spans="2:36" x14ac:dyDescent="0.3">
      <c r="B683" s="4" t="s">
        <v>319</v>
      </c>
      <c r="C683" s="46"/>
      <c r="D683" s="46"/>
      <c r="E683" s="58">
        <v>0</v>
      </c>
      <c r="F683" s="59">
        <v>0</v>
      </c>
      <c r="G683" s="58">
        <v>0</v>
      </c>
      <c r="H683" s="59">
        <v>0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0</v>
      </c>
      <c r="Q683" s="58">
        <v>0</v>
      </c>
      <c r="R683" s="59">
        <v>0</v>
      </c>
      <c r="S683" s="58">
        <v>0</v>
      </c>
      <c r="T683" s="59">
        <v>0</v>
      </c>
      <c r="U683" s="58">
        <v>0</v>
      </c>
      <c r="V683" s="59">
        <v>0</v>
      </c>
      <c r="W683" s="58">
        <v>0</v>
      </c>
      <c r="X683" s="59">
        <v>0</v>
      </c>
      <c r="Y683" s="58">
        <v>0</v>
      </c>
      <c r="Z683" s="59">
        <v>0</v>
      </c>
      <c r="AA683" s="58">
        <v>0</v>
      </c>
      <c r="AB683" s="59">
        <v>0</v>
      </c>
      <c r="AC683" s="58">
        <v>0</v>
      </c>
      <c r="AD683" s="59">
        <v>0</v>
      </c>
      <c r="AE683" s="58">
        <v>0</v>
      </c>
      <c r="AF683" s="59">
        <v>0</v>
      </c>
      <c r="AG683" s="58">
        <v>0</v>
      </c>
      <c r="AH683" s="59">
        <v>0</v>
      </c>
      <c r="AI683" s="60"/>
      <c r="AJ683" s="51">
        <f t="shared" si="251"/>
        <v>0</v>
      </c>
    </row>
    <row r="684" spans="2:36" x14ac:dyDescent="0.3">
      <c r="C684" s="4"/>
      <c r="D684" s="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6"/>
    </row>
    <row r="685" spans="2:36" x14ac:dyDescent="0.3"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6"/>
    </row>
    <row r="686" spans="2:36" x14ac:dyDescent="0.3"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6"/>
    </row>
    <row r="687" spans="2:36" x14ac:dyDescent="0.3">
      <c r="C687" s="4"/>
      <c r="D687" s="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6"/>
    </row>
    <row r="688" spans="2:36" x14ac:dyDescent="0.3">
      <c r="C688" s="79"/>
      <c r="D688" s="79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6"/>
    </row>
    <row r="689" spans="2:36" x14ac:dyDescent="0.3">
      <c r="C689" s="46"/>
      <c r="D689" s="46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6"/>
    </row>
    <row r="690" spans="2:36" x14ac:dyDescent="0.3">
      <c r="C690" s="46"/>
      <c r="D690" s="46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6"/>
    </row>
    <row r="691" spans="2:36" x14ac:dyDescent="0.3">
      <c r="C691" s="46"/>
      <c r="D691" s="46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6"/>
    </row>
    <row r="692" spans="2:36" x14ac:dyDescent="0.3">
      <c r="C692" s="46"/>
      <c r="D692" s="46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6"/>
    </row>
    <row r="693" spans="2:36" x14ac:dyDescent="0.3">
      <c r="C693" s="46"/>
      <c r="D693" s="46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6"/>
    </row>
    <row r="694" spans="2:36" x14ac:dyDescent="0.3">
      <c r="C694" s="46"/>
      <c r="D694" s="46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6"/>
    </row>
    <row r="695" spans="2:36" x14ac:dyDescent="0.3">
      <c r="C695" s="46"/>
      <c r="D695" s="46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6"/>
    </row>
    <row r="696" spans="2:36" x14ac:dyDescent="0.3">
      <c r="C696" s="46"/>
      <c r="D696" s="46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6"/>
    </row>
    <row r="697" spans="2:36" x14ac:dyDescent="0.3">
      <c r="C697" s="46"/>
      <c r="D697" s="46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6"/>
    </row>
    <row r="698" spans="2:36" x14ac:dyDescent="0.3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H698" s="3"/>
      <c r="AI698" s="3"/>
      <c r="AJ698" s="3"/>
    </row>
    <row r="699" spans="2:36" x14ac:dyDescent="0.3">
      <c r="B699" s="3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H699" s="3"/>
      <c r="AI699" s="3"/>
      <c r="AJ699" s="3"/>
    </row>
    <row r="700" spans="2:36" x14ac:dyDescent="0.3">
      <c r="C700" s="4"/>
      <c r="D700" s="4"/>
      <c r="E700" s="6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2:36" x14ac:dyDescent="0.3">
      <c r="B701" s="32"/>
      <c r="C701" s="4"/>
      <c r="D701" s="4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82"/>
    </row>
    <row r="702" spans="2:36" x14ac:dyDescent="0.3">
      <c r="B702" s="119"/>
      <c r="C702" s="119"/>
      <c r="D702" s="119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6"/>
    </row>
    <row r="703" spans="2:36" x14ac:dyDescent="0.3">
      <c r="B703" s="14"/>
      <c r="C703" s="46"/>
      <c r="D703" s="46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6"/>
    </row>
    <row r="704" spans="2:36" x14ac:dyDescent="0.3">
      <c r="B704" s="14"/>
      <c r="C704" s="46"/>
      <c r="D704" s="46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6"/>
    </row>
    <row r="705" spans="2:36" x14ac:dyDescent="0.3">
      <c r="B705" s="14"/>
      <c r="C705" s="46"/>
      <c r="D705" s="46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6"/>
    </row>
    <row r="706" spans="2:36" x14ac:dyDescent="0.3">
      <c r="B706" s="14"/>
      <c r="C706" s="46"/>
      <c r="D706" s="46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6"/>
    </row>
    <row r="707" spans="2:36" x14ac:dyDescent="0.3">
      <c r="B707" s="14"/>
      <c r="C707" s="46"/>
      <c r="D707" s="46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6"/>
    </row>
    <row r="708" spans="2:36" x14ac:dyDescent="0.3">
      <c r="B708" s="14"/>
      <c r="C708" s="46"/>
      <c r="D708" s="46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6"/>
    </row>
    <row r="709" spans="2:36" x14ac:dyDescent="0.3">
      <c r="B709" s="14"/>
      <c r="C709" s="46"/>
      <c r="D709" s="46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6"/>
    </row>
    <row r="710" spans="2:36" x14ac:dyDescent="0.3">
      <c r="B710" s="14"/>
      <c r="C710" s="46"/>
      <c r="D710" s="46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6"/>
    </row>
    <row r="711" spans="2:36" x14ac:dyDescent="0.3">
      <c r="B711" s="14"/>
      <c r="C711" s="46"/>
      <c r="D711" s="46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6"/>
    </row>
    <row r="712" spans="2:36" x14ac:dyDescent="0.3">
      <c r="B712" s="14"/>
      <c r="C712" s="46"/>
      <c r="D712" s="46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6"/>
    </row>
    <row r="713" spans="2:36" x14ac:dyDescent="0.3">
      <c r="B713" s="14"/>
      <c r="C713" s="46"/>
      <c r="D713" s="46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6"/>
    </row>
    <row r="714" spans="2:36" x14ac:dyDescent="0.3">
      <c r="B714" s="14"/>
      <c r="C714" s="46"/>
      <c r="D714" s="46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6"/>
    </row>
    <row r="715" spans="2:36" x14ac:dyDescent="0.3">
      <c r="B715" s="14"/>
      <c r="C715" s="46"/>
      <c r="D715" s="46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6"/>
    </row>
    <row r="716" spans="2:36" x14ac:dyDescent="0.3">
      <c r="B716" s="14"/>
      <c r="C716" s="46"/>
      <c r="D716" s="46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6"/>
    </row>
    <row r="717" spans="2:36" x14ac:dyDescent="0.3">
      <c r="B717" s="14"/>
      <c r="C717" s="46"/>
      <c r="D717" s="46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6"/>
    </row>
    <row r="718" spans="2:36" x14ac:dyDescent="0.3">
      <c r="B718" s="14"/>
      <c r="C718" s="46"/>
      <c r="D718" s="46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6"/>
    </row>
    <row r="719" spans="2:36" x14ac:dyDescent="0.3">
      <c r="B719" s="14"/>
      <c r="C719" s="46"/>
      <c r="D719" s="46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6"/>
    </row>
    <row r="720" spans="2:36" x14ac:dyDescent="0.3">
      <c r="B720" s="14"/>
      <c r="C720" s="46"/>
      <c r="D720" s="46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6"/>
    </row>
    <row r="721" spans="2:36" x14ac:dyDescent="0.3">
      <c r="B721" s="14"/>
      <c r="C721" s="46"/>
      <c r="D721" s="46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6"/>
    </row>
    <row r="722" spans="2:36" x14ac:dyDescent="0.3">
      <c r="C722" s="46"/>
      <c r="D722" s="46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6"/>
    </row>
    <row r="723" spans="2:36" x14ac:dyDescent="0.3">
      <c r="C723" s="46"/>
      <c r="D723" s="46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6"/>
    </row>
    <row r="724" spans="2:36" x14ac:dyDescent="0.3">
      <c r="C724" s="46"/>
      <c r="D724" s="46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6"/>
    </row>
    <row r="725" spans="2:36" x14ac:dyDescent="0.3">
      <c r="C725" s="46"/>
      <c r="D725" s="46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6"/>
    </row>
    <row r="726" spans="2:36" x14ac:dyDescent="0.3">
      <c r="C726" s="46"/>
      <c r="D726" s="46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6"/>
    </row>
    <row r="727" spans="2:36" x14ac:dyDescent="0.3">
      <c r="C727" s="46"/>
      <c r="D727" s="46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6"/>
    </row>
    <row r="728" spans="2:36" x14ac:dyDescent="0.3">
      <c r="C728" s="46"/>
      <c r="D728" s="46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6"/>
    </row>
    <row r="729" spans="2:36" x14ac:dyDescent="0.3">
      <c r="C729" s="46"/>
      <c r="D729" s="46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6"/>
    </row>
    <row r="730" spans="2:36" x14ac:dyDescent="0.3">
      <c r="C730" s="46"/>
      <c r="D730" s="46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6"/>
    </row>
    <row r="731" spans="2:36" x14ac:dyDescent="0.3">
      <c r="C731" s="46"/>
      <c r="D731" s="46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6"/>
    </row>
    <row r="732" spans="2:36" x14ac:dyDescent="0.3">
      <c r="C732" s="46"/>
      <c r="D732" s="46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6"/>
    </row>
    <row r="733" spans="2:36" x14ac:dyDescent="0.3">
      <c r="C733" s="46"/>
      <c r="D733" s="46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6"/>
    </row>
    <row r="734" spans="2:36" x14ac:dyDescent="0.3">
      <c r="C734" s="46"/>
      <c r="D734" s="46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6"/>
    </row>
    <row r="735" spans="2:36" x14ac:dyDescent="0.3">
      <c r="C735" s="46"/>
      <c r="D735" s="46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6"/>
    </row>
    <row r="736" spans="2:36" x14ac:dyDescent="0.3">
      <c r="C736" s="46"/>
      <c r="D736" s="46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6"/>
    </row>
    <row r="737" spans="3:36" x14ac:dyDescent="0.3">
      <c r="C737" s="46"/>
      <c r="D737" s="46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6"/>
    </row>
    <row r="738" spans="3:36" x14ac:dyDescent="0.3">
      <c r="C738" s="46"/>
      <c r="D738" s="46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6"/>
    </row>
    <row r="739" spans="3:36" x14ac:dyDescent="0.3">
      <c r="C739" s="46"/>
      <c r="D739" s="46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6"/>
    </row>
    <row r="740" spans="3:36" x14ac:dyDescent="0.3">
      <c r="C740" s="46"/>
      <c r="D740" s="46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6"/>
    </row>
    <row r="741" spans="3:36" x14ac:dyDescent="0.3">
      <c r="C741" s="46"/>
      <c r="D741" s="46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6"/>
    </row>
    <row r="742" spans="3:36" x14ac:dyDescent="0.3">
      <c r="C742" s="46"/>
      <c r="D742" s="46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6"/>
    </row>
    <row r="743" spans="3:36" x14ac:dyDescent="0.3">
      <c r="C743" s="46"/>
      <c r="D743" s="46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6"/>
    </row>
    <row r="744" spans="3:36" x14ac:dyDescent="0.3">
      <c r="C744" s="46"/>
      <c r="D744" s="46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6"/>
    </row>
    <row r="745" spans="3:36" x14ac:dyDescent="0.3"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6"/>
    </row>
    <row r="746" spans="3:36" x14ac:dyDescent="0.3">
      <c r="C746" s="46"/>
      <c r="D746" s="46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6"/>
    </row>
    <row r="747" spans="3:36" x14ac:dyDescent="0.3">
      <c r="C747" s="46"/>
      <c r="D747" s="46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6"/>
    </row>
    <row r="748" spans="3:36" x14ac:dyDescent="0.3">
      <c r="C748" s="46"/>
      <c r="D748" s="46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6"/>
    </row>
    <row r="749" spans="3:36" x14ac:dyDescent="0.3">
      <c r="C749" s="46"/>
      <c r="D749" s="46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6"/>
    </row>
    <row r="750" spans="3:36" x14ac:dyDescent="0.3">
      <c r="C750" s="46"/>
      <c r="D750" s="46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6"/>
    </row>
    <row r="751" spans="3:36" x14ac:dyDescent="0.3">
      <c r="C751" s="4"/>
      <c r="D751" s="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6"/>
    </row>
    <row r="752" spans="3:36" x14ac:dyDescent="0.3"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6"/>
    </row>
    <row r="753" spans="3:36" x14ac:dyDescent="0.3"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6"/>
    </row>
    <row r="754" spans="3:36" x14ac:dyDescent="0.3">
      <c r="C754" s="4"/>
      <c r="D754" s="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6"/>
    </row>
    <row r="755" spans="3:36" x14ac:dyDescent="0.3">
      <c r="C755" s="79"/>
      <c r="D755" s="79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6"/>
    </row>
    <row r="756" spans="3:36" x14ac:dyDescent="0.3">
      <c r="C756" s="46"/>
      <c r="D756" s="46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6"/>
    </row>
    <row r="757" spans="3:36" x14ac:dyDescent="0.3">
      <c r="C757" s="46"/>
      <c r="D757" s="46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6"/>
    </row>
    <row r="758" spans="3:36" x14ac:dyDescent="0.3">
      <c r="C758" s="46"/>
      <c r="D758" s="46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6"/>
    </row>
    <row r="759" spans="3:36" x14ac:dyDescent="0.3">
      <c r="C759" s="46"/>
      <c r="D759" s="46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6"/>
    </row>
    <row r="760" spans="3:36" x14ac:dyDescent="0.3">
      <c r="C760" s="46"/>
      <c r="D760" s="46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3:36" x14ac:dyDescent="0.3">
      <c r="C761" s="46"/>
      <c r="D761" s="46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3:36" x14ac:dyDescent="0.3">
      <c r="C762" s="46"/>
      <c r="D762" s="46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3:36" x14ac:dyDescent="0.3">
      <c r="C763" s="46"/>
      <c r="D763" s="46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3:36" x14ac:dyDescent="0.3">
      <c r="C764" s="46"/>
      <c r="D764" s="46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3:36" x14ac:dyDescent="0.3">
      <c r="C765" s="46"/>
      <c r="D765" s="46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3:36" x14ac:dyDescent="0.3">
      <c r="C766" s="46"/>
      <c r="D766" s="46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3:36" x14ac:dyDescent="0.3">
      <c r="C767" s="46"/>
      <c r="D767" s="46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3:36" x14ac:dyDescent="0.3">
      <c r="C768" s="46"/>
      <c r="D768" s="46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2:36" x14ac:dyDescent="0.3">
      <c r="C769" s="46"/>
      <c r="D769" s="46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2:36" x14ac:dyDescent="0.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H770" s="3"/>
      <c r="AI770" s="3"/>
      <c r="AJ770" s="3"/>
    </row>
    <row r="771" spans="2:36" x14ac:dyDescent="0.3">
      <c r="B771" s="3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H771" s="3"/>
      <c r="AI771" s="3"/>
      <c r="AJ771" s="3"/>
    </row>
    <row r="772" spans="2:36" x14ac:dyDescent="0.3">
      <c r="C772" s="4"/>
      <c r="D772" s="4"/>
      <c r="E772" s="6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2:36" x14ac:dyDescent="0.3">
      <c r="B773" s="32"/>
      <c r="C773" s="4"/>
      <c r="D773" s="4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82"/>
    </row>
    <row r="774" spans="2:36" x14ac:dyDescent="0.3">
      <c r="B774" s="119"/>
      <c r="C774" s="119"/>
      <c r="D774" s="119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6"/>
    </row>
    <row r="775" spans="2:36" x14ac:dyDescent="0.3">
      <c r="B775" s="14"/>
      <c r="C775" s="46"/>
      <c r="D775" s="46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2:36" x14ac:dyDescent="0.3">
      <c r="B776" s="14"/>
      <c r="C776" s="46"/>
      <c r="D776" s="46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2:36" x14ac:dyDescent="0.3">
      <c r="B777" s="14"/>
      <c r="C777" s="46"/>
      <c r="D777" s="46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2:36" x14ac:dyDescent="0.3">
      <c r="B778" s="14"/>
      <c r="C778" s="46"/>
      <c r="D778" s="46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2:36" x14ac:dyDescent="0.3">
      <c r="B779" s="14"/>
      <c r="C779" s="46"/>
      <c r="D779" s="46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2:36" x14ac:dyDescent="0.3">
      <c r="B780" s="14"/>
      <c r="C780" s="46"/>
      <c r="D780" s="46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2:36" x14ac:dyDescent="0.3">
      <c r="B781" s="14"/>
      <c r="C781" s="46"/>
      <c r="D781" s="46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2:36" x14ac:dyDescent="0.3">
      <c r="B782" s="14"/>
      <c r="C782" s="46"/>
      <c r="D782" s="46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2:36" x14ac:dyDescent="0.3">
      <c r="B783" s="14"/>
      <c r="C783" s="46"/>
      <c r="D783" s="46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2:36" x14ac:dyDescent="0.3">
      <c r="B784" s="14"/>
      <c r="C784" s="46"/>
      <c r="D784" s="46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2:36" x14ac:dyDescent="0.3">
      <c r="B785" s="14"/>
      <c r="C785" s="46"/>
      <c r="D785" s="46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2:36" x14ac:dyDescent="0.3">
      <c r="B786" s="14"/>
      <c r="C786" s="46"/>
      <c r="D786" s="46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2:36" x14ac:dyDescent="0.3">
      <c r="B787" s="14"/>
      <c r="C787" s="46"/>
      <c r="D787" s="46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2:36" x14ac:dyDescent="0.3">
      <c r="B788" s="14"/>
      <c r="C788" s="46"/>
      <c r="D788" s="46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2:36" x14ac:dyDescent="0.3">
      <c r="B789" s="14"/>
      <c r="C789" s="46"/>
      <c r="D789" s="46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2:36" x14ac:dyDescent="0.3">
      <c r="B790" s="14"/>
      <c r="C790" s="46"/>
      <c r="D790" s="46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2:36" x14ac:dyDescent="0.3">
      <c r="B791" s="14"/>
      <c r="C791" s="46"/>
      <c r="D791" s="46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2:36" x14ac:dyDescent="0.3">
      <c r="B792" s="14"/>
      <c r="C792" s="46"/>
      <c r="D792" s="46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2:36" x14ac:dyDescent="0.3">
      <c r="B793" s="14"/>
      <c r="C793" s="46"/>
      <c r="D793" s="46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2:36" x14ac:dyDescent="0.3">
      <c r="C794" s="46"/>
      <c r="D794" s="46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2:36" x14ac:dyDescent="0.3">
      <c r="C795" s="46"/>
      <c r="D795" s="46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2:36" x14ac:dyDescent="0.3">
      <c r="C796" s="46"/>
      <c r="D796" s="46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2:36" x14ac:dyDescent="0.3">
      <c r="C797" s="46"/>
      <c r="D797" s="46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2:36" x14ac:dyDescent="0.3">
      <c r="C798" s="46"/>
      <c r="D798" s="46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2:36" x14ac:dyDescent="0.3">
      <c r="C799" s="46"/>
      <c r="D799" s="46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2:36" x14ac:dyDescent="0.3">
      <c r="C800" s="46"/>
      <c r="D800" s="46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3:36" x14ac:dyDescent="0.3">
      <c r="C801" s="46"/>
      <c r="D801" s="46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3:36" x14ac:dyDescent="0.3">
      <c r="C802" s="46"/>
      <c r="D802" s="46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3:36" x14ac:dyDescent="0.3">
      <c r="C803" s="46"/>
      <c r="D803" s="46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3:36" x14ac:dyDescent="0.3">
      <c r="C804" s="46"/>
      <c r="D804" s="46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3:36" x14ac:dyDescent="0.3">
      <c r="C805" s="46"/>
      <c r="D805" s="46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3:36" x14ac:dyDescent="0.3">
      <c r="C806" s="46"/>
      <c r="D806" s="46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3:36" x14ac:dyDescent="0.3">
      <c r="C807" s="46"/>
      <c r="D807" s="46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3:36" x14ac:dyDescent="0.3">
      <c r="C808" s="46"/>
      <c r="D808" s="46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3:36" x14ac:dyDescent="0.3">
      <c r="C809" s="46"/>
      <c r="D809" s="46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3:36" x14ac:dyDescent="0.3">
      <c r="C810" s="46"/>
      <c r="D810" s="46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3:36" x14ac:dyDescent="0.3">
      <c r="C811" s="46"/>
      <c r="D811" s="46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3:36" x14ac:dyDescent="0.3">
      <c r="C812" s="46"/>
      <c r="D812" s="46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3:36" x14ac:dyDescent="0.3">
      <c r="C813" s="46"/>
      <c r="D813" s="46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3:36" x14ac:dyDescent="0.3">
      <c r="C814" s="46"/>
      <c r="D814" s="46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3:36" x14ac:dyDescent="0.3">
      <c r="C815" s="46"/>
      <c r="D815" s="46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3:36" x14ac:dyDescent="0.3">
      <c r="C816" s="46"/>
      <c r="D816" s="46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3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3:36" x14ac:dyDescent="0.3">
      <c r="C818" s="46"/>
      <c r="D818" s="46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3:36" x14ac:dyDescent="0.3">
      <c r="C819" s="46"/>
      <c r="D819" s="46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3:36" x14ac:dyDescent="0.3">
      <c r="C820" s="46"/>
      <c r="D820" s="46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3:36" x14ac:dyDescent="0.3">
      <c r="C821" s="46"/>
      <c r="D821" s="46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3:36" x14ac:dyDescent="0.3">
      <c r="C822" s="46"/>
      <c r="D822" s="46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3:36" x14ac:dyDescent="0.3">
      <c r="C823" s="4"/>
      <c r="D823" s="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3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3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3:36" x14ac:dyDescent="0.3">
      <c r="C826" s="4"/>
      <c r="D826" s="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3:36" x14ac:dyDescent="0.3">
      <c r="C827" s="79"/>
      <c r="D827" s="79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3:36" x14ac:dyDescent="0.3">
      <c r="C828" s="46"/>
      <c r="D828" s="46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3:36" x14ac:dyDescent="0.3">
      <c r="C829" s="46"/>
      <c r="D829" s="46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3:36" x14ac:dyDescent="0.3">
      <c r="C830" s="46"/>
      <c r="D830" s="46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3:36" x14ac:dyDescent="0.3">
      <c r="C831" s="46"/>
      <c r="D831" s="46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3:36" x14ac:dyDescent="0.3">
      <c r="C832" s="46"/>
      <c r="D832" s="46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C833" s="46"/>
      <c r="D833" s="46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C834" s="46"/>
      <c r="D834" s="46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C835" s="46"/>
      <c r="D835" s="46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C836" s="46"/>
      <c r="D836" s="46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C837" s="46"/>
      <c r="D837" s="46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C838" s="46"/>
      <c r="D838" s="46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C839" s="46"/>
      <c r="D839" s="46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C840" s="46"/>
      <c r="D840" s="46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C841" s="46"/>
      <c r="D841" s="46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</sheetData>
  <mergeCells count="11">
    <mergeCell ref="B384:D384"/>
    <mergeCell ref="B84:D84"/>
    <mergeCell ref="B10:D10"/>
    <mergeCell ref="B158:D158"/>
    <mergeCell ref="B232:D232"/>
    <mergeCell ref="B308:D308"/>
    <mergeCell ref="B460:D460"/>
    <mergeCell ref="B702:D702"/>
    <mergeCell ref="B774:D774"/>
    <mergeCell ref="B536:D536"/>
    <mergeCell ref="B612:D612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283"/>
  <sheetViews>
    <sheetView topLeftCell="M1147" zoomScale="70" zoomScaleNormal="70" workbookViewId="0">
      <selection activeCell="AJ1002" sqref="AJ1002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124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83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245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246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247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248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239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139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140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196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207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208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147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220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221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144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188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189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235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244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148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149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150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151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195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179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180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251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152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153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154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141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222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240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223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284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236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237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214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215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216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250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238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181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182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200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201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202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203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130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131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219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285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286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198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199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155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231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232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233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234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288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289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156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192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193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184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185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287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143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241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160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161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157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158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159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132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133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134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190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191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175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176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183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224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225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226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174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242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227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228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290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177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178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162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163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164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165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166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186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187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145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146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167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168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169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204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205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206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135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136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137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261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262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209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210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211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229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230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213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263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264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218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243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265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170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171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172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173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138</v>
      </c>
      <c r="C147" s="15"/>
      <c r="D147" s="16"/>
      <c r="E147" s="88">
        <v>0</v>
      </c>
      <c r="F147" s="89">
        <v>0</v>
      </c>
      <c r="G147" s="88">
        <v>0</v>
      </c>
      <c r="H147" s="89">
        <v>0</v>
      </c>
      <c r="I147" s="88">
        <v>0</v>
      </c>
      <c r="J147" s="89">
        <v>0</v>
      </c>
      <c r="K147" s="88">
        <v>0</v>
      </c>
      <c r="L147" s="89">
        <v>0</v>
      </c>
      <c r="M147" s="88">
        <v>0</v>
      </c>
      <c r="N147" s="89">
        <v>0</v>
      </c>
      <c r="O147" s="88">
        <v>0</v>
      </c>
      <c r="P147" s="89">
        <v>0</v>
      </c>
      <c r="Q147" s="88">
        <v>0</v>
      </c>
      <c r="R147" s="89">
        <v>0</v>
      </c>
      <c r="S147" s="88">
        <v>0</v>
      </c>
      <c r="T147" s="89">
        <v>0</v>
      </c>
      <c r="U147" s="88">
        <v>0</v>
      </c>
      <c r="V147" s="89">
        <v>0</v>
      </c>
      <c r="W147" s="88">
        <v>0</v>
      </c>
      <c r="X147" s="89">
        <v>0</v>
      </c>
      <c r="Y147" s="88">
        <v>0</v>
      </c>
      <c r="Z147" s="89">
        <v>0</v>
      </c>
      <c r="AA147" s="88">
        <v>0</v>
      </c>
      <c r="AB147" s="89">
        <v>0</v>
      </c>
      <c r="AC147" s="88">
        <v>0</v>
      </c>
      <c r="AD147" s="89">
        <v>0</v>
      </c>
      <c r="AE147" s="88">
        <v>0</v>
      </c>
      <c r="AF147" s="89">
        <v>0</v>
      </c>
      <c r="AG147" s="88">
        <v>0</v>
      </c>
      <c r="AH147" s="89">
        <v>0</v>
      </c>
      <c r="AI147" s="90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124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316</v>
      </c>
      <c r="AH151" s="33" t="s">
        <v>316</v>
      </c>
      <c r="AI151" s="33" t="s">
        <v>316</v>
      </c>
      <c r="AJ151" s="83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245</v>
      </c>
      <c r="C153" s="79"/>
      <c r="D153" s="79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246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247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248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239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139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140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128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129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196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207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208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147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220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221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144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188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189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235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244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148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149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150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151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194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195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179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180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251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152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153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154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141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222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240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223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284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236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237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249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214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215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216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250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238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181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182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200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201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202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203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130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131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219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285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286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198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199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155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231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232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233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234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288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289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156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192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184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185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142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143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241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160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161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157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158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159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132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133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134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190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191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175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176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183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224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225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226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174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242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227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228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290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177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178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162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163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164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165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166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186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187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145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146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167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168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169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204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205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206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135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136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137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261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262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197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209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210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211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212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229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230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213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263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264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217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218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243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265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170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171</v>
      </c>
      <c r="C285" s="79"/>
      <c r="D285" s="79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172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173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138</v>
      </c>
      <c r="C288" s="46"/>
      <c r="D288" s="46"/>
      <c r="E288" s="88">
        <v>0</v>
      </c>
      <c r="F288" s="89">
        <v>0</v>
      </c>
      <c r="G288" s="88">
        <v>0</v>
      </c>
      <c r="H288" s="89">
        <v>0</v>
      </c>
      <c r="I288" s="88">
        <v>0</v>
      </c>
      <c r="J288" s="89">
        <v>0</v>
      </c>
      <c r="K288" s="88">
        <v>0</v>
      </c>
      <c r="L288" s="89">
        <v>0</v>
      </c>
      <c r="M288" s="88">
        <v>0</v>
      </c>
      <c r="N288" s="89">
        <v>0</v>
      </c>
      <c r="O288" s="88">
        <v>0</v>
      </c>
      <c r="P288" s="89">
        <v>0</v>
      </c>
      <c r="Q288" s="88">
        <v>0</v>
      </c>
      <c r="R288" s="89">
        <v>0</v>
      </c>
      <c r="S288" s="88">
        <v>0</v>
      </c>
      <c r="T288" s="89">
        <v>0</v>
      </c>
      <c r="U288" s="88">
        <v>0</v>
      </c>
      <c r="V288" s="89">
        <v>0</v>
      </c>
      <c r="W288" s="88">
        <v>0</v>
      </c>
      <c r="X288" s="89">
        <v>0</v>
      </c>
      <c r="Y288" s="88">
        <v>0</v>
      </c>
      <c r="Z288" s="89">
        <v>0</v>
      </c>
      <c r="AA288" s="88">
        <v>0</v>
      </c>
      <c r="AB288" s="89">
        <v>0</v>
      </c>
      <c r="AC288" s="88">
        <v>0</v>
      </c>
      <c r="AD288" s="89">
        <v>0</v>
      </c>
      <c r="AE288" s="88">
        <v>0</v>
      </c>
      <c r="AF288" s="89">
        <v>0</v>
      </c>
      <c r="AG288" s="88"/>
      <c r="AH288" s="89"/>
      <c r="AI288" s="90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124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83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245</v>
      </c>
      <c r="C294" s="79"/>
      <c r="D294" s="79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246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247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248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239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139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140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128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129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196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207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208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147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220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221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144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188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189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235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244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148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149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150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151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194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195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179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180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251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152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153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154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141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222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240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223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284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236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237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249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214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215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216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250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238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181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182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200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201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202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203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130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131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219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285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286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198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199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155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231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232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233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234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288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289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156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192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193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184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185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287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142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143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241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160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161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157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158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159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132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133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134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190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191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175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176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183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224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225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226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174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242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227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228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290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177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178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162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163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164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165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166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186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187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145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146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167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168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169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204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205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206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135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136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137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261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262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197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209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210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211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212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229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230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213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263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264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217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218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243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265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170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171</v>
      </c>
      <c r="C426" s="79"/>
      <c r="D426" s="79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172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173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138</v>
      </c>
      <c r="C429" s="46"/>
      <c r="D429" s="46"/>
      <c r="E429" s="88">
        <v>0</v>
      </c>
      <c r="F429" s="89">
        <v>0</v>
      </c>
      <c r="G429" s="88">
        <v>0</v>
      </c>
      <c r="H429" s="89">
        <v>0</v>
      </c>
      <c r="I429" s="88">
        <v>0</v>
      </c>
      <c r="J429" s="89">
        <v>0</v>
      </c>
      <c r="K429" s="88">
        <v>0</v>
      </c>
      <c r="L429" s="89">
        <v>0</v>
      </c>
      <c r="M429" s="88">
        <v>0</v>
      </c>
      <c r="N429" s="89">
        <v>0</v>
      </c>
      <c r="O429" s="88">
        <v>0</v>
      </c>
      <c r="P429" s="89">
        <v>0</v>
      </c>
      <c r="Q429" s="88">
        <v>0</v>
      </c>
      <c r="R429" s="89">
        <v>0</v>
      </c>
      <c r="S429" s="88">
        <v>0</v>
      </c>
      <c r="T429" s="89">
        <v>0</v>
      </c>
      <c r="U429" s="88">
        <v>0</v>
      </c>
      <c r="V429" s="89">
        <v>0</v>
      </c>
      <c r="W429" s="88">
        <v>0</v>
      </c>
      <c r="X429" s="89">
        <v>0</v>
      </c>
      <c r="Y429" s="88">
        <v>0</v>
      </c>
      <c r="Z429" s="89">
        <v>0</v>
      </c>
      <c r="AA429" s="88">
        <v>0</v>
      </c>
      <c r="AB429" s="89">
        <v>0</v>
      </c>
      <c r="AC429" s="88">
        <v>0</v>
      </c>
      <c r="AD429" s="89">
        <v>0</v>
      </c>
      <c r="AE429" s="88">
        <v>0</v>
      </c>
      <c r="AF429" s="89">
        <v>0</v>
      </c>
      <c r="AG429" s="88">
        <v>0</v>
      </c>
      <c r="AH429" s="89">
        <v>0</v>
      </c>
      <c r="AI429" s="90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124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316</v>
      </c>
      <c r="AJ433" s="83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245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246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247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248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239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139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140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128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129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196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207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208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147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220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221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144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188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189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235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244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148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149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150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151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194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195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179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180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251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152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153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154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141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222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240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223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284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236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237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249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214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250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181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182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200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201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202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203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130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131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219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285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286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198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199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155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231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232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233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234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288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289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156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192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193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184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185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287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142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143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241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160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161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157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158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159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132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133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134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190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191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175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176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183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224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225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226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242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227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228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290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177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178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162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163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164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165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166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186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187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145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146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167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168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169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204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205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206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135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136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137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261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262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197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209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210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211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212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229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230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213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263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264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217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218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243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265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170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171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172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173</v>
      </c>
      <c r="C569" s="79"/>
      <c r="D569" s="79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138</v>
      </c>
      <c r="E570" s="88">
        <v>0</v>
      </c>
      <c r="F570" s="89">
        <v>0</v>
      </c>
      <c r="G570" s="88">
        <v>0</v>
      </c>
      <c r="H570" s="89">
        <v>0</v>
      </c>
      <c r="I570" s="88">
        <v>0</v>
      </c>
      <c r="J570" s="89">
        <v>0</v>
      </c>
      <c r="K570" s="88">
        <v>0</v>
      </c>
      <c r="L570" s="89">
        <v>0</v>
      </c>
      <c r="M570" s="88">
        <v>0</v>
      </c>
      <c r="N570" s="89">
        <v>0</v>
      </c>
      <c r="O570" s="88">
        <v>0</v>
      </c>
      <c r="P570" s="89">
        <v>0</v>
      </c>
      <c r="Q570" s="88">
        <v>0</v>
      </c>
      <c r="R570" s="89">
        <v>0</v>
      </c>
      <c r="S570" s="88">
        <v>0</v>
      </c>
      <c r="T570" s="89">
        <v>0</v>
      </c>
      <c r="U570" s="88">
        <v>0</v>
      </c>
      <c r="V570" s="89">
        <v>0</v>
      </c>
      <c r="W570" s="88">
        <v>0</v>
      </c>
      <c r="X570" s="89">
        <v>0</v>
      </c>
      <c r="Y570" s="88">
        <v>0</v>
      </c>
      <c r="Z570" s="89">
        <v>0</v>
      </c>
      <c r="AA570" s="88">
        <v>0</v>
      </c>
      <c r="AB570" s="89">
        <v>0</v>
      </c>
      <c r="AC570" s="88">
        <v>0</v>
      </c>
      <c r="AD570" s="89">
        <v>0</v>
      </c>
      <c r="AE570" s="88">
        <v>0</v>
      </c>
      <c r="AF570" s="89">
        <v>0</v>
      </c>
      <c r="AG570" s="88">
        <v>0</v>
      </c>
      <c r="AH570" s="89">
        <v>0</v>
      </c>
      <c r="AI570" s="90"/>
      <c r="AJ570" s="51">
        <f t="shared" si="125"/>
        <v>0</v>
      </c>
    </row>
    <row r="571" spans="2:36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</row>
    <row r="572" spans="2:36" x14ac:dyDescent="0.3">
      <c r="B572" s="39">
        <v>45778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H572" s="3"/>
      <c r="AI572" s="3"/>
      <c r="AJ572" s="3"/>
    </row>
    <row r="573" spans="2:36" x14ac:dyDescent="0.3">
      <c r="C573" s="4"/>
      <c r="D573" s="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2:36" x14ac:dyDescent="0.3">
      <c r="B574" s="32" t="s">
        <v>124</v>
      </c>
      <c r="C574" s="4"/>
      <c r="D574" s="4"/>
      <c r="E574" s="33">
        <f>+B572</f>
        <v>45778</v>
      </c>
      <c r="F574" s="33">
        <f>+E574+1</f>
        <v>45779</v>
      </c>
      <c r="G574" s="33">
        <f t="shared" ref="G574" si="126">+F574+1</f>
        <v>45780</v>
      </c>
      <c r="H574" s="33">
        <f t="shared" ref="H574" si="127">+G574+1</f>
        <v>45781</v>
      </c>
      <c r="I574" s="33">
        <f t="shared" ref="I574" si="128">+H574+1</f>
        <v>45782</v>
      </c>
      <c r="J574" s="33">
        <f t="shared" ref="J574" si="129">+I574+1</f>
        <v>45783</v>
      </c>
      <c r="K574" s="33">
        <f t="shared" ref="K574" si="130">+J574+1</f>
        <v>45784</v>
      </c>
      <c r="L574" s="33">
        <f t="shared" ref="L574" si="131">+K574+1</f>
        <v>45785</v>
      </c>
      <c r="M574" s="33">
        <f t="shared" ref="M574" si="132">+L574+1</f>
        <v>45786</v>
      </c>
      <c r="N574" s="33">
        <f t="shared" ref="N574" si="133">+M574+1</f>
        <v>45787</v>
      </c>
      <c r="O574" s="33">
        <f t="shared" ref="O574" si="134">+N574+1</f>
        <v>45788</v>
      </c>
      <c r="P574" s="33">
        <f t="shared" ref="P574" si="135">+O574+1</f>
        <v>45789</v>
      </c>
      <c r="Q574" s="33">
        <f t="shared" ref="Q574" si="136">+P574+1</f>
        <v>45790</v>
      </c>
      <c r="R574" s="33">
        <f t="shared" ref="R574" si="137">+Q574+1</f>
        <v>45791</v>
      </c>
      <c r="S574" s="33">
        <f t="shared" ref="S574" si="138">+R574+1</f>
        <v>45792</v>
      </c>
      <c r="T574" s="33">
        <f t="shared" ref="T574" si="139">+S574+1</f>
        <v>45793</v>
      </c>
      <c r="U574" s="33">
        <f t="shared" ref="U574" si="140">+T574+1</f>
        <v>45794</v>
      </c>
      <c r="V574" s="33">
        <f t="shared" ref="V574" si="141">+U574+1</f>
        <v>45795</v>
      </c>
      <c r="W574" s="33">
        <f t="shared" ref="W574" si="142">+V574+1</f>
        <v>45796</v>
      </c>
      <c r="X574" s="33">
        <f t="shared" ref="X574" si="143">+W574+1</f>
        <v>45797</v>
      </c>
      <c r="Y574" s="33">
        <f t="shared" ref="Y574" si="144">+X574+1</f>
        <v>45798</v>
      </c>
      <c r="Z574" s="33">
        <f t="shared" ref="Z574" si="145">+Y574+1</f>
        <v>45799</v>
      </c>
      <c r="AA574" s="33">
        <f t="shared" ref="AA574" si="146">+Z574+1</f>
        <v>45800</v>
      </c>
      <c r="AB574" s="33">
        <f t="shared" ref="AB574" si="147">+AA574+1</f>
        <v>45801</v>
      </c>
      <c r="AC574" s="33">
        <f t="shared" ref="AC574" si="148">+AB574+1</f>
        <v>45802</v>
      </c>
      <c r="AD574" s="33">
        <f t="shared" ref="AD574" si="149">+AC574+1</f>
        <v>45803</v>
      </c>
      <c r="AE574" s="33">
        <f t="shared" ref="AE574" si="150">+AD574+1</f>
        <v>45804</v>
      </c>
      <c r="AF574" s="33">
        <f t="shared" ref="AF574" si="151">+AE574+1</f>
        <v>45805</v>
      </c>
      <c r="AG574" s="33">
        <f t="shared" ref="AG574" si="152">+AF574+1</f>
        <v>45806</v>
      </c>
      <c r="AH574" s="33">
        <f t="shared" ref="AH574" si="153">+AG574+1</f>
        <v>45807</v>
      </c>
      <c r="AI574" s="33">
        <f>+AH574+1</f>
        <v>45808</v>
      </c>
      <c r="AJ574" s="83" t="s">
        <v>2</v>
      </c>
    </row>
    <row r="575" spans="2:36" x14ac:dyDescent="0.3">
      <c r="B575" s="12" t="s">
        <v>2</v>
      </c>
      <c r="C575" s="12"/>
      <c r="D575" s="12"/>
      <c r="E575" s="48">
        <f t="shared" ref="E575:S575" si="154">SUM(E576:E711)</f>
        <v>226.97363860013334</v>
      </c>
      <c r="F575" s="48">
        <f t="shared" si="154"/>
        <v>32.891825043141644</v>
      </c>
      <c r="G575" s="48">
        <f t="shared" si="154"/>
        <v>147.32260991077646</v>
      </c>
      <c r="H575" s="48">
        <f t="shared" si="154"/>
        <v>243.52710302252189</v>
      </c>
      <c r="I575" s="48">
        <f t="shared" si="154"/>
        <v>0</v>
      </c>
      <c r="J575" s="48">
        <f t="shared" si="154"/>
        <v>0</v>
      </c>
      <c r="K575" s="48">
        <f t="shared" si="154"/>
        <v>0</v>
      </c>
      <c r="L575" s="48">
        <f t="shared" si="154"/>
        <v>0</v>
      </c>
      <c r="M575" s="48">
        <f t="shared" si="154"/>
        <v>0</v>
      </c>
      <c r="N575" s="48">
        <f t="shared" si="154"/>
        <v>437.72438432582265</v>
      </c>
      <c r="O575" s="48">
        <f t="shared" si="154"/>
        <v>175.05761065146632</v>
      </c>
      <c r="P575" s="48">
        <f t="shared" si="154"/>
        <v>86.218654235188865</v>
      </c>
      <c r="Q575" s="48">
        <f t="shared" si="154"/>
        <v>0</v>
      </c>
      <c r="R575" s="48">
        <f t="shared" si="154"/>
        <v>22.688746279688189</v>
      </c>
      <c r="S575" s="48">
        <f t="shared" si="154"/>
        <v>0</v>
      </c>
      <c r="T575" s="48">
        <f>SUM(T576:T711)</f>
        <v>243.4719855493197</v>
      </c>
      <c r="U575" s="48">
        <f t="shared" ref="U575:AJ575" si="155">SUM(U576:U711)</f>
        <v>128.51425469800893</v>
      </c>
      <c r="V575" s="48">
        <f t="shared" si="155"/>
        <v>0</v>
      </c>
      <c r="W575" s="48">
        <f t="shared" si="155"/>
        <v>0</v>
      </c>
      <c r="X575" s="48">
        <f t="shared" si="155"/>
        <v>0</v>
      </c>
      <c r="Y575" s="48">
        <f t="shared" si="155"/>
        <v>107.95829620570044</v>
      </c>
      <c r="Z575" s="48">
        <f t="shared" si="155"/>
        <v>0</v>
      </c>
      <c r="AA575" s="48">
        <f t="shared" si="155"/>
        <v>0</v>
      </c>
      <c r="AB575" s="48">
        <f t="shared" si="155"/>
        <v>0</v>
      </c>
      <c r="AC575" s="48">
        <f t="shared" si="155"/>
        <v>96.159927606955648</v>
      </c>
      <c r="AD575" s="48">
        <f t="shared" si="155"/>
        <v>0</v>
      </c>
      <c r="AE575" s="48">
        <f t="shared" si="155"/>
        <v>0</v>
      </c>
      <c r="AF575" s="48">
        <f t="shared" si="155"/>
        <v>170.31574208979416</v>
      </c>
      <c r="AG575" s="48">
        <f t="shared" si="155"/>
        <v>51.963970783831094</v>
      </c>
      <c r="AH575" s="48">
        <f t="shared" si="155"/>
        <v>53.471603110456776</v>
      </c>
      <c r="AI575" s="48">
        <f t="shared" si="155"/>
        <v>107.36876875652729</v>
      </c>
      <c r="AJ575" s="48">
        <f t="shared" si="155"/>
        <v>2331.6291208693324</v>
      </c>
    </row>
    <row r="576" spans="2:36" x14ac:dyDescent="0.3">
      <c r="B576" s="4" t="s">
        <v>245</v>
      </c>
      <c r="E576" s="58">
        <v>4.5468316477575517</v>
      </c>
      <c r="F576" s="59">
        <v>0</v>
      </c>
      <c r="G576" s="58">
        <v>0</v>
      </c>
      <c r="H576" s="59">
        <v>34.971809469094978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23.272507260599241</v>
      </c>
      <c r="O576" s="58">
        <v>3.246823887296677</v>
      </c>
      <c r="P576" s="59">
        <v>0</v>
      </c>
      <c r="Q576" s="58">
        <v>0</v>
      </c>
      <c r="R576" s="59">
        <v>8.5901873574998656E-3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1.309842205077933</v>
      </c>
      <c r="Z576" s="59">
        <v>0</v>
      </c>
      <c r="AA576" s="58">
        <v>0</v>
      </c>
      <c r="AB576" s="59">
        <v>0</v>
      </c>
      <c r="AC576" s="58">
        <v>2.5210785277047689</v>
      </c>
      <c r="AD576" s="59">
        <v>0</v>
      </c>
      <c r="AE576" s="58">
        <v>0</v>
      </c>
      <c r="AF576" s="59">
        <v>14.546508856945632</v>
      </c>
      <c r="AG576" s="58">
        <v>7.2451942485540712</v>
      </c>
      <c r="AH576" s="59">
        <v>11.576751267320194</v>
      </c>
      <c r="AI576" s="60">
        <v>14.116626686520048</v>
      </c>
      <c r="AJ576" s="51">
        <f t="shared" ref="AJ576:AJ639" si="156">SUM(E576:AI576)</f>
        <v>117.36256424422859</v>
      </c>
    </row>
    <row r="577" spans="2:36" x14ac:dyDescent="0.3">
      <c r="B577" s="4" t="s">
        <v>246</v>
      </c>
      <c r="E577" s="58">
        <v>4.5468316477575517</v>
      </c>
      <c r="F577" s="59">
        <v>0</v>
      </c>
      <c r="G577" s="58">
        <v>0</v>
      </c>
      <c r="H577" s="59">
        <v>34.971809469094978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23.272507260599241</v>
      </c>
      <c r="O577" s="58">
        <v>3.246823887296677</v>
      </c>
      <c r="P577" s="59">
        <v>0</v>
      </c>
      <c r="Q577" s="58">
        <v>0</v>
      </c>
      <c r="R577" s="59">
        <v>8.5901873574998656E-3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1.309842205077933</v>
      </c>
      <c r="Z577" s="59">
        <v>0</v>
      </c>
      <c r="AA577" s="58">
        <v>0</v>
      </c>
      <c r="AB577" s="59">
        <v>0</v>
      </c>
      <c r="AC577" s="58">
        <v>2.5210785277047689</v>
      </c>
      <c r="AD577" s="59">
        <v>0</v>
      </c>
      <c r="AE577" s="58">
        <v>0</v>
      </c>
      <c r="AF577" s="59">
        <v>14.546508856945632</v>
      </c>
      <c r="AG577" s="58">
        <v>7.2451942485540712</v>
      </c>
      <c r="AH577" s="59">
        <v>11.576751267320194</v>
      </c>
      <c r="AI577" s="60">
        <v>14.116626686520048</v>
      </c>
      <c r="AJ577" s="51">
        <f t="shared" si="156"/>
        <v>117.36256424422859</v>
      </c>
    </row>
    <row r="578" spans="2:36" x14ac:dyDescent="0.3">
      <c r="B578" s="4" t="s">
        <v>247</v>
      </c>
      <c r="E578" s="58">
        <v>4.5468316477575517</v>
      </c>
      <c r="F578" s="59">
        <v>0</v>
      </c>
      <c r="G578" s="58">
        <v>0</v>
      </c>
      <c r="H578" s="59">
        <v>34.971809469094978</v>
      </c>
      <c r="I578" s="58">
        <v>0</v>
      </c>
      <c r="J578" s="59">
        <v>0</v>
      </c>
      <c r="K578" s="58">
        <v>0</v>
      </c>
      <c r="L578" s="59">
        <v>0</v>
      </c>
      <c r="M578" s="58">
        <v>0</v>
      </c>
      <c r="N578" s="59">
        <v>23.272507260599241</v>
      </c>
      <c r="O578" s="58">
        <v>3.246823887296677</v>
      </c>
      <c r="P578" s="59">
        <v>0</v>
      </c>
      <c r="Q578" s="58">
        <v>0</v>
      </c>
      <c r="R578" s="59">
        <v>8.5901873574998656E-3</v>
      </c>
      <c r="S578" s="58">
        <v>0</v>
      </c>
      <c r="T578" s="59">
        <v>0</v>
      </c>
      <c r="U578" s="58">
        <v>0</v>
      </c>
      <c r="V578" s="59">
        <v>0</v>
      </c>
      <c r="W578" s="58">
        <v>0</v>
      </c>
      <c r="X578" s="59">
        <v>0</v>
      </c>
      <c r="Y578" s="58">
        <v>1.309842205077933</v>
      </c>
      <c r="Z578" s="59">
        <v>0</v>
      </c>
      <c r="AA578" s="58">
        <v>0</v>
      </c>
      <c r="AB578" s="59">
        <v>0</v>
      </c>
      <c r="AC578" s="58">
        <v>2.5210785277047689</v>
      </c>
      <c r="AD578" s="59">
        <v>0</v>
      </c>
      <c r="AE578" s="58">
        <v>0</v>
      </c>
      <c r="AF578" s="59">
        <v>14.546508856945632</v>
      </c>
      <c r="AG578" s="58">
        <v>7.2451942485540712</v>
      </c>
      <c r="AH578" s="59">
        <v>11.576751267320194</v>
      </c>
      <c r="AI578" s="60">
        <v>14.116626686520048</v>
      </c>
      <c r="AJ578" s="51">
        <f t="shared" si="156"/>
        <v>117.36256424422859</v>
      </c>
    </row>
    <row r="579" spans="2:36" x14ac:dyDescent="0.3">
      <c r="B579" s="4" t="s">
        <v>248</v>
      </c>
      <c r="E579" s="58">
        <v>4.5468316477575517</v>
      </c>
      <c r="F579" s="59">
        <v>0</v>
      </c>
      <c r="G579" s="58">
        <v>0</v>
      </c>
      <c r="H579" s="59">
        <v>34.971809469094978</v>
      </c>
      <c r="I579" s="58">
        <v>0</v>
      </c>
      <c r="J579" s="59">
        <v>0</v>
      </c>
      <c r="K579" s="58">
        <v>0</v>
      </c>
      <c r="L579" s="59">
        <v>0</v>
      </c>
      <c r="M579" s="58">
        <v>0</v>
      </c>
      <c r="N579" s="59">
        <v>23.272507260599241</v>
      </c>
      <c r="O579" s="58">
        <v>3.246823887296677</v>
      </c>
      <c r="P579" s="59">
        <v>0</v>
      </c>
      <c r="Q579" s="58">
        <v>0</v>
      </c>
      <c r="R579" s="59">
        <v>8.5901873574998656E-3</v>
      </c>
      <c r="S579" s="58">
        <v>0</v>
      </c>
      <c r="T579" s="59">
        <v>0</v>
      </c>
      <c r="U579" s="58">
        <v>0</v>
      </c>
      <c r="V579" s="59">
        <v>0</v>
      </c>
      <c r="W579" s="58">
        <v>0</v>
      </c>
      <c r="X579" s="59">
        <v>0</v>
      </c>
      <c r="Y579" s="58">
        <v>1.309842205077933</v>
      </c>
      <c r="Z579" s="59">
        <v>0</v>
      </c>
      <c r="AA579" s="58">
        <v>0</v>
      </c>
      <c r="AB579" s="59">
        <v>0</v>
      </c>
      <c r="AC579" s="58">
        <v>2.5210785277047689</v>
      </c>
      <c r="AD579" s="59">
        <v>0</v>
      </c>
      <c r="AE579" s="58">
        <v>0</v>
      </c>
      <c r="AF579" s="59">
        <v>14.546508856945632</v>
      </c>
      <c r="AG579" s="58">
        <v>7.2451942485540712</v>
      </c>
      <c r="AH579" s="59">
        <v>11.576751267320194</v>
      </c>
      <c r="AI579" s="60">
        <v>14.116626686520048</v>
      </c>
      <c r="AJ579" s="51">
        <f t="shared" si="156"/>
        <v>117.36256424422859</v>
      </c>
    </row>
    <row r="580" spans="2:36" x14ac:dyDescent="0.3">
      <c r="B580" s="4" t="s">
        <v>239</v>
      </c>
      <c r="E580" s="58">
        <v>0</v>
      </c>
      <c r="F580" s="59">
        <v>0</v>
      </c>
      <c r="G580" s="58">
        <v>0</v>
      </c>
      <c r="H580" s="59">
        <v>0</v>
      </c>
      <c r="I580" s="58">
        <v>0</v>
      </c>
      <c r="J580" s="59">
        <v>0</v>
      </c>
      <c r="K580" s="58">
        <v>0</v>
      </c>
      <c r="L580" s="59">
        <v>0</v>
      </c>
      <c r="M580" s="58">
        <v>0</v>
      </c>
      <c r="N580" s="59">
        <v>0</v>
      </c>
      <c r="O580" s="58">
        <v>0</v>
      </c>
      <c r="P580" s="59">
        <v>0</v>
      </c>
      <c r="Q580" s="58">
        <v>0</v>
      </c>
      <c r="R580" s="59">
        <v>0</v>
      </c>
      <c r="S580" s="58">
        <v>0</v>
      </c>
      <c r="T580" s="59">
        <v>0</v>
      </c>
      <c r="U580" s="58">
        <v>0</v>
      </c>
      <c r="V580" s="59">
        <v>0</v>
      </c>
      <c r="W580" s="58">
        <v>0</v>
      </c>
      <c r="X580" s="59">
        <v>0</v>
      </c>
      <c r="Y580" s="58">
        <v>0</v>
      </c>
      <c r="Z580" s="59">
        <v>0</v>
      </c>
      <c r="AA580" s="58">
        <v>0</v>
      </c>
      <c r="AB580" s="59">
        <v>0</v>
      </c>
      <c r="AC580" s="58">
        <v>0</v>
      </c>
      <c r="AD580" s="59">
        <v>0</v>
      </c>
      <c r="AE580" s="58">
        <v>0</v>
      </c>
      <c r="AF580" s="59">
        <v>0</v>
      </c>
      <c r="AG580" s="58">
        <v>0</v>
      </c>
      <c r="AH580" s="59">
        <v>0</v>
      </c>
      <c r="AI580" s="60">
        <v>0</v>
      </c>
      <c r="AJ580" s="51">
        <f t="shared" si="156"/>
        <v>0</v>
      </c>
    </row>
    <row r="581" spans="2:36" x14ac:dyDescent="0.3">
      <c r="B581" s="4" t="s">
        <v>139</v>
      </c>
      <c r="E581" s="58">
        <v>0</v>
      </c>
      <c r="F581" s="59">
        <v>0</v>
      </c>
      <c r="G581" s="58">
        <v>0</v>
      </c>
      <c r="H581" s="59">
        <v>0</v>
      </c>
      <c r="I581" s="58">
        <v>0</v>
      </c>
      <c r="J581" s="59">
        <v>0</v>
      </c>
      <c r="K581" s="58">
        <v>0</v>
      </c>
      <c r="L581" s="59">
        <v>0</v>
      </c>
      <c r="M581" s="58">
        <v>0</v>
      </c>
      <c r="N581" s="59">
        <v>0</v>
      </c>
      <c r="O581" s="58">
        <v>0</v>
      </c>
      <c r="P581" s="59">
        <v>0</v>
      </c>
      <c r="Q581" s="58">
        <v>0</v>
      </c>
      <c r="R581" s="59">
        <v>0</v>
      </c>
      <c r="S581" s="58">
        <v>0</v>
      </c>
      <c r="T581" s="59">
        <v>0</v>
      </c>
      <c r="U581" s="58">
        <v>0</v>
      </c>
      <c r="V581" s="59">
        <v>0</v>
      </c>
      <c r="W581" s="58">
        <v>0</v>
      </c>
      <c r="X581" s="59">
        <v>0</v>
      </c>
      <c r="Y581" s="58">
        <v>0</v>
      </c>
      <c r="Z581" s="59">
        <v>0</v>
      </c>
      <c r="AA581" s="58">
        <v>0</v>
      </c>
      <c r="AB581" s="59">
        <v>0</v>
      </c>
      <c r="AC581" s="58">
        <v>0</v>
      </c>
      <c r="AD581" s="59">
        <v>0</v>
      </c>
      <c r="AE581" s="58">
        <v>0</v>
      </c>
      <c r="AF581" s="59">
        <v>0</v>
      </c>
      <c r="AG581" s="58">
        <v>0</v>
      </c>
      <c r="AH581" s="59">
        <v>0</v>
      </c>
      <c r="AI581" s="60">
        <v>0</v>
      </c>
      <c r="AJ581" s="51">
        <f t="shared" si="156"/>
        <v>0</v>
      </c>
    </row>
    <row r="582" spans="2:36" x14ac:dyDescent="0.3">
      <c r="B582" s="4" t="s">
        <v>140</v>
      </c>
      <c r="E582" s="58">
        <v>0</v>
      </c>
      <c r="F582" s="59">
        <v>0</v>
      </c>
      <c r="G582" s="58">
        <v>0</v>
      </c>
      <c r="H582" s="59">
        <v>0</v>
      </c>
      <c r="I582" s="58">
        <v>0</v>
      </c>
      <c r="J582" s="59">
        <v>0</v>
      </c>
      <c r="K582" s="58">
        <v>0</v>
      </c>
      <c r="L582" s="59">
        <v>0</v>
      </c>
      <c r="M582" s="58">
        <v>0</v>
      </c>
      <c r="N582" s="59">
        <v>0</v>
      </c>
      <c r="O582" s="58">
        <v>0</v>
      </c>
      <c r="P582" s="59">
        <v>0</v>
      </c>
      <c r="Q582" s="58">
        <v>0</v>
      </c>
      <c r="R582" s="59">
        <v>0</v>
      </c>
      <c r="S582" s="58">
        <v>0</v>
      </c>
      <c r="T582" s="59">
        <v>0</v>
      </c>
      <c r="U582" s="58">
        <v>0</v>
      </c>
      <c r="V582" s="59">
        <v>0</v>
      </c>
      <c r="W582" s="58">
        <v>0</v>
      </c>
      <c r="X582" s="59">
        <v>0</v>
      </c>
      <c r="Y582" s="58">
        <v>0</v>
      </c>
      <c r="Z582" s="59">
        <v>0</v>
      </c>
      <c r="AA582" s="58">
        <v>0</v>
      </c>
      <c r="AB582" s="59">
        <v>0</v>
      </c>
      <c r="AC582" s="58">
        <v>0</v>
      </c>
      <c r="AD582" s="59">
        <v>0</v>
      </c>
      <c r="AE582" s="58">
        <v>0</v>
      </c>
      <c r="AF582" s="59">
        <v>0</v>
      </c>
      <c r="AG582" s="58">
        <v>0</v>
      </c>
      <c r="AH582" s="59">
        <v>0</v>
      </c>
      <c r="AI582" s="60">
        <v>0</v>
      </c>
      <c r="AJ582" s="51">
        <f t="shared" si="156"/>
        <v>0</v>
      </c>
    </row>
    <row r="583" spans="2:36" x14ac:dyDescent="0.3">
      <c r="B583" s="4" t="s">
        <v>128</v>
      </c>
      <c r="E583" s="58">
        <v>0</v>
      </c>
      <c r="F583" s="59">
        <v>0</v>
      </c>
      <c r="G583" s="58">
        <v>0</v>
      </c>
      <c r="H583" s="59">
        <v>0</v>
      </c>
      <c r="I583" s="58">
        <v>0</v>
      </c>
      <c r="J583" s="59">
        <v>0</v>
      </c>
      <c r="K583" s="58">
        <v>0</v>
      </c>
      <c r="L583" s="59">
        <v>0</v>
      </c>
      <c r="M583" s="58">
        <v>0</v>
      </c>
      <c r="N583" s="59">
        <v>0</v>
      </c>
      <c r="O583" s="58">
        <v>0</v>
      </c>
      <c r="P583" s="59">
        <v>0</v>
      </c>
      <c r="Q583" s="58">
        <v>0</v>
      </c>
      <c r="R583" s="59">
        <v>0</v>
      </c>
      <c r="S583" s="58">
        <v>0</v>
      </c>
      <c r="T583" s="59">
        <v>0</v>
      </c>
      <c r="U583" s="58">
        <v>0</v>
      </c>
      <c r="V583" s="59">
        <v>0</v>
      </c>
      <c r="W583" s="58">
        <v>0</v>
      </c>
      <c r="X583" s="59">
        <v>0</v>
      </c>
      <c r="Y583" s="58">
        <v>0</v>
      </c>
      <c r="Z583" s="59">
        <v>0</v>
      </c>
      <c r="AA583" s="58">
        <v>0</v>
      </c>
      <c r="AB583" s="59">
        <v>0</v>
      </c>
      <c r="AC583" s="58">
        <v>0</v>
      </c>
      <c r="AD583" s="59">
        <v>0</v>
      </c>
      <c r="AE583" s="58">
        <v>0</v>
      </c>
      <c r="AF583" s="59">
        <v>0</v>
      </c>
      <c r="AG583" s="58">
        <v>0</v>
      </c>
      <c r="AH583" s="59">
        <v>0</v>
      </c>
      <c r="AI583" s="60">
        <v>0</v>
      </c>
      <c r="AJ583" s="51">
        <f t="shared" si="156"/>
        <v>0</v>
      </c>
    </row>
    <row r="584" spans="2:36" x14ac:dyDescent="0.3">
      <c r="B584" s="4" t="s">
        <v>129</v>
      </c>
      <c r="E584" s="58">
        <v>0</v>
      </c>
      <c r="F584" s="59">
        <v>0</v>
      </c>
      <c r="G584" s="58">
        <v>0</v>
      </c>
      <c r="H584" s="59">
        <v>0</v>
      </c>
      <c r="I584" s="58">
        <v>0</v>
      </c>
      <c r="J584" s="59">
        <v>0</v>
      </c>
      <c r="K584" s="58">
        <v>0</v>
      </c>
      <c r="L584" s="59">
        <v>0</v>
      </c>
      <c r="M584" s="58">
        <v>0</v>
      </c>
      <c r="N584" s="59">
        <v>0</v>
      </c>
      <c r="O584" s="58">
        <v>0</v>
      </c>
      <c r="P584" s="59">
        <v>0</v>
      </c>
      <c r="Q584" s="58">
        <v>0</v>
      </c>
      <c r="R584" s="59">
        <v>0</v>
      </c>
      <c r="S584" s="58">
        <v>0</v>
      </c>
      <c r="T584" s="59">
        <v>0</v>
      </c>
      <c r="U584" s="58">
        <v>0</v>
      </c>
      <c r="V584" s="59">
        <v>0</v>
      </c>
      <c r="W584" s="58">
        <v>0</v>
      </c>
      <c r="X584" s="59">
        <v>0</v>
      </c>
      <c r="Y584" s="58">
        <v>0</v>
      </c>
      <c r="Z584" s="59">
        <v>0</v>
      </c>
      <c r="AA584" s="58">
        <v>0</v>
      </c>
      <c r="AB584" s="59">
        <v>0</v>
      </c>
      <c r="AC584" s="58">
        <v>0</v>
      </c>
      <c r="AD584" s="59">
        <v>0</v>
      </c>
      <c r="AE584" s="58">
        <v>0</v>
      </c>
      <c r="AF584" s="59">
        <v>0</v>
      </c>
      <c r="AG584" s="58">
        <v>0</v>
      </c>
      <c r="AH584" s="59">
        <v>0</v>
      </c>
      <c r="AI584" s="60">
        <v>0</v>
      </c>
      <c r="AJ584" s="51">
        <f t="shared" si="156"/>
        <v>0</v>
      </c>
    </row>
    <row r="585" spans="2:36" x14ac:dyDescent="0.3">
      <c r="B585" s="4" t="s">
        <v>196</v>
      </c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156"/>
        <v>0</v>
      </c>
    </row>
    <row r="586" spans="2:36" x14ac:dyDescent="0.3">
      <c r="B586" s="4" t="s">
        <v>207</v>
      </c>
      <c r="E586" s="58">
        <v>0</v>
      </c>
      <c r="F586" s="59">
        <v>0</v>
      </c>
      <c r="G586" s="58">
        <v>0</v>
      </c>
      <c r="H586" s="59">
        <v>0</v>
      </c>
      <c r="I586" s="58">
        <v>0</v>
      </c>
      <c r="J586" s="59">
        <v>0</v>
      </c>
      <c r="K586" s="58">
        <v>0</v>
      </c>
      <c r="L586" s="59">
        <v>0</v>
      </c>
      <c r="M586" s="58">
        <v>0</v>
      </c>
      <c r="N586" s="59">
        <v>0</v>
      </c>
      <c r="O586" s="58">
        <v>0</v>
      </c>
      <c r="P586" s="59">
        <v>0</v>
      </c>
      <c r="Q586" s="58">
        <v>0</v>
      </c>
      <c r="R586" s="59">
        <v>0</v>
      </c>
      <c r="S586" s="58">
        <v>0</v>
      </c>
      <c r="T586" s="59">
        <v>0</v>
      </c>
      <c r="U586" s="58">
        <v>0</v>
      </c>
      <c r="V586" s="59">
        <v>0</v>
      </c>
      <c r="W586" s="58">
        <v>0</v>
      </c>
      <c r="X586" s="59">
        <v>0</v>
      </c>
      <c r="Y586" s="58">
        <v>0</v>
      </c>
      <c r="Z586" s="59">
        <v>0</v>
      </c>
      <c r="AA586" s="58">
        <v>0</v>
      </c>
      <c r="AB586" s="59">
        <v>0</v>
      </c>
      <c r="AC586" s="58">
        <v>0</v>
      </c>
      <c r="AD586" s="59">
        <v>0</v>
      </c>
      <c r="AE586" s="58">
        <v>0</v>
      </c>
      <c r="AF586" s="59">
        <v>0</v>
      </c>
      <c r="AG586" s="58">
        <v>0</v>
      </c>
      <c r="AH586" s="59">
        <v>0</v>
      </c>
      <c r="AI586" s="60">
        <v>0</v>
      </c>
      <c r="AJ586" s="51">
        <f t="shared" si="156"/>
        <v>0</v>
      </c>
    </row>
    <row r="587" spans="2:36" x14ac:dyDescent="0.3">
      <c r="B587" s="4" t="s">
        <v>208</v>
      </c>
      <c r="E587" s="58">
        <v>0</v>
      </c>
      <c r="F587" s="59">
        <v>0</v>
      </c>
      <c r="G587" s="58">
        <v>0</v>
      </c>
      <c r="H587" s="59">
        <v>0</v>
      </c>
      <c r="I587" s="58">
        <v>0</v>
      </c>
      <c r="J587" s="59">
        <v>0</v>
      </c>
      <c r="K587" s="58">
        <v>0</v>
      </c>
      <c r="L587" s="59">
        <v>0</v>
      </c>
      <c r="M587" s="58">
        <v>0</v>
      </c>
      <c r="N587" s="59">
        <v>0</v>
      </c>
      <c r="O587" s="58">
        <v>0</v>
      </c>
      <c r="P587" s="59">
        <v>0</v>
      </c>
      <c r="Q587" s="58">
        <v>0</v>
      </c>
      <c r="R587" s="59">
        <v>0</v>
      </c>
      <c r="S587" s="58">
        <v>0</v>
      </c>
      <c r="T587" s="59">
        <v>0</v>
      </c>
      <c r="U587" s="58">
        <v>0</v>
      </c>
      <c r="V587" s="59">
        <v>0</v>
      </c>
      <c r="W587" s="58">
        <v>0</v>
      </c>
      <c r="X587" s="59">
        <v>0</v>
      </c>
      <c r="Y587" s="58">
        <v>0</v>
      </c>
      <c r="Z587" s="59">
        <v>0</v>
      </c>
      <c r="AA587" s="58">
        <v>0</v>
      </c>
      <c r="AB587" s="59">
        <v>0</v>
      </c>
      <c r="AC587" s="58">
        <v>0</v>
      </c>
      <c r="AD587" s="59">
        <v>0</v>
      </c>
      <c r="AE587" s="58">
        <v>0</v>
      </c>
      <c r="AF587" s="59">
        <v>0</v>
      </c>
      <c r="AG587" s="58">
        <v>0</v>
      </c>
      <c r="AH587" s="59">
        <v>0</v>
      </c>
      <c r="AI587" s="60">
        <v>0</v>
      </c>
      <c r="AJ587" s="51">
        <f t="shared" si="156"/>
        <v>0</v>
      </c>
    </row>
    <row r="588" spans="2:36" x14ac:dyDescent="0.3">
      <c r="B588" s="4" t="s">
        <v>147</v>
      </c>
      <c r="E588" s="58">
        <v>0</v>
      </c>
      <c r="F588" s="59">
        <v>0</v>
      </c>
      <c r="G588" s="58">
        <v>0</v>
      </c>
      <c r="H588" s="59">
        <v>0</v>
      </c>
      <c r="I588" s="58">
        <v>0</v>
      </c>
      <c r="J588" s="59">
        <v>0</v>
      </c>
      <c r="K588" s="58">
        <v>0</v>
      </c>
      <c r="L588" s="59">
        <v>0</v>
      </c>
      <c r="M588" s="58">
        <v>0</v>
      </c>
      <c r="N588" s="59">
        <v>0</v>
      </c>
      <c r="O588" s="58">
        <v>0</v>
      </c>
      <c r="P588" s="59">
        <v>0</v>
      </c>
      <c r="Q588" s="58">
        <v>0</v>
      </c>
      <c r="R588" s="59">
        <v>0</v>
      </c>
      <c r="S588" s="58">
        <v>0</v>
      </c>
      <c r="T588" s="59">
        <v>0</v>
      </c>
      <c r="U588" s="58">
        <v>0</v>
      </c>
      <c r="V588" s="59">
        <v>0</v>
      </c>
      <c r="W588" s="58">
        <v>0</v>
      </c>
      <c r="X588" s="59">
        <v>0</v>
      </c>
      <c r="Y588" s="58">
        <v>0</v>
      </c>
      <c r="Z588" s="59">
        <v>0</v>
      </c>
      <c r="AA588" s="58">
        <v>0</v>
      </c>
      <c r="AB588" s="59">
        <v>0</v>
      </c>
      <c r="AC588" s="58">
        <v>0</v>
      </c>
      <c r="AD588" s="59">
        <v>0</v>
      </c>
      <c r="AE588" s="58">
        <v>0</v>
      </c>
      <c r="AF588" s="59">
        <v>0</v>
      </c>
      <c r="AG588" s="58">
        <v>0</v>
      </c>
      <c r="AH588" s="59">
        <v>0</v>
      </c>
      <c r="AI588" s="60">
        <v>0</v>
      </c>
      <c r="AJ588" s="51">
        <f t="shared" si="156"/>
        <v>0</v>
      </c>
    </row>
    <row r="589" spans="2:36" x14ac:dyDescent="0.3">
      <c r="B589" s="4" t="s">
        <v>220</v>
      </c>
      <c r="E589" s="58">
        <v>0.36586337974915917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2.9871812373823041E-3</v>
      </c>
      <c r="O589" s="58">
        <v>0.58815848549207062</v>
      </c>
      <c r="P589" s="59">
        <v>0.95491272797187188</v>
      </c>
      <c r="Q589" s="58">
        <v>0</v>
      </c>
      <c r="R589" s="59">
        <v>0</v>
      </c>
      <c r="S589" s="58">
        <v>0</v>
      </c>
      <c r="T589" s="59">
        <v>1.9591850746268653</v>
      </c>
      <c r="U589" s="58">
        <v>0</v>
      </c>
      <c r="V589" s="59">
        <v>0</v>
      </c>
      <c r="W589" s="58">
        <v>0</v>
      </c>
      <c r="X589" s="59">
        <v>0</v>
      </c>
      <c r="Y589" s="58">
        <v>0.53456253262327014</v>
      </c>
      <c r="Z589" s="59">
        <v>0</v>
      </c>
      <c r="AA589" s="58">
        <v>0</v>
      </c>
      <c r="AB589" s="59">
        <v>0</v>
      </c>
      <c r="AC589" s="58">
        <v>1.6569089379451447</v>
      </c>
      <c r="AD589" s="59">
        <v>0</v>
      </c>
      <c r="AE589" s="58">
        <v>0</v>
      </c>
      <c r="AF589" s="59">
        <v>3.0440985902387085</v>
      </c>
      <c r="AG589" s="58">
        <v>1.1655452938874564</v>
      </c>
      <c r="AH589" s="59">
        <v>8.1788866122563669E-2</v>
      </c>
      <c r="AI589" s="60">
        <v>0.5458337394555216</v>
      </c>
      <c r="AJ589" s="51">
        <f t="shared" si="156"/>
        <v>10.899844809350014</v>
      </c>
    </row>
    <row r="590" spans="2:36" x14ac:dyDescent="0.3">
      <c r="B590" s="4" t="s">
        <v>221</v>
      </c>
      <c r="E590" s="58">
        <v>0.36586337974915917</v>
      </c>
      <c r="F590" s="59">
        <v>0</v>
      </c>
      <c r="G590" s="58">
        <v>0</v>
      </c>
      <c r="H590" s="59">
        <v>0</v>
      </c>
      <c r="I590" s="58">
        <v>0</v>
      </c>
      <c r="J590" s="59">
        <v>0</v>
      </c>
      <c r="K590" s="58">
        <v>0</v>
      </c>
      <c r="L590" s="59">
        <v>0</v>
      </c>
      <c r="M590" s="58">
        <v>0</v>
      </c>
      <c r="N590" s="59">
        <v>2.9871812373823041E-3</v>
      </c>
      <c r="O590" s="58">
        <v>0.58815848549207062</v>
      </c>
      <c r="P590" s="59">
        <v>0.95491272797187188</v>
      </c>
      <c r="Q590" s="58">
        <v>0</v>
      </c>
      <c r="R590" s="59">
        <v>0</v>
      </c>
      <c r="S590" s="58">
        <v>0</v>
      </c>
      <c r="T590" s="59">
        <v>1.9591850746268653</v>
      </c>
      <c r="U590" s="58">
        <v>0</v>
      </c>
      <c r="V590" s="59">
        <v>0</v>
      </c>
      <c r="W590" s="58">
        <v>0</v>
      </c>
      <c r="X590" s="59">
        <v>0</v>
      </c>
      <c r="Y590" s="58">
        <v>0.53456253262327014</v>
      </c>
      <c r="Z590" s="59">
        <v>0</v>
      </c>
      <c r="AA590" s="58">
        <v>0</v>
      </c>
      <c r="AB590" s="59">
        <v>0</v>
      </c>
      <c r="AC590" s="58">
        <v>1.6569089379451447</v>
      </c>
      <c r="AD590" s="59">
        <v>0</v>
      </c>
      <c r="AE590" s="58">
        <v>0</v>
      </c>
      <c r="AF590" s="59">
        <v>3.0440985902387085</v>
      </c>
      <c r="AG590" s="58">
        <v>1.1655452938874564</v>
      </c>
      <c r="AH590" s="59">
        <v>8.1788866122563669E-2</v>
      </c>
      <c r="AI590" s="60">
        <v>0.5458337394555216</v>
      </c>
      <c r="AJ590" s="51">
        <f t="shared" si="156"/>
        <v>10.899844809350014</v>
      </c>
    </row>
    <row r="591" spans="2:36" x14ac:dyDescent="0.3">
      <c r="B591" s="4" t="s">
        <v>144</v>
      </c>
      <c r="E591" s="58">
        <v>12.65418889363607</v>
      </c>
      <c r="F591" s="59">
        <v>0</v>
      </c>
      <c r="G591" s="58">
        <v>0.28765341440836589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4.1608699162801105E-2</v>
      </c>
      <c r="Q591" s="58">
        <v>0</v>
      </c>
      <c r="R591" s="59">
        <v>0</v>
      </c>
      <c r="S591" s="58">
        <v>0</v>
      </c>
      <c r="T591" s="59">
        <v>7.9472662498398403</v>
      </c>
      <c r="U591" s="58">
        <v>0</v>
      </c>
      <c r="V591" s="59">
        <v>0</v>
      </c>
      <c r="W591" s="58">
        <v>0</v>
      </c>
      <c r="X591" s="59">
        <v>0</v>
      </c>
      <c r="Y591" s="58">
        <v>4.745616912841797E-2</v>
      </c>
      <c r="Z591" s="59">
        <v>0</v>
      </c>
      <c r="AA591" s="58">
        <v>0</v>
      </c>
      <c r="AB591" s="59">
        <v>0</v>
      </c>
      <c r="AC591" s="58">
        <v>5.6635899480183953</v>
      </c>
      <c r="AD591" s="59">
        <v>0</v>
      </c>
      <c r="AE591" s="58">
        <v>0</v>
      </c>
      <c r="AF591" s="59">
        <v>0.58922780354817716</v>
      </c>
      <c r="AG591" s="58">
        <v>1.5021895879109703</v>
      </c>
      <c r="AH591" s="59">
        <v>6.9999348322550586E-2</v>
      </c>
      <c r="AI591" s="60">
        <v>0.77795716285705674</v>
      </c>
      <c r="AJ591" s="51">
        <f t="shared" si="156"/>
        <v>29.581137276832642</v>
      </c>
    </row>
    <row r="592" spans="2:36" x14ac:dyDescent="0.3">
      <c r="B592" s="4" t="s">
        <v>188</v>
      </c>
      <c r="E592" s="58">
        <v>22.805214589834211</v>
      </c>
      <c r="F592" s="59">
        <v>0.50489364266395564</v>
      </c>
      <c r="G592" s="58">
        <v>1.5767907698949177</v>
      </c>
      <c r="H592" s="59">
        <v>0.60765739281972264</v>
      </c>
      <c r="I592" s="58">
        <v>0</v>
      </c>
      <c r="J592" s="59">
        <v>0</v>
      </c>
      <c r="K592" s="58">
        <v>0</v>
      </c>
      <c r="L592" s="59">
        <v>0</v>
      </c>
      <c r="M592" s="58">
        <v>0</v>
      </c>
      <c r="N592" s="59">
        <v>2.0361743330955502</v>
      </c>
      <c r="O592" s="58">
        <v>7.0702172617117558</v>
      </c>
      <c r="P592" s="59">
        <v>2.3787551760673527</v>
      </c>
      <c r="Q592" s="58">
        <v>0</v>
      </c>
      <c r="R592" s="59">
        <v>0.1078858216603597</v>
      </c>
      <c r="S592" s="58">
        <v>0</v>
      </c>
      <c r="T592" s="59">
        <v>15.289127190907799</v>
      </c>
      <c r="U592" s="58">
        <v>17.587095220613485</v>
      </c>
      <c r="V592" s="59">
        <v>0</v>
      </c>
      <c r="W592" s="58">
        <v>0</v>
      </c>
      <c r="X592" s="59">
        <v>0</v>
      </c>
      <c r="Y592" s="58">
        <v>4.9590264121691385</v>
      </c>
      <c r="Z592" s="59">
        <v>0</v>
      </c>
      <c r="AA592" s="58">
        <v>0</v>
      </c>
      <c r="AB592" s="59">
        <v>0</v>
      </c>
      <c r="AC592" s="58">
        <v>1.2677589843670529</v>
      </c>
      <c r="AD592" s="59">
        <v>0</v>
      </c>
      <c r="AE592" s="58">
        <v>0</v>
      </c>
      <c r="AF592" s="59">
        <v>2.9457585970560705</v>
      </c>
      <c r="AG592" s="58">
        <v>1.117955243587494</v>
      </c>
      <c r="AH592" s="59">
        <v>0</v>
      </c>
      <c r="AI592" s="60">
        <v>0</v>
      </c>
      <c r="AJ592" s="51">
        <f t="shared" si="156"/>
        <v>80.254310636448849</v>
      </c>
    </row>
    <row r="593" spans="2:36" x14ac:dyDescent="0.3">
      <c r="B593" s="4" t="s">
        <v>189</v>
      </c>
      <c r="E593" s="58">
        <v>22.805214589834211</v>
      </c>
      <c r="F593" s="59">
        <v>0.50489364266395564</v>
      </c>
      <c r="G593" s="58">
        <v>1.5767907698949177</v>
      </c>
      <c r="H593" s="59">
        <v>0.60765739281972264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2.0361743330955502</v>
      </c>
      <c r="O593" s="58">
        <v>7.0702172617117558</v>
      </c>
      <c r="P593" s="59">
        <v>2.3787551760673527</v>
      </c>
      <c r="Q593" s="58">
        <v>0</v>
      </c>
      <c r="R593" s="59">
        <v>0.1078858216603597</v>
      </c>
      <c r="S593" s="58">
        <v>0</v>
      </c>
      <c r="T593" s="59">
        <v>15.289127190907799</v>
      </c>
      <c r="U593" s="58">
        <v>17.587095220613485</v>
      </c>
      <c r="V593" s="59">
        <v>0</v>
      </c>
      <c r="W593" s="58">
        <v>0</v>
      </c>
      <c r="X593" s="59">
        <v>0</v>
      </c>
      <c r="Y593" s="58">
        <v>4.9590264121691385</v>
      </c>
      <c r="Z593" s="59">
        <v>0</v>
      </c>
      <c r="AA593" s="58">
        <v>0</v>
      </c>
      <c r="AB593" s="59">
        <v>0</v>
      </c>
      <c r="AC593" s="58">
        <v>1.2677589843670529</v>
      </c>
      <c r="AD593" s="59">
        <v>0</v>
      </c>
      <c r="AE593" s="58">
        <v>0</v>
      </c>
      <c r="AF593" s="59">
        <v>2.9457585970560705</v>
      </c>
      <c r="AG593" s="58">
        <v>1.117955243587494</v>
      </c>
      <c r="AH593" s="59">
        <v>0</v>
      </c>
      <c r="AI593" s="60">
        <v>0</v>
      </c>
      <c r="AJ593" s="51">
        <f t="shared" si="156"/>
        <v>80.254310636448849</v>
      </c>
    </row>
    <row r="594" spans="2:36" x14ac:dyDescent="0.3">
      <c r="B594" s="4" t="s">
        <v>235</v>
      </c>
      <c r="E594" s="58">
        <v>8.6649259071329734</v>
      </c>
      <c r="F594" s="59">
        <v>0.14976829687754314</v>
      </c>
      <c r="G594" s="58">
        <v>7.3540983475161905</v>
      </c>
      <c r="H594" s="59">
        <v>7.1577233335716812</v>
      </c>
      <c r="I594" s="58">
        <v>0</v>
      </c>
      <c r="J594" s="59">
        <v>0</v>
      </c>
      <c r="K594" s="58">
        <v>0</v>
      </c>
      <c r="L594" s="59">
        <v>0</v>
      </c>
      <c r="M594" s="58">
        <v>0</v>
      </c>
      <c r="N594" s="59">
        <v>19.138830528259277</v>
      </c>
      <c r="O594" s="58">
        <v>8.1572374600999709</v>
      </c>
      <c r="P594" s="59">
        <v>4.6426116037368761</v>
      </c>
      <c r="Q594" s="58">
        <v>0</v>
      </c>
      <c r="R594" s="59">
        <v>0</v>
      </c>
      <c r="S594" s="58">
        <v>0</v>
      </c>
      <c r="T594" s="59">
        <v>16.919358439339252</v>
      </c>
      <c r="U594" s="58">
        <v>0</v>
      </c>
      <c r="V594" s="59">
        <v>0</v>
      </c>
      <c r="W594" s="58">
        <v>0</v>
      </c>
      <c r="X594" s="59">
        <v>0</v>
      </c>
      <c r="Y594" s="58">
        <v>0.20095632832986079</v>
      </c>
      <c r="Z594" s="59">
        <v>0</v>
      </c>
      <c r="AA594" s="58">
        <v>0</v>
      </c>
      <c r="AB594" s="59">
        <v>0</v>
      </c>
      <c r="AC594" s="58">
        <v>5.0412217244061317</v>
      </c>
      <c r="AD594" s="59">
        <v>0</v>
      </c>
      <c r="AE594" s="58">
        <v>0</v>
      </c>
      <c r="AF594" s="59">
        <v>16.053270225854476</v>
      </c>
      <c r="AG594" s="58">
        <v>7.2324933528900139</v>
      </c>
      <c r="AH594" s="59">
        <v>0.55242059866587301</v>
      </c>
      <c r="AI594" s="60">
        <v>4.1468770279376566</v>
      </c>
      <c r="AJ594" s="51">
        <f t="shared" si="156"/>
        <v>105.41179317461778</v>
      </c>
    </row>
    <row r="595" spans="2:36" x14ac:dyDescent="0.3">
      <c r="B595" s="4" t="s">
        <v>244</v>
      </c>
      <c r="E595" s="58">
        <v>0</v>
      </c>
      <c r="F595" s="59">
        <v>0</v>
      </c>
      <c r="G595" s="58">
        <v>0</v>
      </c>
      <c r="H595" s="59">
        <v>0.18147342938818245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3.6056193590164196</v>
      </c>
      <c r="O595" s="58">
        <v>2.9784727263450632</v>
      </c>
      <c r="P595" s="59">
        <v>0.95194556474685688</v>
      </c>
      <c r="Q595" s="58">
        <v>0</v>
      </c>
      <c r="R595" s="59">
        <v>0</v>
      </c>
      <c r="S595" s="58">
        <v>0</v>
      </c>
      <c r="T595" s="59">
        <v>3.0063212305197267</v>
      </c>
      <c r="U595" s="58">
        <v>0</v>
      </c>
      <c r="V595" s="59">
        <v>0</v>
      </c>
      <c r="W595" s="58">
        <v>0</v>
      </c>
      <c r="X595" s="59">
        <v>0</v>
      </c>
      <c r="Y595" s="58">
        <v>0.38789871358124567</v>
      </c>
      <c r="Z595" s="59">
        <v>0</v>
      </c>
      <c r="AA595" s="58">
        <v>0</v>
      </c>
      <c r="AB595" s="59">
        <v>0</v>
      </c>
      <c r="AC595" s="58">
        <v>1.0798216783326251</v>
      </c>
      <c r="AD595" s="59">
        <v>0</v>
      </c>
      <c r="AE595" s="58">
        <v>0</v>
      </c>
      <c r="AF595" s="59">
        <v>2.4062507987266271</v>
      </c>
      <c r="AG595" s="58">
        <v>0.98171767512957286</v>
      </c>
      <c r="AH595" s="59">
        <v>7.8622210025787342E-2</v>
      </c>
      <c r="AI595" s="60">
        <v>0.69999132632349081</v>
      </c>
      <c r="AJ595" s="51">
        <f t="shared" si="156"/>
        <v>16.358134712135598</v>
      </c>
    </row>
    <row r="596" spans="2:36" x14ac:dyDescent="0.3">
      <c r="B596" s="4" t="s">
        <v>148</v>
      </c>
      <c r="E596" s="58">
        <v>0</v>
      </c>
      <c r="F596" s="59">
        <v>0</v>
      </c>
      <c r="G596" s="58">
        <v>0</v>
      </c>
      <c r="H596" s="59">
        <v>0</v>
      </c>
      <c r="I596" s="58">
        <v>0</v>
      </c>
      <c r="J596" s="59">
        <v>0</v>
      </c>
      <c r="K596" s="58">
        <v>0</v>
      </c>
      <c r="L596" s="59">
        <v>0</v>
      </c>
      <c r="M596" s="58">
        <v>0</v>
      </c>
      <c r="N596" s="59">
        <v>0</v>
      </c>
      <c r="O596" s="58">
        <v>0</v>
      </c>
      <c r="P596" s="59">
        <v>0</v>
      </c>
      <c r="Q596" s="58">
        <v>0</v>
      </c>
      <c r="R596" s="59">
        <v>0</v>
      </c>
      <c r="S596" s="58">
        <v>0</v>
      </c>
      <c r="T596" s="59">
        <v>0</v>
      </c>
      <c r="U596" s="58">
        <v>0</v>
      </c>
      <c r="V596" s="59">
        <v>0</v>
      </c>
      <c r="W596" s="58">
        <v>0</v>
      </c>
      <c r="X596" s="59">
        <v>0</v>
      </c>
      <c r="Y596" s="58">
        <v>0</v>
      </c>
      <c r="Z596" s="59">
        <v>0</v>
      </c>
      <c r="AA596" s="58">
        <v>0</v>
      </c>
      <c r="AB596" s="59">
        <v>0</v>
      </c>
      <c r="AC596" s="58">
        <v>0</v>
      </c>
      <c r="AD596" s="59">
        <v>0</v>
      </c>
      <c r="AE596" s="58">
        <v>0</v>
      </c>
      <c r="AF596" s="59">
        <v>0</v>
      </c>
      <c r="AG596" s="58">
        <v>0</v>
      </c>
      <c r="AH596" s="59">
        <v>0</v>
      </c>
      <c r="AI596" s="60">
        <v>0</v>
      </c>
      <c r="AJ596" s="51">
        <f t="shared" si="156"/>
        <v>0</v>
      </c>
    </row>
    <row r="597" spans="2:36" x14ac:dyDescent="0.3">
      <c r="B597" s="4" t="s">
        <v>149</v>
      </c>
      <c r="E597" s="58">
        <v>0</v>
      </c>
      <c r="F597" s="59">
        <v>0</v>
      </c>
      <c r="G597" s="58">
        <v>0</v>
      </c>
      <c r="H597" s="59">
        <v>0</v>
      </c>
      <c r="I597" s="58">
        <v>0</v>
      </c>
      <c r="J597" s="59">
        <v>0</v>
      </c>
      <c r="K597" s="58">
        <v>0</v>
      </c>
      <c r="L597" s="59">
        <v>0</v>
      </c>
      <c r="M597" s="58">
        <v>0</v>
      </c>
      <c r="N597" s="59">
        <v>0</v>
      </c>
      <c r="O597" s="58">
        <v>0</v>
      </c>
      <c r="P597" s="59">
        <v>0</v>
      </c>
      <c r="Q597" s="58">
        <v>0</v>
      </c>
      <c r="R597" s="59">
        <v>0</v>
      </c>
      <c r="S597" s="58">
        <v>0</v>
      </c>
      <c r="T597" s="59">
        <v>0</v>
      </c>
      <c r="U597" s="58">
        <v>0</v>
      </c>
      <c r="V597" s="59">
        <v>0</v>
      </c>
      <c r="W597" s="58">
        <v>0</v>
      </c>
      <c r="X597" s="59">
        <v>0</v>
      </c>
      <c r="Y597" s="58">
        <v>0</v>
      </c>
      <c r="Z597" s="59">
        <v>0</v>
      </c>
      <c r="AA597" s="58">
        <v>0</v>
      </c>
      <c r="AB597" s="59">
        <v>0</v>
      </c>
      <c r="AC597" s="58">
        <v>0</v>
      </c>
      <c r="AD597" s="59">
        <v>0</v>
      </c>
      <c r="AE597" s="58">
        <v>0</v>
      </c>
      <c r="AF597" s="59">
        <v>0</v>
      </c>
      <c r="AG597" s="58">
        <v>0</v>
      </c>
      <c r="AH597" s="59">
        <v>0</v>
      </c>
      <c r="AI597" s="60">
        <v>0</v>
      </c>
      <c r="AJ597" s="51">
        <f t="shared" si="156"/>
        <v>0</v>
      </c>
    </row>
    <row r="598" spans="2:36" x14ac:dyDescent="0.3">
      <c r="B598" s="4" t="s">
        <v>150</v>
      </c>
      <c r="E598" s="58">
        <v>0</v>
      </c>
      <c r="F598" s="59">
        <v>0</v>
      </c>
      <c r="G598" s="58">
        <v>0</v>
      </c>
      <c r="H598" s="59">
        <v>0</v>
      </c>
      <c r="I598" s="58">
        <v>0</v>
      </c>
      <c r="J598" s="59">
        <v>0</v>
      </c>
      <c r="K598" s="58">
        <v>0</v>
      </c>
      <c r="L598" s="59">
        <v>0</v>
      </c>
      <c r="M598" s="58">
        <v>0</v>
      </c>
      <c r="N598" s="59">
        <v>0</v>
      </c>
      <c r="O598" s="58">
        <v>0</v>
      </c>
      <c r="P598" s="59">
        <v>0</v>
      </c>
      <c r="Q598" s="58">
        <v>0</v>
      </c>
      <c r="R598" s="59">
        <v>0</v>
      </c>
      <c r="S598" s="58">
        <v>0</v>
      </c>
      <c r="T598" s="59">
        <v>0</v>
      </c>
      <c r="U598" s="58">
        <v>0</v>
      </c>
      <c r="V598" s="59">
        <v>0</v>
      </c>
      <c r="W598" s="58">
        <v>0</v>
      </c>
      <c r="X598" s="59">
        <v>0</v>
      </c>
      <c r="Y598" s="58">
        <v>0</v>
      </c>
      <c r="Z598" s="59">
        <v>0</v>
      </c>
      <c r="AA598" s="58">
        <v>0</v>
      </c>
      <c r="AB598" s="59">
        <v>0</v>
      </c>
      <c r="AC598" s="58">
        <v>0</v>
      </c>
      <c r="AD598" s="59">
        <v>0</v>
      </c>
      <c r="AE598" s="58">
        <v>0</v>
      </c>
      <c r="AF598" s="59">
        <v>0</v>
      </c>
      <c r="AG598" s="58">
        <v>0</v>
      </c>
      <c r="AH598" s="59">
        <v>0</v>
      </c>
      <c r="AI598" s="60">
        <v>0</v>
      </c>
      <c r="AJ598" s="51">
        <f t="shared" si="156"/>
        <v>0</v>
      </c>
    </row>
    <row r="599" spans="2:36" x14ac:dyDescent="0.3">
      <c r="B599" s="4" t="s">
        <v>151</v>
      </c>
      <c r="E599" s="58">
        <v>0</v>
      </c>
      <c r="F599" s="59">
        <v>0</v>
      </c>
      <c r="G599" s="58">
        <v>0</v>
      </c>
      <c r="H599" s="59">
        <v>0</v>
      </c>
      <c r="I599" s="58">
        <v>0</v>
      </c>
      <c r="J599" s="59">
        <v>0</v>
      </c>
      <c r="K599" s="58">
        <v>0</v>
      </c>
      <c r="L599" s="59">
        <v>0</v>
      </c>
      <c r="M599" s="58">
        <v>0</v>
      </c>
      <c r="N599" s="59">
        <v>0</v>
      </c>
      <c r="O599" s="58">
        <v>0</v>
      </c>
      <c r="P599" s="59">
        <v>0</v>
      </c>
      <c r="Q599" s="58">
        <v>0</v>
      </c>
      <c r="R599" s="59">
        <v>0</v>
      </c>
      <c r="S599" s="58">
        <v>0</v>
      </c>
      <c r="T599" s="59">
        <v>0</v>
      </c>
      <c r="U599" s="58">
        <v>0</v>
      </c>
      <c r="V599" s="59">
        <v>0</v>
      </c>
      <c r="W599" s="58">
        <v>0</v>
      </c>
      <c r="X599" s="59">
        <v>0</v>
      </c>
      <c r="Y599" s="58">
        <v>0</v>
      </c>
      <c r="Z599" s="59">
        <v>0</v>
      </c>
      <c r="AA599" s="58">
        <v>0</v>
      </c>
      <c r="AB599" s="59">
        <v>0</v>
      </c>
      <c r="AC599" s="58">
        <v>0</v>
      </c>
      <c r="AD599" s="59">
        <v>0</v>
      </c>
      <c r="AE599" s="58">
        <v>0</v>
      </c>
      <c r="AF599" s="59">
        <v>0</v>
      </c>
      <c r="AG599" s="58">
        <v>0</v>
      </c>
      <c r="AH599" s="59">
        <v>0</v>
      </c>
      <c r="AI599" s="60">
        <v>0</v>
      </c>
      <c r="AJ599" s="51">
        <f t="shared" si="156"/>
        <v>0</v>
      </c>
    </row>
    <row r="600" spans="2:36" x14ac:dyDescent="0.3">
      <c r="B600" s="4" t="s">
        <v>194</v>
      </c>
      <c r="E600" s="58">
        <v>0</v>
      </c>
      <c r="F600" s="59">
        <v>0</v>
      </c>
      <c r="G600" s="58">
        <v>0</v>
      </c>
      <c r="H600" s="59">
        <v>0</v>
      </c>
      <c r="I600" s="58">
        <v>0</v>
      </c>
      <c r="J600" s="59">
        <v>0</v>
      </c>
      <c r="K600" s="58">
        <v>0</v>
      </c>
      <c r="L600" s="59">
        <v>0</v>
      </c>
      <c r="M600" s="58">
        <v>0</v>
      </c>
      <c r="N600" s="59">
        <v>0</v>
      </c>
      <c r="O600" s="58">
        <v>0</v>
      </c>
      <c r="P600" s="59">
        <v>0</v>
      </c>
      <c r="Q600" s="58">
        <v>0</v>
      </c>
      <c r="R600" s="59">
        <v>0</v>
      </c>
      <c r="S600" s="58">
        <v>0</v>
      </c>
      <c r="T600" s="59">
        <v>0</v>
      </c>
      <c r="U600" s="58">
        <v>0</v>
      </c>
      <c r="V600" s="59">
        <v>0</v>
      </c>
      <c r="W600" s="58">
        <v>0</v>
      </c>
      <c r="X600" s="59">
        <v>0</v>
      </c>
      <c r="Y600" s="58">
        <v>0</v>
      </c>
      <c r="Z600" s="59">
        <v>0</v>
      </c>
      <c r="AA600" s="58">
        <v>0</v>
      </c>
      <c r="AB600" s="59">
        <v>0</v>
      </c>
      <c r="AC600" s="58">
        <v>0</v>
      </c>
      <c r="AD600" s="59">
        <v>0</v>
      </c>
      <c r="AE600" s="58">
        <v>0</v>
      </c>
      <c r="AF600" s="59">
        <v>0</v>
      </c>
      <c r="AG600" s="58">
        <v>0</v>
      </c>
      <c r="AH600" s="59">
        <v>0</v>
      </c>
      <c r="AI600" s="60">
        <v>0</v>
      </c>
      <c r="AJ600" s="51">
        <f t="shared" si="156"/>
        <v>0</v>
      </c>
    </row>
    <row r="601" spans="2:36" x14ac:dyDescent="0.3">
      <c r="B601" s="4" t="s">
        <v>195</v>
      </c>
      <c r="E601" s="58">
        <v>0</v>
      </c>
      <c r="F601" s="59">
        <v>0</v>
      </c>
      <c r="G601" s="58">
        <v>0</v>
      </c>
      <c r="H601" s="59">
        <v>0</v>
      </c>
      <c r="I601" s="58">
        <v>0</v>
      </c>
      <c r="J601" s="59">
        <v>0</v>
      </c>
      <c r="K601" s="58">
        <v>0</v>
      </c>
      <c r="L601" s="59">
        <v>0</v>
      </c>
      <c r="M601" s="58">
        <v>0</v>
      </c>
      <c r="N601" s="59">
        <v>0</v>
      </c>
      <c r="O601" s="58">
        <v>0</v>
      </c>
      <c r="P601" s="59">
        <v>0</v>
      </c>
      <c r="Q601" s="58">
        <v>0</v>
      </c>
      <c r="R601" s="59">
        <v>0</v>
      </c>
      <c r="S601" s="58">
        <v>0</v>
      </c>
      <c r="T601" s="59">
        <v>0</v>
      </c>
      <c r="U601" s="58">
        <v>0</v>
      </c>
      <c r="V601" s="59">
        <v>0</v>
      </c>
      <c r="W601" s="58">
        <v>0</v>
      </c>
      <c r="X601" s="59">
        <v>0</v>
      </c>
      <c r="Y601" s="58">
        <v>0</v>
      </c>
      <c r="Z601" s="59">
        <v>0</v>
      </c>
      <c r="AA601" s="58">
        <v>0</v>
      </c>
      <c r="AB601" s="59">
        <v>0</v>
      </c>
      <c r="AC601" s="58">
        <v>0</v>
      </c>
      <c r="AD601" s="59">
        <v>0</v>
      </c>
      <c r="AE601" s="58">
        <v>0</v>
      </c>
      <c r="AF601" s="59">
        <v>0</v>
      </c>
      <c r="AG601" s="58">
        <v>0</v>
      </c>
      <c r="AH601" s="59">
        <v>0</v>
      </c>
      <c r="AI601" s="60">
        <v>0</v>
      </c>
      <c r="AJ601" s="51">
        <f t="shared" si="156"/>
        <v>0</v>
      </c>
    </row>
    <row r="602" spans="2:36" x14ac:dyDescent="0.3">
      <c r="B602" s="4" t="s">
        <v>179</v>
      </c>
      <c r="E602" s="58">
        <v>0</v>
      </c>
      <c r="F602" s="59">
        <v>9.9209702263275781E-4</v>
      </c>
      <c r="G602" s="58">
        <v>0</v>
      </c>
      <c r="H602" s="59">
        <v>6.3003363786265252E-3</v>
      </c>
      <c r="I602" s="58">
        <v>0</v>
      </c>
      <c r="J602" s="59">
        <v>0</v>
      </c>
      <c r="K602" s="58">
        <v>0</v>
      </c>
      <c r="L602" s="59">
        <v>0</v>
      </c>
      <c r="M602" s="58">
        <v>0</v>
      </c>
      <c r="N602" s="59">
        <v>2.5178807038658615E-2</v>
      </c>
      <c r="O602" s="58">
        <v>1.0554884663886432E-4</v>
      </c>
      <c r="P602" s="59">
        <v>2.6593610372704763E-2</v>
      </c>
      <c r="Q602" s="58">
        <v>0</v>
      </c>
      <c r="R602" s="59">
        <v>0</v>
      </c>
      <c r="S602" s="58">
        <v>0</v>
      </c>
      <c r="T602" s="59">
        <v>0</v>
      </c>
      <c r="U602" s="58">
        <v>0</v>
      </c>
      <c r="V602" s="59">
        <v>0</v>
      </c>
      <c r="W602" s="58">
        <v>0</v>
      </c>
      <c r="X602" s="59">
        <v>0</v>
      </c>
      <c r="Y602" s="58">
        <v>0</v>
      </c>
      <c r="Z602" s="59">
        <v>0</v>
      </c>
      <c r="AA602" s="58">
        <v>0</v>
      </c>
      <c r="AB602" s="59">
        <v>0</v>
      </c>
      <c r="AC602" s="58">
        <v>0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2.2600737526166383E-3</v>
      </c>
      <c r="AJ602" s="51">
        <f t="shared" si="156"/>
        <v>6.143047341187817E-2</v>
      </c>
    </row>
    <row r="603" spans="2:36" x14ac:dyDescent="0.3">
      <c r="B603" s="4" t="s">
        <v>180</v>
      </c>
      <c r="E603" s="58">
        <v>0</v>
      </c>
      <c r="F603" s="59">
        <v>9.9209702263275781E-4</v>
      </c>
      <c r="G603" s="58">
        <v>0</v>
      </c>
      <c r="H603" s="59">
        <v>6.3003363786265252E-3</v>
      </c>
      <c r="I603" s="58">
        <v>0</v>
      </c>
      <c r="J603" s="59">
        <v>0</v>
      </c>
      <c r="K603" s="58">
        <v>0</v>
      </c>
      <c r="L603" s="59">
        <v>0</v>
      </c>
      <c r="M603" s="58">
        <v>0</v>
      </c>
      <c r="N603" s="59">
        <v>2.5178807038658615E-2</v>
      </c>
      <c r="O603" s="58">
        <v>1.0554884663886432E-4</v>
      </c>
      <c r="P603" s="59">
        <v>2.6593610372704763E-2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0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2.2600737526166383E-3</v>
      </c>
      <c r="AJ603" s="51">
        <f t="shared" si="156"/>
        <v>6.143047341187817E-2</v>
      </c>
    </row>
    <row r="604" spans="2:36" x14ac:dyDescent="0.3">
      <c r="B604" s="4" t="s">
        <v>251</v>
      </c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156"/>
        <v>0</v>
      </c>
    </row>
    <row r="605" spans="2:36" x14ac:dyDescent="0.3">
      <c r="B605" s="4" t="s">
        <v>152</v>
      </c>
      <c r="E605" s="58">
        <v>0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156"/>
        <v>0</v>
      </c>
    </row>
    <row r="606" spans="2:36" x14ac:dyDescent="0.3">
      <c r="B606" s="4" t="s">
        <v>153</v>
      </c>
      <c r="E606" s="58">
        <v>6.9327748613618185</v>
      </c>
      <c r="F606" s="59">
        <v>0</v>
      </c>
      <c r="G606" s="58">
        <v>0</v>
      </c>
      <c r="H606" s="59">
        <v>0</v>
      </c>
      <c r="I606" s="58">
        <v>0</v>
      </c>
      <c r="J606" s="59">
        <v>0</v>
      </c>
      <c r="K606" s="58">
        <v>0</v>
      </c>
      <c r="L606" s="59">
        <v>0</v>
      </c>
      <c r="M606" s="58">
        <v>0</v>
      </c>
      <c r="N606" s="59">
        <v>0</v>
      </c>
      <c r="O606" s="58">
        <v>0</v>
      </c>
      <c r="P606" s="59">
        <v>0</v>
      </c>
      <c r="Q606" s="58">
        <v>0</v>
      </c>
      <c r="R606" s="59">
        <v>0</v>
      </c>
      <c r="S606" s="58">
        <v>0</v>
      </c>
      <c r="T606" s="59">
        <v>0</v>
      </c>
      <c r="U606" s="58">
        <v>0</v>
      </c>
      <c r="V606" s="59">
        <v>0</v>
      </c>
      <c r="W606" s="58">
        <v>0</v>
      </c>
      <c r="X606" s="59">
        <v>0</v>
      </c>
      <c r="Y606" s="58">
        <v>0</v>
      </c>
      <c r="Z606" s="59">
        <v>0</v>
      </c>
      <c r="AA606" s="58">
        <v>0</v>
      </c>
      <c r="AB606" s="59">
        <v>0</v>
      </c>
      <c r="AC606" s="58">
        <v>0</v>
      </c>
      <c r="AD606" s="59">
        <v>0</v>
      </c>
      <c r="AE606" s="58">
        <v>0</v>
      </c>
      <c r="AF606" s="59">
        <v>0</v>
      </c>
      <c r="AG606" s="58">
        <v>0</v>
      </c>
      <c r="AH606" s="59">
        <v>0</v>
      </c>
      <c r="AI606" s="60">
        <v>0</v>
      </c>
      <c r="AJ606" s="51">
        <f t="shared" si="156"/>
        <v>6.9327748613618185</v>
      </c>
    </row>
    <row r="607" spans="2:36" x14ac:dyDescent="0.3">
      <c r="B607" s="4" t="s">
        <v>154</v>
      </c>
      <c r="E607" s="58">
        <v>6.9327748613618185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156"/>
        <v>6.9327748613618185</v>
      </c>
    </row>
    <row r="608" spans="2:36" x14ac:dyDescent="0.3">
      <c r="B608" s="4" t="s">
        <v>141</v>
      </c>
      <c r="E608" s="58">
        <v>0</v>
      </c>
      <c r="F608" s="59">
        <v>0</v>
      </c>
      <c r="G608" s="58">
        <v>0</v>
      </c>
      <c r="H608" s="59">
        <v>0</v>
      </c>
      <c r="I608" s="58">
        <v>0</v>
      </c>
      <c r="J608" s="59">
        <v>0</v>
      </c>
      <c r="K608" s="58">
        <v>0</v>
      </c>
      <c r="L608" s="59">
        <v>0</v>
      </c>
      <c r="M608" s="58">
        <v>0</v>
      </c>
      <c r="N608" s="59">
        <v>0</v>
      </c>
      <c r="O608" s="58">
        <v>0</v>
      </c>
      <c r="P608" s="59">
        <v>0</v>
      </c>
      <c r="Q608" s="58">
        <v>0</v>
      </c>
      <c r="R608" s="59">
        <v>0</v>
      </c>
      <c r="S608" s="58">
        <v>0</v>
      </c>
      <c r="T608" s="59">
        <v>0</v>
      </c>
      <c r="U608" s="58">
        <v>0</v>
      </c>
      <c r="V608" s="59">
        <v>0</v>
      </c>
      <c r="W608" s="58">
        <v>0</v>
      </c>
      <c r="X608" s="59">
        <v>0</v>
      </c>
      <c r="Y608" s="58">
        <v>0</v>
      </c>
      <c r="Z608" s="59">
        <v>0</v>
      </c>
      <c r="AA608" s="58">
        <v>0</v>
      </c>
      <c r="AB608" s="59">
        <v>0</v>
      </c>
      <c r="AC608" s="58">
        <v>0</v>
      </c>
      <c r="AD608" s="59">
        <v>0</v>
      </c>
      <c r="AE608" s="58">
        <v>0</v>
      </c>
      <c r="AF608" s="59">
        <v>0</v>
      </c>
      <c r="AG608" s="58">
        <v>0</v>
      </c>
      <c r="AH608" s="59">
        <v>0</v>
      </c>
      <c r="AI608" s="60">
        <v>0</v>
      </c>
      <c r="AJ608" s="51">
        <f t="shared" si="156"/>
        <v>0</v>
      </c>
    </row>
    <row r="609" spans="2:36" x14ac:dyDescent="0.3">
      <c r="B609" s="4" t="s">
        <v>222</v>
      </c>
      <c r="E609" s="58">
        <v>0</v>
      </c>
      <c r="F609" s="59">
        <v>0</v>
      </c>
      <c r="G609" s="58">
        <v>0</v>
      </c>
      <c r="H609" s="59">
        <v>0</v>
      </c>
      <c r="I609" s="58">
        <v>0</v>
      </c>
      <c r="J609" s="59">
        <v>0</v>
      </c>
      <c r="K609" s="58">
        <v>0</v>
      </c>
      <c r="L609" s="59">
        <v>0</v>
      </c>
      <c r="M609" s="58">
        <v>0</v>
      </c>
      <c r="N609" s="59">
        <v>0</v>
      </c>
      <c r="O609" s="58">
        <v>0</v>
      </c>
      <c r="P609" s="59">
        <v>0</v>
      </c>
      <c r="Q609" s="58">
        <v>0</v>
      </c>
      <c r="R609" s="59">
        <v>0</v>
      </c>
      <c r="S609" s="58">
        <v>0</v>
      </c>
      <c r="T609" s="59">
        <v>0</v>
      </c>
      <c r="U609" s="58">
        <v>0</v>
      </c>
      <c r="V609" s="59">
        <v>0</v>
      </c>
      <c r="W609" s="58">
        <v>0</v>
      </c>
      <c r="X609" s="59">
        <v>0</v>
      </c>
      <c r="Y609" s="58">
        <v>0</v>
      </c>
      <c r="Z609" s="59">
        <v>0</v>
      </c>
      <c r="AA609" s="58">
        <v>0</v>
      </c>
      <c r="AB609" s="59">
        <v>0</v>
      </c>
      <c r="AC609" s="58">
        <v>0</v>
      </c>
      <c r="AD609" s="59">
        <v>0</v>
      </c>
      <c r="AE609" s="58">
        <v>0</v>
      </c>
      <c r="AF609" s="59">
        <v>0</v>
      </c>
      <c r="AG609" s="58">
        <v>0</v>
      </c>
      <c r="AH609" s="59">
        <v>0</v>
      </c>
      <c r="AI609" s="60">
        <v>0</v>
      </c>
      <c r="AJ609" s="51">
        <f t="shared" si="156"/>
        <v>0</v>
      </c>
    </row>
    <row r="610" spans="2:36" x14ac:dyDescent="0.3">
      <c r="B610" s="4" t="s">
        <v>240</v>
      </c>
      <c r="E610" s="58">
        <v>0</v>
      </c>
      <c r="F610" s="59">
        <v>0</v>
      </c>
      <c r="G610" s="58">
        <v>0</v>
      </c>
      <c r="H610" s="59">
        <v>0</v>
      </c>
      <c r="I610" s="58">
        <v>0</v>
      </c>
      <c r="J610" s="59">
        <v>0</v>
      </c>
      <c r="K610" s="58">
        <v>0</v>
      </c>
      <c r="L610" s="59">
        <v>0</v>
      </c>
      <c r="M610" s="58">
        <v>0</v>
      </c>
      <c r="N610" s="59">
        <v>0</v>
      </c>
      <c r="O610" s="58">
        <v>0</v>
      </c>
      <c r="P610" s="59">
        <v>0</v>
      </c>
      <c r="Q610" s="58">
        <v>0</v>
      </c>
      <c r="R610" s="59">
        <v>0</v>
      </c>
      <c r="S610" s="58">
        <v>0</v>
      </c>
      <c r="T610" s="59">
        <v>0</v>
      </c>
      <c r="U610" s="58">
        <v>0</v>
      </c>
      <c r="V610" s="59">
        <v>0</v>
      </c>
      <c r="W610" s="58">
        <v>0</v>
      </c>
      <c r="X610" s="59">
        <v>0</v>
      </c>
      <c r="Y610" s="58">
        <v>0</v>
      </c>
      <c r="Z610" s="59">
        <v>0</v>
      </c>
      <c r="AA610" s="58">
        <v>0</v>
      </c>
      <c r="AB610" s="59">
        <v>0</v>
      </c>
      <c r="AC610" s="58">
        <v>0</v>
      </c>
      <c r="AD610" s="59">
        <v>0</v>
      </c>
      <c r="AE610" s="58">
        <v>0</v>
      </c>
      <c r="AF610" s="59">
        <v>0</v>
      </c>
      <c r="AG610" s="58">
        <v>0</v>
      </c>
      <c r="AH610" s="59">
        <v>0</v>
      </c>
      <c r="AI610" s="60">
        <v>0</v>
      </c>
      <c r="AJ610" s="51">
        <f t="shared" si="156"/>
        <v>0</v>
      </c>
    </row>
    <row r="611" spans="2:36" x14ac:dyDescent="0.3">
      <c r="B611" s="4" t="s">
        <v>223</v>
      </c>
      <c r="E611" s="58">
        <v>0</v>
      </c>
      <c r="F611" s="59">
        <v>0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0</v>
      </c>
      <c r="N611" s="59">
        <v>31.967585321553543</v>
      </c>
      <c r="O611" s="58">
        <v>22.232077384143402</v>
      </c>
      <c r="P611" s="59">
        <v>2.321684717432658</v>
      </c>
      <c r="Q611" s="58">
        <v>0</v>
      </c>
      <c r="R611" s="59">
        <v>0</v>
      </c>
      <c r="S611" s="58">
        <v>0</v>
      </c>
      <c r="T611" s="59">
        <v>46.110888824500051</v>
      </c>
      <c r="U611" s="58">
        <v>10.173909418654537</v>
      </c>
      <c r="V611" s="59">
        <v>0</v>
      </c>
      <c r="W611" s="58">
        <v>0</v>
      </c>
      <c r="X611" s="59">
        <v>0</v>
      </c>
      <c r="Y611" s="58">
        <v>0.23981923760308155</v>
      </c>
      <c r="Z611" s="59">
        <v>0</v>
      </c>
      <c r="AA611" s="58">
        <v>0</v>
      </c>
      <c r="AB611" s="59">
        <v>0</v>
      </c>
      <c r="AC611" s="58">
        <v>0.8451578299204463</v>
      </c>
      <c r="AD611" s="59">
        <v>0</v>
      </c>
      <c r="AE611" s="58">
        <v>0</v>
      </c>
      <c r="AF611" s="59">
        <v>0</v>
      </c>
      <c r="AG611" s="58">
        <v>0</v>
      </c>
      <c r="AH611" s="59">
        <v>6.4068142573038736E-2</v>
      </c>
      <c r="AI611" s="60">
        <v>0.4050678730010987</v>
      </c>
      <c r="AJ611" s="51">
        <f t="shared" si="156"/>
        <v>114.36025874938187</v>
      </c>
    </row>
    <row r="612" spans="2:36" x14ac:dyDescent="0.3">
      <c r="B612" s="4" t="s">
        <v>284</v>
      </c>
      <c r="E612" s="58">
        <v>0</v>
      </c>
      <c r="F612" s="59">
        <v>0</v>
      </c>
      <c r="G612" s="58">
        <v>0</v>
      </c>
      <c r="H612" s="59">
        <v>0</v>
      </c>
      <c r="I612" s="58">
        <v>0</v>
      </c>
      <c r="J612" s="59">
        <v>0</v>
      </c>
      <c r="K612" s="58">
        <v>0</v>
      </c>
      <c r="L612" s="59">
        <v>0</v>
      </c>
      <c r="M612" s="58">
        <v>0</v>
      </c>
      <c r="N612" s="59">
        <v>0</v>
      </c>
      <c r="O612" s="58">
        <v>0</v>
      </c>
      <c r="P612" s="59">
        <v>0</v>
      </c>
      <c r="Q612" s="58">
        <v>0</v>
      </c>
      <c r="R612" s="59">
        <v>0</v>
      </c>
      <c r="S612" s="58">
        <v>0</v>
      </c>
      <c r="T612" s="59">
        <v>0</v>
      </c>
      <c r="U612" s="58">
        <v>0</v>
      </c>
      <c r="V612" s="59">
        <v>0</v>
      </c>
      <c r="W612" s="58">
        <v>0</v>
      </c>
      <c r="X612" s="59">
        <v>0</v>
      </c>
      <c r="Y612" s="58">
        <v>0</v>
      </c>
      <c r="Z612" s="59">
        <v>0</v>
      </c>
      <c r="AA612" s="58">
        <v>0</v>
      </c>
      <c r="AB612" s="59">
        <v>0</v>
      </c>
      <c r="AC612" s="58">
        <v>0</v>
      </c>
      <c r="AD612" s="59">
        <v>0</v>
      </c>
      <c r="AE612" s="58">
        <v>0</v>
      </c>
      <c r="AF612" s="59">
        <v>0</v>
      </c>
      <c r="AG612" s="58">
        <v>0</v>
      </c>
      <c r="AH612" s="59">
        <v>0</v>
      </c>
      <c r="AI612" s="60">
        <v>0</v>
      </c>
      <c r="AJ612" s="51">
        <f t="shared" si="156"/>
        <v>0</v>
      </c>
    </row>
    <row r="613" spans="2:36" x14ac:dyDescent="0.3">
      <c r="B613" s="4" t="s">
        <v>236</v>
      </c>
      <c r="E613" s="58">
        <v>0</v>
      </c>
      <c r="F613" s="59">
        <v>0</v>
      </c>
      <c r="G613" s="58">
        <v>0</v>
      </c>
      <c r="H613" s="59">
        <v>0</v>
      </c>
      <c r="I613" s="58">
        <v>0</v>
      </c>
      <c r="J613" s="59">
        <v>0</v>
      </c>
      <c r="K613" s="58">
        <v>0</v>
      </c>
      <c r="L613" s="59">
        <v>0</v>
      </c>
      <c r="M613" s="58">
        <v>0</v>
      </c>
      <c r="N613" s="59">
        <v>0</v>
      </c>
      <c r="O613" s="58">
        <v>0</v>
      </c>
      <c r="P613" s="59">
        <v>0</v>
      </c>
      <c r="Q613" s="58">
        <v>0</v>
      </c>
      <c r="R613" s="59">
        <v>0</v>
      </c>
      <c r="S613" s="58">
        <v>0</v>
      </c>
      <c r="T613" s="59">
        <v>0</v>
      </c>
      <c r="U613" s="58">
        <v>0</v>
      </c>
      <c r="V613" s="59">
        <v>0</v>
      </c>
      <c r="W613" s="58">
        <v>0</v>
      </c>
      <c r="X613" s="59">
        <v>0</v>
      </c>
      <c r="Y613" s="58">
        <v>0</v>
      </c>
      <c r="Z613" s="59">
        <v>0</v>
      </c>
      <c r="AA613" s="58">
        <v>0</v>
      </c>
      <c r="AB613" s="59">
        <v>0</v>
      </c>
      <c r="AC613" s="58">
        <v>0</v>
      </c>
      <c r="AD613" s="59">
        <v>0</v>
      </c>
      <c r="AE613" s="58">
        <v>0</v>
      </c>
      <c r="AF613" s="59">
        <v>0</v>
      </c>
      <c r="AG613" s="58">
        <v>0</v>
      </c>
      <c r="AH613" s="59">
        <v>0</v>
      </c>
      <c r="AI613" s="60">
        <v>0</v>
      </c>
      <c r="AJ613" s="51">
        <f t="shared" si="156"/>
        <v>0</v>
      </c>
    </row>
    <row r="614" spans="2:36" x14ac:dyDescent="0.3">
      <c r="B614" s="4" t="s">
        <v>237</v>
      </c>
      <c r="E614" s="58">
        <v>0</v>
      </c>
      <c r="F614" s="59">
        <v>0</v>
      </c>
      <c r="G614" s="58">
        <v>0</v>
      </c>
      <c r="H614" s="59">
        <v>0</v>
      </c>
      <c r="I614" s="58">
        <v>0</v>
      </c>
      <c r="J614" s="59">
        <v>0</v>
      </c>
      <c r="K614" s="58">
        <v>0</v>
      </c>
      <c r="L614" s="59">
        <v>0</v>
      </c>
      <c r="M614" s="58">
        <v>0</v>
      </c>
      <c r="N614" s="59">
        <v>0</v>
      </c>
      <c r="O614" s="58">
        <v>0</v>
      </c>
      <c r="P614" s="59">
        <v>0</v>
      </c>
      <c r="Q614" s="58">
        <v>0</v>
      </c>
      <c r="R614" s="59">
        <v>0</v>
      </c>
      <c r="S614" s="58">
        <v>0</v>
      </c>
      <c r="T614" s="59">
        <v>0</v>
      </c>
      <c r="U614" s="58">
        <v>0</v>
      </c>
      <c r="V614" s="59">
        <v>0</v>
      </c>
      <c r="W614" s="58">
        <v>0</v>
      </c>
      <c r="X614" s="59">
        <v>0</v>
      </c>
      <c r="Y614" s="58">
        <v>0</v>
      </c>
      <c r="Z614" s="59">
        <v>0</v>
      </c>
      <c r="AA614" s="58">
        <v>0</v>
      </c>
      <c r="AB614" s="59">
        <v>0</v>
      </c>
      <c r="AC614" s="58">
        <v>0</v>
      </c>
      <c r="AD614" s="59">
        <v>0</v>
      </c>
      <c r="AE614" s="58">
        <v>0</v>
      </c>
      <c r="AF614" s="59">
        <v>0</v>
      </c>
      <c r="AG614" s="58">
        <v>0</v>
      </c>
      <c r="AH614" s="59">
        <v>0</v>
      </c>
      <c r="AI614" s="60">
        <v>0</v>
      </c>
      <c r="AJ614" s="51">
        <f t="shared" si="156"/>
        <v>0</v>
      </c>
    </row>
    <row r="615" spans="2:36" x14ac:dyDescent="0.3">
      <c r="B615" s="4" t="s">
        <v>249</v>
      </c>
      <c r="E615" s="58">
        <v>0</v>
      </c>
      <c r="F615" s="59">
        <v>0</v>
      </c>
      <c r="G615" s="58">
        <v>0</v>
      </c>
      <c r="H615" s="59">
        <v>0</v>
      </c>
      <c r="I615" s="58">
        <v>0</v>
      </c>
      <c r="J615" s="59">
        <v>0</v>
      </c>
      <c r="K615" s="58">
        <v>0</v>
      </c>
      <c r="L615" s="59">
        <v>0</v>
      </c>
      <c r="M615" s="58">
        <v>0</v>
      </c>
      <c r="N615" s="59">
        <v>0</v>
      </c>
      <c r="O615" s="58">
        <v>0</v>
      </c>
      <c r="P615" s="59">
        <v>0</v>
      </c>
      <c r="Q615" s="58">
        <v>0</v>
      </c>
      <c r="R615" s="59">
        <v>0</v>
      </c>
      <c r="S615" s="58">
        <v>0</v>
      </c>
      <c r="T615" s="59">
        <v>0</v>
      </c>
      <c r="U615" s="58">
        <v>0</v>
      </c>
      <c r="V615" s="59">
        <v>0</v>
      </c>
      <c r="W615" s="58">
        <v>0</v>
      </c>
      <c r="X615" s="59">
        <v>0</v>
      </c>
      <c r="Y615" s="58">
        <v>0</v>
      </c>
      <c r="Z615" s="59">
        <v>0</v>
      </c>
      <c r="AA615" s="58">
        <v>0</v>
      </c>
      <c r="AB615" s="59">
        <v>0</v>
      </c>
      <c r="AC615" s="58">
        <v>0</v>
      </c>
      <c r="AD615" s="59">
        <v>0</v>
      </c>
      <c r="AE615" s="58">
        <v>0</v>
      </c>
      <c r="AF615" s="59">
        <v>0</v>
      </c>
      <c r="AG615" s="58">
        <v>0</v>
      </c>
      <c r="AH615" s="59">
        <v>0</v>
      </c>
      <c r="AI615" s="60">
        <v>0</v>
      </c>
      <c r="AJ615" s="51">
        <f t="shared" si="156"/>
        <v>0</v>
      </c>
    </row>
    <row r="616" spans="2:36" x14ac:dyDescent="0.3">
      <c r="B616" s="4" t="s">
        <v>214</v>
      </c>
      <c r="E616" s="58">
        <v>0</v>
      </c>
      <c r="F616" s="59">
        <v>0</v>
      </c>
      <c r="G616" s="58">
        <v>0</v>
      </c>
      <c r="H616" s="59">
        <v>0</v>
      </c>
      <c r="I616" s="58">
        <v>0</v>
      </c>
      <c r="J616" s="59">
        <v>0</v>
      </c>
      <c r="K616" s="58">
        <v>0</v>
      </c>
      <c r="L616" s="59">
        <v>0</v>
      </c>
      <c r="M616" s="58">
        <v>0</v>
      </c>
      <c r="N616" s="59">
        <v>0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>
        <v>0</v>
      </c>
      <c r="AJ616" s="51">
        <f t="shared" si="156"/>
        <v>0</v>
      </c>
    </row>
    <row r="617" spans="2:36" x14ac:dyDescent="0.3">
      <c r="B617" s="4" t="s">
        <v>215</v>
      </c>
      <c r="E617" s="58">
        <v>0</v>
      </c>
      <c r="F617" s="59">
        <v>0</v>
      </c>
      <c r="G617" s="58">
        <v>0</v>
      </c>
      <c r="H617" s="59">
        <v>0</v>
      </c>
      <c r="I617" s="58">
        <v>0</v>
      </c>
      <c r="J617" s="59">
        <v>0</v>
      </c>
      <c r="K617" s="58">
        <v>0</v>
      </c>
      <c r="L617" s="59">
        <v>0</v>
      </c>
      <c r="M617" s="58">
        <v>0</v>
      </c>
      <c r="N617" s="59">
        <v>0</v>
      </c>
      <c r="O617" s="58">
        <v>0</v>
      </c>
      <c r="P617" s="59">
        <v>0</v>
      </c>
      <c r="Q617" s="58">
        <v>0</v>
      </c>
      <c r="R617" s="59">
        <v>0</v>
      </c>
      <c r="S617" s="58">
        <v>0</v>
      </c>
      <c r="T617" s="59">
        <v>0</v>
      </c>
      <c r="U617" s="58">
        <v>0</v>
      </c>
      <c r="V617" s="59">
        <v>0</v>
      </c>
      <c r="W617" s="58">
        <v>0</v>
      </c>
      <c r="X617" s="59">
        <v>0</v>
      </c>
      <c r="Y617" s="58">
        <v>0</v>
      </c>
      <c r="Z617" s="59">
        <v>0</v>
      </c>
      <c r="AA617" s="58">
        <v>0</v>
      </c>
      <c r="AB617" s="59">
        <v>0</v>
      </c>
      <c r="AC617" s="58">
        <v>0</v>
      </c>
      <c r="AD617" s="59">
        <v>0</v>
      </c>
      <c r="AE617" s="58">
        <v>0</v>
      </c>
      <c r="AF617" s="59">
        <v>0</v>
      </c>
      <c r="AG617" s="58">
        <v>0</v>
      </c>
      <c r="AH617" s="59">
        <v>0</v>
      </c>
      <c r="AI617" s="60">
        <v>0</v>
      </c>
      <c r="AJ617" s="51">
        <f t="shared" si="156"/>
        <v>0</v>
      </c>
    </row>
    <row r="618" spans="2:36" x14ac:dyDescent="0.3">
      <c r="B618" s="4" t="s">
        <v>216</v>
      </c>
      <c r="E618" s="58">
        <v>0</v>
      </c>
      <c r="F618" s="59">
        <v>0</v>
      </c>
      <c r="G618" s="58">
        <v>0</v>
      </c>
      <c r="H618" s="59">
        <v>0</v>
      </c>
      <c r="I618" s="58">
        <v>0</v>
      </c>
      <c r="J618" s="59">
        <v>0</v>
      </c>
      <c r="K618" s="58">
        <v>0</v>
      </c>
      <c r="L618" s="59">
        <v>0</v>
      </c>
      <c r="M618" s="58">
        <v>0</v>
      </c>
      <c r="N618" s="59">
        <v>0</v>
      </c>
      <c r="O618" s="58">
        <v>0</v>
      </c>
      <c r="P618" s="59">
        <v>0</v>
      </c>
      <c r="Q618" s="58">
        <v>0</v>
      </c>
      <c r="R618" s="59">
        <v>0</v>
      </c>
      <c r="S618" s="58">
        <v>0</v>
      </c>
      <c r="T618" s="59">
        <v>0</v>
      </c>
      <c r="U618" s="58">
        <v>0</v>
      </c>
      <c r="V618" s="59">
        <v>0</v>
      </c>
      <c r="W618" s="58">
        <v>0</v>
      </c>
      <c r="X618" s="59">
        <v>0</v>
      </c>
      <c r="Y618" s="58">
        <v>0</v>
      </c>
      <c r="Z618" s="59">
        <v>0</v>
      </c>
      <c r="AA618" s="58">
        <v>0</v>
      </c>
      <c r="AB618" s="59">
        <v>0</v>
      </c>
      <c r="AC618" s="58">
        <v>0</v>
      </c>
      <c r="AD618" s="59">
        <v>0</v>
      </c>
      <c r="AE618" s="58">
        <v>0</v>
      </c>
      <c r="AF618" s="59">
        <v>0</v>
      </c>
      <c r="AG618" s="58">
        <v>0</v>
      </c>
      <c r="AH618" s="59">
        <v>0</v>
      </c>
      <c r="AI618" s="60">
        <v>0</v>
      </c>
      <c r="AJ618" s="51">
        <f t="shared" si="156"/>
        <v>0</v>
      </c>
    </row>
    <row r="619" spans="2:36" x14ac:dyDescent="0.3">
      <c r="B619" s="4" t="s">
        <v>250</v>
      </c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>
        <v>0</v>
      </c>
      <c r="AJ619" s="51">
        <f t="shared" si="156"/>
        <v>0</v>
      </c>
    </row>
    <row r="620" spans="2:36" x14ac:dyDescent="0.3">
      <c r="B620" s="4" t="s">
        <v>238</v>
      </c>
      <c r="E620" s="58">
        <v>0</v>
      </c>
      <c r="F620" s="59">
        <v>0</v>
      </c>
      <c r="G620" s="58">
        <v>0</v>
      </c>
      <c r="H620" s="59">
        <v>0</v>
      </c>
      <c r="I620" s="58">
        <v>0</v>
      </c>
      <c r="J620" s="59">
        <v>0</v>
      </c>
      <c r="K620" s="58">
        <v>0</v>
      </c>
      <c r="L620" s="59">
        <v>0</v>
      </c>
      <c r="M620" s="58">
        <v>0</v>
      </c>
      <c r="N620" s="59">
        <v>0</v>
      </c>
      <c r="O620" s="58">
        <v>0</v>
      </c>
      <c r="P620" s="59">
        <v>0</v>
      </c>
      <c r="Q620" s="58">
        <v>0</v>
      </c>
      <c r="R620" s="59">
        <v>0</v>
      </c>
      <c r="S620" s="58">
        <v>0</v>
      </c>
      <c r="T620" s="59">
        <v>0</v>
      </c>
      <c r="U620" s="58">
        <v>0</v>
      </c>
      <c r="V620" s="59">
        <v>0</v>
      </c>
      <c r="W620" s="58">
        <v>0</v>
      </c>
      <c r="X620" s="59">
        <v>0</v>
      </c>
      <c r="Y620" s="58">
        <v>0</v>
      </c>
      <c r="Z620" s="59">
        <v>0</v>
      </c>
      <c r="AA620" s="58">
        <v>0</v>
      </c>
      <c r="AB620" s="59">
        <v>0</v>
      </c>
      <c r="AC620" s="58">
        <v>0</v>
      </c>
      <c r="AD620" s="59">
        <v>0</v>
      </c>
      <c r="AE620" s="58">
        <v>0</v>
      </c>
      <c r="AF620" s="59">
        <v>0</v>
      </c>
      <c r="AG620" s="58">
        <v>0</v>
      </c>
      <c r="AH620" s="59">
        <v>0</v>
      </c>
      <c r="AI620" s="60">
        <v>0</v>
      </c>
      <c r="AJ620" s="51">
        <f t="shared" si="156"/>
        <v>0</v>
      </c>
    </row>
    <row r="621" spans="2:36" x14ac:dyDescent="0.3">
      <c r="B621" s="4" t="s">
        <v>181</v>
      </c>
      <c r="E621" s="58">
        <v>0</v>
      </c>
      <c r="F621" s="59">
        <v>0</v>
      </c>
      <c r="G621" s="58">
        <v>0</v>
      </c>
      <c r="H621" s="59">
        <v>0</v>
      </c>
      <c r="I621" s="58">
        <v>0</v>
      </c>
      <c r="J621" s="59">
        <v>0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0</v>
      </c>
      <c r="R621" s="59">
        <v>0</v>
      </c>
      <c r="S621" s="58">
        <v>0</v>
      </c>
      <c r="T621" s="59">
        <v>0</v>
      </c>
      <c r="U621" s="58">
        <v>0</v>
      </c>
      <c r="V621" s="59">
        <v>0</v>
      </c>
      <c r="W621" s="58">
        <v>0</v>
      </c>
      <c r="X621" s="59">
        <v>0</v>
      </c>
      <c r="Y621" s="58">
        <v>0</v>
      </c>
      <c r="Z621" s="59">
        <v>0</v>
      </c>
      <c r="AA621" s="58">
        <v>0</v>
      </c>
      <c r="AB621" s="59">
        <v>0</v>
      </c>
      <c r="AC621" s="58">
        <v>0</v>
      </c>
      <c r="AD621" s="59">
        <v>0</v>
      </c>
      <c r="AE621" s="58">
        <v>0</v>
      </c>
      <c r="AF621" s="59">
        <v>0</v>
      </c>
      <c r="AG621" s="58">
        <v>0</v>
      </c>
      <c r="AH621" s="59">
        <v>0</v>
      </c>
      <c r="AI621" s="60">
        <v>0</v>
      </c>
      <c r="AJ621" s="51">
        <f t="shared" si="156"/>
        <v>0</v>
      </c>
    </row>
    <row r="622" spans="2:36" x14ac:dyDescent="0.3">
      <c r="B622" s="4" t="s">
        <v>182</v>
      </c>
      <c r="E622" s="58">
        <v>0</v>
      </c>
      <c r="F622" s="59">
        <v>0</v>
      </c>
      <c r="G622" s="58">
        <v>0</v>
      </c>
      <c r="H622" s="59">
        <v>0</v>
      </c>
      <c r="I622" s="58">
        <v>0</v>
      </c>
      <c r="J622" s="59">
        <v>0</v>
      </c>
      <c r="K622" s="58">
        <v>0</v>
      </c>
      <c r="L622" s="59">
        <v>0</v>
      </c>
      <c r="M622" s="58">
        <v>0</v>
      </c>
      <c r="N622" s="59">
        <v>0</v>
      </c>
      <c r="O622" s="58">
        <v>0</v>
      </c>
      <c r="P622" s="59">
        <v>0</v>
      </c>
      <c r="Q622" s="58">
        <v>0</v>
      </c>
      <c r="R622" s="59">
        <v>0</v>
      </c>
      <c r="S622" s="58">
        <v>0</v>
      </c>
      <c r="T622" s="59">
        <v>0</v>
      </c>
      <c r="U622" s="58">
        <v>0</v>
      </c>
      <c r="V622" s="59">
        <v>0</v>
      </c>
      <c r="W622" s="58">
        <v>0</v>
      </c>
      <c r="X622" s="59">
        <v>0</v>
      </c>
      <c r="Y622" s="58">
        <v>0</v>
      </c>
      <c r="Z622" s="59">
        <v>0</v>
      </c>
      <c r="AA622" s="58">
        <v>0</v>
      </c>
      <c r="AB622" s="59">
        <v>0</v>
      </c>
      <c r="AC622" s="58">
        <v>0</v>
      </c>
      <c r="AD622" s="59">
        <v>0</v>
      </c>
      <c r="AE622" s="58">
        <v>0</v>
      </c>
      <c r="AF622" s="59">
        <v>0</v>
      </c>
      <c r="AG622" s="58">
        <v>0</v>
      </c>
      <c r="AH622" s="59">
        <v>0</v>
      </c>
      <c r="AI622" s="60">
        <v>0</v>
      </c>
      <c r="AJ622" s="51">
        <f t="shared" si="156"/>
        <v>0</v>
      </c>
    </row>
    <row r="623" spans="2:36" x14ac:dyDescent="0.3">
      <c r="B623" s="4" t="s">
        <v>200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>
        <v>0</v>
      </c>
      <c r="AJ623" s="51">
        <f t="shared" si="156"/>
        <v>0</v>
      </c>
    </row>
    <row r="624" spans="2:36" x14ac:dyDescent="0.3">
      <c r="B624" s="4" t="s">
        <v>201</v>
      </c>
      <c r="E624" s="58">
        <v>0</v>
      </c>
      <c r="F624" s="59">
        <v>0</v>
      </c>
      <c r="G624" s="58">
        <v>0</v>
      </c>
      <c r="H624" s="59">
        <v>0</v>
      </c>
      <c r="I624" s="58">
        <v>0</v>
      </c>
      <c r="J624" s="59">
        <v>0</v>
      </c>
      <c r="K624" s="58">
        <v>0</v>
      </c>
      <c r="L624" s="59">
        <v>0</v>
      </c>
      <c r="M624" s="58">
        <v>0</v>
      </c>
      <c r="N624" s="59">
        <v>0</v>
      </c>
      <c r="O624" s="58">
        <v>0</v>
      </c>
      <c r="P624" s="59">
        <v>0</v>
      </c>
      <c r="Q624" s="58">
        <v>0</v>
      </c>
      <c r="R624" s="59">
        <v>0</v>
      </c>
      <c r="S624" s="58">
        <v>0</v>
      </c>
      <c r="T624" s="59">
        <v>0</v>
      </c>
      <c r="U624" s="58">
        <v>0</v>
      </c>
      <c r="V624" s="59">
        <v>0</v>
      </c>
      <c r="W624" s="58">
        <v>0</v>
      </c>
      <c r="X624" s="59">
        <v>0</v>
      </c>
      <c r="Y624" s="58">
        <v>0</v>
      </c>
      <c r="Z624" s="59">
        <v>0</v>
      </c>
      <c r="AA624" s="58">
        <v>0</v>
      </c>
      <c r="AB624" s="59">
        <v>0</v>
      </c>
      <c r="AC624" s="58">
        <v>0</v>
      </c>
      <c r="AD624" s="59">
        <v>0</v>
      </c>
      <c r="AE624" s="58">
        <v>0</v>
      </c>
      <c r="AF624" s="59">
        <v>0</v>
      </c>
      <c r="AG624" s="58">
        <v>0</v>
      </c>
      <c r="AH624" s="59">
        <v>0</v>
      </c>
      <c r="AI624" s="60">
        <v>0</v>
      </c>
      <c r="AJ624" s="51">
        <f t="shared" si="156"/>
        <v>0</v>
      </c>
    </row>
    <row r="625" spans="2:36" x14ac:dyDescent="0.3">
      <c r="B625" s="4" t="s">
        <v>202</v>
      </c>
      <c r="E625" s="58">
        <v>0.22444367587566313</v>
      </c>
      <c r="F625" s="59">
        <v>7.7245812217394322E-2</v>
      </c>
      <c r="G625" s="58">
        <v>0.17588839888572649</v>
      </c>
      <c r="H625" s="59">
        <v>0.12040272017319967</v>
      </c>
      <c r="I625" s="58">
        <v>0</v>
      </c>
      <c r="J625" s="59">
        <v>0</v>
      </c>
      <c r="K625" s="58">
        <v>0</v>
      </c>
      <c r="L625" s="59">
        <v>0</v>
      </c>
      <c r="M625" s="58">
        <v>0</v>
      </c>
      <c r="N625" s="59">
        <v>0.7041601877411201</v>
      </c>
      <c r="O625" s="58">
        <v>0</v>
      </c>
      <c r="P625" s="59">
        <v>7.6922837793827137E-2</v>
      </c>
      <c r="Q625" s="58">
        <v>0</v>
      </c>
      <c r="R625" s="59">
        <v>2.5114248196283995E-2</v>
      </c>
      <c r="S625" s="58">
        <v>0</v>
      </c>
      <c r="T625" s="59">
        <v>0</v>
      </c>
      <c r="U625" s="58">
        <v>0</v>
      </c>
      <c r="V625" s="59">
        <v>0</v>
      </c>
      <c r="W625" s="58">
        <v>0</v>
      </c>
      <c r="X625" s="59">
        <v>0</v>
      </c>
      <c r="Y625" s="58">
        <v>9.8883479038874414E-2</v>
      </c>
      <c r="Z625" s="59">
        <v>0</v>
      </c>
      <c r="AA625" s="58">
        <v>0</v>
      </c>
      <c r="AB625" s="59">
        <v>0</v>
      </c>
      <c r="AC625" s="58">
        <v>6.77986393372218E-3</v>
      </c>
      <c r="AD625" s="59">
        <v>0</v>
      </c>
      <c r="AE625" s="58">
        <v>0</v>
      </c>
      <c r="AF625" s="59">
        <v>2.8839925924936931E-3</v>
      </c>
      <c r="AG625" s="58">
        <v>0</v>
      </c>
      <c r="AH625" s="59">
        <v>1.1104196310043335E-3</v>
      </c>
      <c r="AI625" s="60">
        <v>2.2088113427162159E-2</v>
      </c>
      <c r="AJ625" s="51">
        <f t="shared" si="156"/>
        <v>1.5359237495064719</v>
      </c>
    </row>
    <row r="626" spans="2:36" x14ac:dyDescent="0.3">
      <c r="B626" s="4" t="s">
        <v>203</v>
      </c>
      <c r="E626" s="58">
        <v>0.22444367587566313</v>
      </c>
      <c r="F626" s="59">
        <v>7.7245812217394322E-2</v>
      </c>
      <c r="G626" s="58">
        <v>0.17588839888572649</v>
      </c>
      <c r="H626" s="59">
        <v>0.12040272017319967</v>
      </c>
      <c r="I626" s="58">
        <v>0</v>
      </c>
      <c r="J626" s="59">
        <v>0</v>
      </c>
      <c r="K626" s="58">
        <v>0</v>
      </c>
      <c r="L626" s="59">
        <v>0</v>
      </c>
      <c r="M626" s="58">
        <v>0</v>
      </c>
      <c r="N626" s="59">
        <v>0.7041601877411201</v>
      </c>
      <c r="O626" s="58">
        <v>0</v>
      </c>
      <c r="P626" s="59">
        <v>7.6922837793827137E-2</v>
      </c>
      <c r="Q626" s="58">
        <v>0</v>
      </c>
      <c r="R626" s="59">
        <v>2.5114248196283995E-2</v>
      </c>
      <c r="S626" s="58">
        <v>0</v>
      </c>
      <c r="T626" s="59">
        <v>0</v>
      </c>
      <c r="U626" s="58">
        <v>0</v>
      </c>
      <c r="V626" s="59">
        <v>0</v>
      </c>
      <c r="W626" s="58">
        <v>0</v>
      </c>
      <c r="X626" s="59">
        <v>0</v>
      </c>
      <c r="Y626" s="58">
        <v>9.8883479038874414E-2</v>
      </c>
      <c r="Z626" s="59">
        <v>0</v>
      </c>
      <c r="AA626" s="58">
        <v>0</v>
      </c>
      <c r="AB626" s="59">
        <v>0</v>
      </c>
      <c r="AC626" s="58">
        <v>6.77986393372218E-3</v>
      </c>
      <c r="AD626" s="59">
        <v>0</v>
      </c>
      <c r="AE626" s="58">
        <v>0</v>
      </c>
      <c r="AF626" s="59">
        <v>2.8839925924936931E-3</v>
      </c>
      <c r="AG626" s="58">
        <v>0</v>
      </c>
      <c r="AH626" s="59">
        <v>1.1104196310043335E-3</v>
      </c>
      <c r="AI626" s="60">
        <v>2.2088113427162159E-2</v>
      </c>
      <c r="AJ626" s="51">
        <f t="shared" si="156"/>
        <v>1.5359237495064719</v>
      </c>
    </row>
    <row r="627" spans="2:36" x14ac:dyDescent="0.3">
      <c r="B627" s="4" t="s">
        <v>130</v>
      </c>
      <c r="E627" s="58">
        <v>2.5800750132401773</v>
      </c>
      <c r="F627" s="59">
        <v>0.53004053196906997</v>
      </c>
      <c r="G627" s="58">
        <v>3.3779343483448061</v>
      </c>
      <c r="H627" s="59">
        <v>1.6810784437603479</v>
      </c>
      <c r="I627" s="58">
        <v>0</v>
      </c>
      <c r="J627" s="59">
        <v>0</v>
      </c>
      <c r="K627" s="58">
        <v>0</v>
      </c>
      <c r="L627" s="59">
        <v>0</v>
      </c>
      <c r="M627" s="58">
        <v>0</v>
      </c>
      <c r="N627" s="59">
        <v>4.7613348495960235</v>
      </c>
      <c r="O627" s="58">
        <v>2.6294186083475752</v>
      </c>
      <c r="P627" s="59">
        <v>0.65237354437510175</v>
      </c>
      <c r="Q627" s="58">
        <v>0</v>
      </c>
      <c r="R627" s="59">
        <v>0.16213185008366976</v>
      </c>
      <c r="S627" s="58">
        <v>0</v>
      </c>
      <c r="T627" s="59">
        <v>0</v>
      </c>
      <c r="U627" s="58">
        <v>0</v>
      </c>
      <c r="V627" s="59">
        <v>0</v>
      </c>
      <c r="W627" s="58">
        <v>0</v>
      </c>
      <c r="X627" s="59">
        <v>0</v>
      </c>
      <c r="Y627" s="58">
        <v>4.2428854620032803</v>
      </c>
      <c r="Z627" s="59">
        <v>0</v>
      </c>
      <c r="AA627" s="58">
        <v>0</v>
      </c>
      <c r="AB627" s="59">
        <v>0</v>
      </c>
      <c r="AC627" s="58">
        <v>0.35118839979171729</v>
      </c>
      <c r="AD627" s="59">
        <v>0</v>
      </c>
      <c r="AE627" s="58">
        <v>0</v>
      </c>
      <c r="AF627" s="59">
        <v>1.9232901229585206</v>
      </c>
      <c r="AG627" s="58">
        <v>0</v>
      </c>
      <c r="AH627" s="59">
        <v>0</v>
      </c>
      <c r="AI627" s="60">
        <v>1.2238210805257153</v>
      </c>
      <c r="AJ627" s="51">
        <f t="shared" si="156"/>
        <v>24.115572254996007</v>
      </c>
    </row>
    <row r="628" spans="2:36" x14ac:dyDescent="0.3">
      <c r="B628" s="4" t="s">
        <v>131</v>
      </c>
      <c r="E628" s="58">
        <v>2.5800750132401773</v>
      </c>
      <c r="F628" s="59">
        <v>0.53004053196906997</v>
      </c>
      <c r="G628" s="58">
        <v>3.3779343483448061</v>
      </c>
      <c r="H628" s="59">
        <v>1.6810784437603479</v>
      </c>
      <c r="I628" s="58">
        <v>0</v>
      </c>
      <c r="J628" s="59">
        <v>0</v>
      </c>
      <c r="K628" s="58">
        <v>0</v>
      </c>
      <c r="L628" s="59">
        <v>0</v>
      </c>
      <c r="M628" s="58">
        <v>0</v>
      </c>
      <c r="N628" s="59">
        <v>4.7613348495960235</v>
      </c>
      <c r="O628" s="58">
        <v>2.6294186083475752</v>
      </c>
      <c r="P628" s="59">
        <v>0.65237354437510175</v>
      </c>
      <c r="Q628" s="58">
        <v>0</v>
      </c>
      <c r="R628" s="59">
        <v>0.16213185008366976</v>
      </c>
      <c r="S628" s="58">
        <v>0</v>
      </c>
      <c r="T628" s="59">
        <v>0</v>
      </c>
      <c r="U628" s="58">
        <v>0</v>
      </c>
      <c r="V628" s="59">
        <v>0</v>
      </c>
      <c r="W628" s="58">
        <v>0</v>
      </c>
      <c r="X628" s="59">
        <v>0</v>
      </c>
      <c r="Y628" s="58">
        <v>4.2428854620032803</v>
      </c>
      <c r="Z628" s="59">
        <v>0</v>
      </c>
      <c r="AA628" s="58">
        <v>0</v>
      </c>
      <c r="AB628" s="59">
        <v>0</v>
      </c>
      <c r="AC628" s="58">
        <v>0.35118839979171729</v>
      </c>
      <c r="AD628" s="59">
        <v>0</v>
      </c>
      <c r="AE628" s="58">
        <v>0</v>
      </c>
      <c r="AF628" s="59">
        <v>1.9232901229585206</v>
      </c>
      <c r="AG628" s="58">
        <v>0</v>
      </c>
      <c r="AH628" s="59">
        <v>0</v>
      </c>
      <c r="AI628" s="60">
        <v>1.2238210805257153</v>
      </c>
      <c r="AJ628" s="51">
        <f t="shared" si="156"/>
        <v>24.115572254996007</v>
      </c>
    </row>
    <row r="629" spans="2:36" x14ac:dyDescent="0.3">
      <c r="B629" s="4" t="s">
        <v>219</v>
      </c>
      <c r="E629" s="58">
        <v>12.618878308931983</v>
      </c>
      <c r="F629" s="59">
        <v>0.99087617488437241</v>
      </c>
      <c r="G629" s="58">
        <v>10.782760054185657</v>
      </c>
      <c r="H629" s="59">
        <v>10.338194353103637</v>
      </c>
      <c r="I629" s="58">
        <v>0</v>
      </c>
      <c r="J629" s="59">
        <v>0</v>
      </c>
      <c r="K629" s="58">
        <v>0</v>
      </c>
      <c r="L629" s="59">
        <v>0</v>
      </c>
      <c r="M629" s="58">
        <v>0</v>
      </c>
      <c r="N629" s="59">
        <v>41.839682199859617</v>
      </c>
      <c r="O629" s="58">
        <v>17.969973135397169</v>
      </c>
      <c r="P629" s="59">
        <v>8.2036465807596848</v>
      </c>
      <c r="Q629" s="58">
        <v>0</v>
      </c>
      <c r="R629" s="59">
        <v>0</v>
      </c>
      <c r="S629" s="58">
        <v>0</v>
      </c>
      <c r="T629" s="59">
        <v>7.1186774563416844</v>
      </c>
      <c r="U629" s="58">
        <v>0</v>
      </c>
      <c r="V629" s="59">
        <v>0</v>
      </c>
      <c r="W629" s="58">
        <v>0</v>
      </c>
      <c r="X629" s="59">
        <v>0</v>
      </c>
      <c r="Y629" s="58">
        <v>1.4416568053351511</v>
      </c>
      <c r="Z629" s="59">
        <v>0</v>
      </c>
      <c r="AA629" s="58">
        <v>0</v>
      </c>
      <c r="AB629" s="59">
        <v>0</v>
      </c>
      <c r="AC629" s="58">
        <v>3.8079842567443847</v>
      </c>
      <c r="AD629" s="59">
        <v>0</v>
      </c>
      <c r="AE629" s="58">
        <v>0</v>
      </c>
      <c r="AF629" s="59">
        <v>4.3562528569539385</v>
      </c>
      <c r="AG629" s="58">
        <v>0</v>
      </c>
      <c r="AH629" s="59">
        <v>0</v>
      </c>
      <c r="AI629" s="60">
        <v>9.6991380055745438E-3</v>
      </c>
      <c r="AJ629" s="51">
        <f t="shared" si="156"/>
        <v>119.47828132050287</v>
      </c>
    </row>
    <row r="630" spans="2:36" x14ac:dyDescent="0.3">
      <c r="B630" s="4" t="s">
        <v>285</v>
      </c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6.003710884412131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8.2822340564518306</v>
      </c>
      <c r="Z630" s="59">
        <v>0</v>
      </c>
      <c r="AA630" s="58">
        <v>0</v>
      </c>
      <c r="AB630" s="59">
        <v>0</v>
      </c>
      <c r="AC630" s="58">
        <v>2.057828842375014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>
        <v>0</v>
      </c>
      <c r="AJ630" s="51">
        <f t="shared" si="156"/>
        <v>16.343773783238976</v>
      </c>
    </row>
    <row r="631" spans="2:36" x14ac:dyDescent="0.3">
      <c r="B631" s="4" t="s">
        <v>286</v>
      </c>
      <c r="E631" s="58">
        <v>0</v>
      </c>
      <c r="F631" s="59">
        <v>0</v>
      </c>
      <c r="G631" s="58">
        <v>0</v>
      </c>
      <c r="H631" s="59">
        <v>0</v>
      </c>
      <c r="I631" s="58">
        <v>0</v>
      </c>
      <c r="J631" s="59">
        <v>0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6.003710884412131</v>
      </c>
      <c r="S631" s="58">
        <v>0</v>
      </c>
      <c r="T631" s="59">
        <v>0</v>
      </c>
      <c r="U631" s="58">
        <v>0</v>
      </c>
      <c r="V631" s="59">
        <v>0</v>
      </c>
      <c r="W631" s="58">
        <v>0</v>
      </c>
      <c r="X631" s="59">
        <v>0</v>
      </c>
      <c r="Y631" s="58">
        <v>8.2822340564518306</v>
      </c>
      <c r="Z631" s="59">
        <v>0</v>
      </c>
      <c r="AA631" s="58">
        <v>0</v>
      </c>
      <c r="AB631" s="59">
        <v>0</v>
      </c>
      <c r="AC631" s="58">
        <v>2.057828842375014</v>
      </c>
      <c r="AD631" s="59">
        <v>0</v>
      </c>
      <c r="AE631" s="58">
        <v>0</v>
      </c>
      <c r="AF631" s="59">
        <v>0</v>
      </c>
      <c r="AG631" s="58">
        <v>0</v>
      </c>
      <c r="AH631" s="59">
        <v>0</v>
      </c>
      <c r="AI631" s="60">
        <v>0</v>
      </c>
      <c r="AJ631" s="51">
        <f t="shared" si="156"/>
        <v>16.343773783238976</v>
      </c>
    </row>
    <row r="632" spans="2:36" x14ac:dyDescent="0.3">
      <c r="B632" s="4" t="s">
        <v>198</v>
      </c>
      <c r="E632" s="58">
        <v>0</v>
      </c>
      <c r="F632" s="59">
        <v>0</v>
      </c>
      <c r="G632" s="58">
        <v>0</v>
      </c>
      <c r="H632" s="59">
        <v>0</v>
      </c>
      <c r="I632" s="58">
        <v>0</v>
      </c>
      <c r="J632" s="59">
        <v>0</v>
      </c>
      <c r="K632" s="58">
        <v>0</v>
      </c>
      <c r="L632" s="59">
        <v>0</v>
      </c>
      <c r="M632" s="58">
        <v>0</v>
      </c>
      <c r="N632" s="59">
        <v>0</v>
      </c>
      <c r="O632" s="58">
        <v>0</v>
      </c>
      <c r="P632" s="59">
        <v>0</v>
      </c>
      <c r="Q632" s="58">
        <v>0</v>
      </c>
      <c r="R632" s="59">
        <v>0.37476895125582815</v>
      </c>
      <c r="S632" s="58">
        <v>0</v>
      </c>
      <c r="T632" s="59">
        <v>0</v>
      </c>
      <c r="U632" s="58">
        <v>0</v>
      </c>
      <c r="V632" s="59">
        <v>0</v>
      </c>
      <c r="W632" s="58">
        <v>0</v>
      </c>
      <c r="X632" s="59">
        <v>0</v>
      </c>
      <c r="Y632" s="58">
        <v>0.9324918537090221</v>
      </c>
      <c r="Z632" s="59">
        <v>0</v>
      </c>
      <c r="AA632" s="58">
        <v>0</v>
      </c>
      <c r="AB632" s="59">
        <v>0</v>
      </c>
      <c r="AC632" s="58">
        <v>0.53134602716503043</v>
      </c>
      <c r="AD632" s="59">
        <v>0</v>
      </c>
      <c r="AE632" s="58">
        <v>0</v>
      </c>
      <c r="AF632" s="59">
        <v>0</v>
      </c>
      <c r="AG632" s="58">
        <v>0</v>
      </c>
      <c r="AH632" s="59">
        <v>0.45366954213070376</v>
      </c>
      <c r="AI632" s="60">
        <v>0.23975154981017113</v>
      </c>
      <c r="AJ632" s="51">
        <f t="shared" si="156"/>
        <v>2.5320279240707557</v>
      </c>
    </row>
    <row r="633" spans="2:36" x14ac:dyDescent="0.3">
      <c r="B633" s="4" t="s">
        <v>199</v>
      </c>
      <c r="E633" s="58">
        <v>0</v>
      </c>
      <c r="F633" s="59">
        <v>0</v>
      </c>
      <c r="G633" s="58">
        <v>0</v>
      </c>
      <c r="H633" s="59">
        <v>0</v>
      </c>
      <c r="I633" s="58">
        <v>0</v>
      </c>
      <c r="J633" s="59">
        <v>0</v>
      </c>
      <c r="K633" s="58">
        <v>0</v>
      </c>
      <c r="L633" s="59">
        <v>0</v>
      </c>
      <c r="M633" s="58">
        <v>0</v>
      </c>
      <c r="N633" s="59">
        <v>0</v>
      </c>
      <c r="O633" s="58">
        <v>0</v>
      </c>
      <c r="P633" s="59">
        <v>0</v>
      </c>
      <c r="Q633" s="58">
        <v>0</v>
      </c>
      <c r="R633" s="59">
        <v>0.37476895125582815</v>
      </c>
      <c r="S633" s="58">
        <v>0</v>
      </c>
      <c r="T633" s="59">
        <v>0</v>
      </c>
      <c r="U633" s="58">
        <v>0</v>
      </c>
      <c r="V633" s="59">
        <v>0</v>
      </c>
      <c r="W633" s="58">
        <v>0</v>
      </c>
      <c r="X633" s="59">
        <v>0</v>
      </c>
      <c r="Y633" s="58">
        <v>0.9324918537090221</v>
      </c>
      <c r="Z633" s="59">
        <v>0</v>
      </c>
      <c r="AA633" s="58">
        <v>0</v>
      </c>
      <c r="AB633" s="59">
        <v>0</v>
      </c>
      <c r="AC633" s="58">
        <v>0.53134602716503043</v>
      </c>
      <c r="AD633" s="59">
        <v>0</v>
      </c>
      <c r="AE633" s="58">
        <v>0</v>
      </c>
      <c r="AF633" s="59">
        <v>0</v>
      </c>
      <c r="AG633" s="58">
        <v>0</v>
      </c>
      <c r="AH633" s="59">
        <v>0.45366954213070376</v>
      </c>
      <c r="AI633" s="60">
        <v>0.23975154981017113</v>
      </c>
      <c r="AJ633" s="51">
        <f t="shared" si="156"/>
        <v>2.5320279240707557</v>
      </c>
    </row>
    <row r="634" spans="2:36" x14ac:dyDescent="0.3">
      <c r="B634" s="4" t="s">
        <v>155</v>
      </c>
      <c r="E634" s="58">
        <v>0</v>
      </c>
      <c r="F634" s="59">
        <v>0</v>
      </c>
      <c r="G634" s="58">
        <v>0</v>
      </c>
      <c r="H634" s="59">
        <v>0</v>
      </c>
      <c r="I634" s="58">
        <v>0</v>
      </c>
      <c r="J634" s="59">
        <v>0</v>
      </c>
      <c r="K634" s="58">
        <v>0</v>
      </c>
      <c r="L634" s="59">
        <v>0</v>
      </c>
      <c r="M634" s="58">
        <v>0</v>
      </c>
      <c r="N634" s="59">
        <v>0</v>
      </c>
      <c r="O634" s="58">
        <v>0</v>
      </c>
      <c r="P634" s="59">
        <v>0</v>
      </c>
      <c r="Q634" s="58">
        <v>0</v>
      </c>
      <c r="R634" s="59">
        <v>0</v>
      </c>
      <c r="S634" s="58">
        <v>0</v>
      </c>
      <c r="T634" s="59">
        <v>0</v>
      </c>
      <c r="U634" s="58">
        <v>0</v>
      </c>
      <c r="V634" s="59">
        <v>0</v>
      </c>
      <c r="W634" s="58">
        <v>0</v>
      </c>
      <c r="X634" s="59">
        <v>0</v>
      </c>
      <c r="Y634" s="58">
        <v>0</v>
      </c>
      <c r="Z634" s="59">
        <v>0</v>
      </c>
      <c r="AA634" s="58">
        <v>0</v>
      </c>
      <c r="AB634" s="59">
        <v>0</v>
      </c>
      <c r="AC634" s="58">
        <v>0</v>
      </c>
      <c r="AD634" s="59">
        <v>0</v>
      </c>
      <c r="AE634" s="58">
        <v>0</v>
      </c>
      <c r="AF634" s="59">
        <v>0</v>
      </c>
      <c r="AG634" s="58">
        <v>0</v>
      </c>
      <c r="AH634" s="59">
        <v>0</v>
      </c>
      <c r="AI634" s="60">
        <v>0</v>
      </c>
      <c r="AJ634" s="51">
        <f t="shared" si="156"/>
        <v>0</v>
      </c>
    </row>
    <row r="635" spans="2:36" x14ac:dyDescent="0.3">
      <c r="B635" s="4" t="s">
        <v>231</v>
      </c>
      <c r="E635" s="58">
        <v>0</v>
      </c>
      <c r="F635" s="59">
        <v>0</v>
      </c>
      <c r="G635" s="58">
        <v>0</v>
      </c>
      <c r="H635" s="59">
        <v>0</v>
      </c>
      <c r="I635" s="58">
        <v>0</v>
      </c>
      <c r="J635" s="59">
        <v>0</v>
      </c>
      <c r="K635" s="58">
        <v>0</v>
      </c>
      <c r="L635" s="59">
        <v>0</v>
      </c>
      <c r="M635" s="58">
        <v>0</v>
      </c>
      <c r="N635" s="59">
        <v>0</v>
      </c>
      <c r="O635" s="58">
        <v>0</v>
      </c>
      <c r="P635" s="59">
        <v>0</v>
      </c>
      <c r="Q635" s="58">
        <v>0</v>
      </c>
      <c r="R635" s="59">
        <v>0</v>
      </c>
      <c r="S635" s="58">
        <v>0</v>
      </c>
      <c r="T635" s="59">
        <v>0</v>
      </c>
      <c r="U635" s="58">
        <v>0</v>
      </c>
      <c r="V635" s="59">
        <v>0</v>
      </c>
      <c r="W635" s="58">
        <v>0</v>
      </c>
      <c r="X635" s="59">
        <v>0</v>
      </c>
      <c r="Y635" s="58">
        <v>0</v>
      </c>
      <c r="Z635" s="59">
        <v>0</v>
      </c>
      <c r="AA635" s="58">
        <v>0</v>
      </c>
      <c r="AB635" s="59">
        <v>0</v>
      </c>
      <c r="AC635" s="58">
        <v>0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>
        <v>0</v>
      </c>
      <c r="AJ635" s="51">
        <f t="shared" si="156"/>
        <v>0</v>
      </c>
    </row>
    <row r="636" spans="2:36" x14ac:dyDescent="0.3">
      <c r="B636" s="4" t="s">
        <v>232</v>
      </c>
      <c r="E636" s="58">
        <v>0</v>
      </c>
      <c r="F636" s="59">
        <v>0</v>
      </c>
      <c r="G636" s="58">
        <v>0</v>
      </c>
      <c r="H636" s="59">
        <v>0</v>
      </c>
      <c r="I636" s="58">
        <v>0</v>
      </c>
      <c r="J636" s="59">
        <v>0</v>
      </c>
      <c r="K636" s="58">
        <v>0</v>
      </c>
      <c r="L636" s="59">
        <v>0</v>
      </c>
      <c r="M636" s="58">
        <v>0</v>
      </c>
      <c r="N636" s="59">
        <v>0</v>
      </c>
      <c r="O636" s="58">
        <v>0</v>
      </c>
      <c r="P636" s="59">
        <v>0</v>
      </c>
      <c r="Q636" s="58">
        <v>0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0</v>
      </c>
      <c r="AC636" s="58">
        <v>0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>
        <v>0</v>
      </c>
      <c r="AJ636" s="51">
        <f t="shared" si="156"/>
        <v>0</v>
      </c>
    </row>
    <row r="637" spans="2:36" x14ac:dyDescent="0.3">
      <c r="B637" s="4" t="s">
        <v>233</v>
      </c>
      <c r="E637" s="58">
        <v>0</v>
      </c>
      <c r="F637" s="59">
        <v>0</v>
      </c>
      <c r="G637" s="58">
        <v>2.8650061289469401E-2</v>
      </c>
      <c r="H637" s="59">
        <v>0</v>
      </c>
      <c r="I637" s="58">
        <v>0</v>
      </c>
      <c r="J637" s="59">
        <v>0</v>
      </c>
      <c r="K637" s="58">
        <v>0</v>
      </c>
      <c r="L637" s="59">
        <v>0</v>
      </c>
      <c r="M637" s="58">
        <v>0</v>
      </c>
      <c r="N637" s="59">
        <v>0</v>
      </c>
      <c r="O637" s="58">
        <v>0</v>
      </c>
      <c r="P637" s="59">
        <v>0</v>
      </c>
      <c r="Q637" s="58">
        <v>0</v>
      </c>
      <c r="R637" s="59">
        <v>0</v>
      </c>
      <c r="S637" s="58">
        <v>0</v>
      </c>
      <c r="T637" s="59">
        <v>0</v>
      </c>
      <c r="U637" s="58">
        <v>0</v>
      </c>
      <c r="V637" s="59">
        <v>0</v>
      </c>
      <c r="W637" s="58">
        <v>0</v>
      </c>
      <c r="X637" s="59">
        <v>0</v>
      </c>
      <c r="Y637" s="58">
        <v>0</v>
      </c>
      <c r="Z637" s="59">
        <v>0</v>
      </c>
      <c r="AA637" s="58">
        <v>0</v>
      </c>
      <c r="AB637" s="59">
        <v>0</v>
      </c>
      <c r="AC637" s="58">
        <v>0</v>
      </c>
      <c r="AD637" s="59">
        <v>0</v>
      </c>
      <c r="AE637" s="58">
        <v>0</v>
      </c>
      <c r="AF637" s="59">
        <v>0</v>
      </c>
      <c r="AG637" s="58">
        <v>0</v>
      </c>
      <c r="AH637" s="59">
        <v>0</v>
      </c>
      <c r="AI637" s="60">
        <v>0</v>
      </c>
      <c r="AJ637" s="51">
        <f t="shared" si="156"/>
        <v>2.8650061289469401E-2</v>
      </c>
    </row>
    <row r="638" spans="2:36" x14ac:dyDescent="0.3">
      <c r="B638" s="4" t="s">
        <v>234</v>
      </c>
      <c r="E638" s="58">
        <v>0</v>
      </c>
      <c r="F638" s="59">
        <v>0</v>
      </c>
      <c r="G638" s="58">
        <v>2.8650061289469401E-2</v>
      </c>
      <c r="H638" s="59">
        <v>0</v>
      </c>
      <c r="I638" s="58">
        <v>0</v>
      </c>
      <c r="J638" s="59">
        <v>0</v>
      </c>
      <c r="K638" s="58">
        <v>0</v>
      </c>
      <c r="L638" s="59">
        <v>0</v>
      </c>
      <c r="M638" s="58">
        <v>0</v>
      </c>
      <c r="N638" s="59">
        <v>0</v>
      </c>
      <c r="O638" s="58">
        <v>0</v>
      </c>
      <c r="P638" s="59">
        <v>0</v>
      </c>
      <c r="Q638" s="58">
        <v>0</v>
      </c>
      <c r="R638" s="59">
        <v>0</v>
      </c>
      <c r="S638" s="58">
        <v>0</v>
      </c>
      <c r="T638" s="59">
        <v>0</v>
      </c>
      <c r="U638" s="58">
        <v>0</v>
      </c>
      <c r="V638" s="59">
        <v>0</v>
      </c>
      <c r="W638" s="58">
        <v>0</v>
      </c>
      <c r="X638" s="59">
        <v>0</v>
      </c>
      <c r="Y638" s="58">
        <v>0</v>
      </c>
      <c r="Z638" s="59">
        <v>0</v>
      </c>
      <c r="AA638" s="58">
        <v>0</v>
      </c>
      <c r="AB638" s="59">
        <v>0</v>
      </c>
      <c r="AC638" s="58">
        <v>0</v>
      </c>
      <c r="AD638" s="59">
        <v>0</v>
      </c>
      <c r="AE638" s="58">
        <v>0</v>
      </c>
      <c r="AF638" s="59">
        <v>0</v>
      </c>
      <c r="AG638" s="58">
        <v>0</v>
      </c>
      <c r="AH638" s="59">
        <v>0</v>
      </c>
      <c r="AI638" s="60">
        <v>0</v>
      </c>
      <c r="AJ638" s="51">
        <f t="shared" si="156"/>
        <v>2.8650061289469401E-2</v>
      </c>
    </row>
    <row r="639" spans="2:36" x14ac:dyDescent="0.3">
      <c r="B639" s="4" t="s">
        <v>288</v>
      </c>
      <c r="E639" s="58">
        <v>0</v>
      </c>
      <c r="F639" s="59">
        <v>0</v>
      </c>
      <c r="G639" s="58">
        <v>0</v>
      </c>
      <c r="H639" s="59">
        <v>0</v>
      </c>
      <c r="I639" s="58">
        <v>0</v>
      </c>
      <c r="J639" s="59">
        <v>0</v>
      </c>
      <c r="K639" s="58">
        <v>0</v>
      </c>
      <c r="L639" s="59">
        <v>0</v>
      </c>
      <c r="M639" s="58">
        <v>0</v>
      </c>
      <c r="N639" s="59">
        <v>0</v>
      </c>
      <c r="O639" s="58">
        <v>0</v>
      </c>
      <c r="P639" s="59">
        <v>0</v>
      </c>
      <c r="Q639" s="58">
        <v>0</v>
      </c>
      <c r="R639" s="59">
        <v>0</v>
      </c>
      <c r="S639" s="58">
        <v>0</v>
      </c>
      <c r="T639" s="59">
        <v>0</v>
      </c>
      <c r="U639" s="58">
        <v>0</v>
      </c>
      <c r="V639" s="59">
        <v>0</v>
      </c>
      <c r="W639" s="58">
        <v>0</v>
      </c>
      <c r="X639" s="59">
        <v>0</v>
      </c>
      <c r="Y639" s="58">
        <v>0</v>
      </c>
      <c r="Z639" s="59">
        <v>0</v>
      </c>
      <c r="AA639" s="58">
        <v>0</v>
      </c>
      <c r="AB639" s="59">
        <v>0</v>
      </c>
      <c r="AC639" s="58">
        <v>0</v>
      </c>
      <c r="AD639" s="59">
        <v>0</v>
      </c>
      <c r="AE639" s="58">
        <v>0</v>
      </c>
      <c r="AF639" s="59">
        <v>0</v>
      </c>
      <c r="AG639" s="58">
        <v>0</v>
      </c>
      <c r="AH639" s="59">
        <v>0</v>
      </c>
      <c r="AI639" s="60">
        <v>0</v>
      </c>
      <c r="AJ639" s="51">
        <f t="shared" si="156"/>
        <v>0</v>
      </c>
    </row>
    <row r="640" spans="2:36" x14ac:dyDescent="0.3">
      <c r="B640" s="4" t="s">
        <v>289</v>
      </c>
      <c r="E640" s="58">
        <v>0</v>
      </c>
      <c r="F640" s="59">
        <v>0</v>
      </c>
      <c r="G640" s="58">
        <v>0</v>
      </c>
      <c r="H640" s="59">
        <v>0</v>
      </c>
      <c r="I640" s="58">
        <v>0</v>
      </c>
      <c r="J640" s="59">
        <v>0</v>
      </c>
      <c r="K640" s="58">
        <v>0</v>
      </c>
      <c r="L640" s="59">
        <v>0</v>
      </c>
      <c r="M640" s="58">
        <v>0</v>
      </c>
      <c r="N640" s="59">
        <v>0</v>
      </c>
      <c r="O640" s="58">
        <v>0</v>
      </c>
      <c r="P640" s="59">
        <v>0</v>
      </c>
      <c r="Q640" s="58">
        <v>0</v>
      </c>
      <c r="R640" s="59">
        <v>0</v>
      </c>
      <c r="S640" s="58">
        <v>0</v>
      </c>
      <c r="T640" s="59">
        <v>0</v>
      </c>
      <c r="U640" s="58">
        <v>0</v>
      </c>
      <c r="V640" s="59">
        <v>0</v>
      </c>
      <c r="W640" s="58">
        <v>0</v>
      </c>
      <c r="X640" s="59">
        <v>0</v>
      </c>
      <c r="Y640" s="58">
        <v>0</v>
      </c>
      <c r="Z640" s="59">
        <v>0</v>
      </c>
      <c r="AA640" s="58">
        <v>0</v>
      </c>
      <c r="AB640" s="59">
        <v>0</v>
      </c>
      <c r="AC640" s="58">
        <v>0</v>
      </c>
      <c r="AD640" s="59">
        <v>0</v>
      </c>
      <c r="AE640" s="58">
        <v>0</v>
      </c>
      <c r="AF640" s="59">
        <v>0</v>
      </c>
      <c r="AG640" s="58">
        <v>0</v>
      </c>
      <c r="AH640" s="59">
        <v>0</v>
      </c>
      <c r="AI640" s="60">
        <v>0</v>
      </c>
      <c r="AJ640" s="51">
        <f t="shared" ref="AJ640:AJ703" si="157">SUM(E640:AI640)</f>
        <v>0</v>
      </c>
    </row>
    <row r="641" spans="2:36" x14ac:dyDescent="0.3">
      <c r="B641" s="4" t="s">
        <v>156</v>
      </c>
      <c r="E641" s="58">
        <v>9.0062097114572914</v>
      </c>
      <c r="F641" s="59">
        <v>0</v>
      </c>
      <c r="G641" s="58">
        <v>0</v>
      </c>
      <c r="H641" s="59">
        <v>0</v>
      </c>
      <c r="I641" s="58">
        <v>0</v>
      </c>
      <c r="J641" s="59">
        <v>0</v>
      </c>
      <c r="K641" s="58">
        <v>0</v>
      </c>
      <c r="L641" s="59">
        <v>0</v>
      </c>
      <c r="M641" s="58">
        <v>0</v>
      </c>
      <c r="N641" s="59">
        <v>64.966863683064787</v>
      </c>
      <c r="O641" s="58">
        <v>28.858273843129474</v>
      </c>
      <c r="P641" s="59">
        <v>27.873646350266206</v>
      </c>
      <c r="Q641" s="58">
        <v>0</v>
      </c>
      <c r="R641" s="59">
        <v>6.656136339823405</v>
      </c>
      <c r="S641" s="58">
        <v>0</v>
      </c>
      <c r="T641" s="59">
        <v>0</v>
      </c>
      <c r="U641" s="58">
        <v>0</v>
      </c>
      <c r="V641" s="59">
        <v>0</v>
      </c>
      <c r="W641" s="58">
        <v>0</v>
      </c>
      <c r="X641" s="59">
        <v>0</v>
      </c>
      <c r="Y641" s="58">
        <v>0</v>
      </c>
      <c r="Z641" s="59">
        <v>0</v>
      </c>
      <c r="AA641" s="58">
        <v>0</v>
      </c>
      <c r="AB641" s="59">
        <v>0</v>
      </c>
      <c r="AC641" s="58">
        <v>0</v>
      </c>
      <c r="AD641" s="59">
        <v>0</v>
      </c>
      <c r="AE641" s="58">
        <v>0</v>
      </c>
      <c r="AF641" s="59">
        <v>0</v>
      </c>
      <c r="AG641" s="58">
        <v>0</v>
      </c>
      <c r="AH641" s="59">
        <v>1.6013693181673689</v>
      </c>
      <c r="AI641" s="60">
        <v>0</v>
      </c>
      <c r="AJ641" s="51">
        <f t="shared" si="157"/>
        <v>138.96249924590853</v>
      </c>
    </row>
    <row r="642" spans="2:36" x14ac:dyDescent="0.3">
      <c r="B642" s="4" t="s">
        <v>192</v>
      </c>
      <c r="E642" s="58">
        <v>0</v>
      </c>
      <c r="F642" s="59">
        <v>0</v>
      </c>
      <c r="G642" s="58">
        <v>0</v>
      </c>
      <c r="H642" s="59">
        <v>0</v>
      </c>
      <c r="I642" s="58">
        <v>0</v>
      </c>
      <c r="J642" s="59">
        <v>0</v>
      </c>
      <c r="K642" s="58">
        <v>0</v>
      </c>
      <c r="L642" s="59">
        <v>0</v>
      </c>
      <c r="M642" s="58">
        <v>0</v>
      </c>
      <c r="N642" s="59">
        <v>0</v>
      </c>
      <c r="O642" s="58">
        <v>0</v>
      </c>
      <c r="P642" s="59">
        <v>0</v>
      </c>
      <c r="Q642" s="58">
        <v>0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0</v>
      </c>
      <c r="Y642" s="58">
        <v>0</v>
      </c>
      <c r="Z642" s="59">
        <v>0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51">
        <f t="shared" si="157"/>
        <v>0</v>
      </c>
    </row>
    <row r="643" spans="2:36" x14ac:dyDescent="0.3">
      <c r="B643" s="4" t="s">
        <v>193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60">
        <v>0</v>
      </c>
      <c r="AJ643" s="51">
        <f t="shared" si="157"/>
        <v>0</v>
      </c>
    </row>
    <row r="644" spans="2:36" x14ac:dyDescent="0.3">
      <c r="B644" s="4" t="s">
        <v>184</v>
      </c>
      <c r="E644" s="58">
        <v>16.284318093458811</v>
      </c>
      <c r="F644" s="59">
        <v>4.6030803357561432</v>
      </c>
      <c r="G644" s="58">
        <v>19.573939730326334</v>
      </c>
      <c r="H644" s="59">
        <v>7.2277795791625969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13.273188877105714</v>
      </c>
      <c r="O644" s="58">
        <v>4.809338700771332</v>
      </c>
      <c r="P644" s="59">
        <v>3.1790367086728413</v>
      </c>
      <c r="Q644" s="58">
        <v>0</v>
      </c>
      <c r="R644" s="59">
        <v>2.7060556411743167E-2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0.46138054529825845</v>
      </c>
      <c r="Z644" s="59">
        <v>0</v>
      </c>
      <c r="AA644" s="58">
        <v>0</v>
      </c>
      <c r="AB644" s="59">
        <v>0</v>
      </c>
      <c r="AC644" s="58">
        <v>1.2470860481262207</v>
      </c>
      <c r="AD644" s="59">
        <v>0</v>
      </c>
      <c r="AE644" s="58">
        <v>0</v>
      </c>
      <c r="AF644" s="59">
        <v>3.3049646637704639</v>
      </c>
      <c r="AG644" s="58">
        <v>0</v>
      </c>
      <c r="AH644" s="59">
        <v>0.5204375</v>
      </c>
      <c r="AI644" s="60">
        <v>2.0970547530386181</v>
      </c>
      <c r="AJ644" s="51">
        <f t="shared" si="157"/>
        <v>76.608666091899067</v>
      </c>
    </row>
    <row r="645" spans="2:36" x14ac:dyDescent="0.3">
      <c r="B645" s="4" t="s">
        <v>185</v>
      </c>
      <c r="E645" s="58">
        <v>16.284318093458811</v>
      </c>
      <c r="F645" s="59">
        <v>4.6030803357561432</v>
      </c>
      <c r="G645" s="58">
        <v>19.573939730326334</v>
      </c>
      <c r="H645" s="59">
        <v>7.2277795791625969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13.273188877105714</v>
      </c>
      <c r="O645" s="58">
        <v>4.809338700771332</v>
      </c>
      <c r="P645" s="59">
        <v>3.1790367086728413</v>
      </c>
      <c r="Q645" s="58">
        <v>0</v>
      </c>
      <c r="R645" s="59">
        <v>2.7060556411743167E-2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0.46138054529825845</v>
      </c>
      <c r="Z645" s="59">
        <v>0</v>
      </c>
      <c r="AA645" s="58">
        <v>0</v>
      </c>
      <c r="AB645" s="59">
        <v>0</v>
      </c>
      <c r="AC645" s="58">
        <v>1.2470860481262207</v>
      </c>
      <c r="AD645" s="59">
        <v>0</v>
      </c>
      <c r="AE645" s="58">
        <v>0</v>
      </c>
      <c r="AF645" s="59">
        <v>3.3049646637704639</v>
      </c>
      <c r="AG645" s="58">
        <v>0</v>
      </c>
      <c r="AH645" s="59">
        <v>0.5204375</v>
      </c>
      <c r="AI645" s="60">
        <v>2.0970547530386181</v>
      </c>
      <c r="AJ645" s="51">
        <f t="shared" si="157"/>
        <v>76.608666091899067</v>
      </c>
    </row>
    <row r="646" spans="2:36" x14ac:dyDescent="0.3">
      <c r="B646" s="4" t="s">
        <v>287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>
        <v>0</v>
      </c>
      <c r="AJ646" s="51">
        <f t="shared" si="157"/>
        <v>0</v>
      </c>
    </row>
    <row r="647" spans="2:36" x14ac:dyDescent="0.3">
      <c r="B647" s="4" t="s">
        <v>142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8.6445569992065416E-3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60">
        <v>0</v>
      </c>
      <c r="AJ647" s="51">
        <f t="shared" si="157"/>
        <v>8.6445569992065416E-3</v>
      </c>
    </row>
    <row r="648" spans="2:36" x14ac:dyDescent="0.3">
      <c r="B648" s="4" t="s">
        <v>143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8.6445569992065416E-3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51">
        <f t="shared" si="157"/>
        <v>8.6445569992065416E-3</v>
      </c>
    </row>
    <row r="649" spans="2:36" x14ac:dyDescent="0.3">
      <c r="B649" s="4" t="s">
        <v>241</v>
      </c>
      <c r="E649" s="58">
        <v>0</v>
      </c>
      <c r="F649" s="59">
        <v>0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0.28948300004005456</v>
      </c>
      <c r="O649" s="58">
        <v>3.8765323559443253E-2</v>
      </c>
      <c r="P649" s="59">
        <v>0</v>
      </c>
      <c r="Q649" s="58">
        <v>0</v>
      </c>
      <c r="R649" s="59">
        <v>0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0</v>
      </c>
      <c r="AH649" s="59">
        <v>0</v>
      </c>
      <c r="AI649" s="60">
        <v>0</v>
      </c>
      <c r="AJ649" s="51">
        <f t="shared" si="157"/>
        <v>0.32824832359949779</v>
      </c>
    </row>
    <row r="650" spans="2:36" x14ac:dyDescent="0.3">
      <c r="B650" s="4" t="s">
        <v>160</v>
      </c>
      <c r="E650" s="58">
        <v>0</v>
      </c>
      <c r="F650" s="59">
        <v>0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0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0</v>
      </c>
      <c r="AH650" s="59">
        <v>0</v>
      </c>
      <c r="AI650" s="60">
        <v>0</v>
      </c>
      <c r="AJ650" s="51">
        <f t="shared" si="157"/>
        <v>0</v>
      </c>
    </row>
    <row r="651" spans="2:36" x14ac:dyDescent="0.3">
      <c r="B651" s="4" t="s">
        <v>161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60">
        <v>0</v>
      </c>
      <c r="AJ651" s="51">
        <f t="shared" si="157"/>
        <v>0</v>
      </c>
    </row>
    <row r="652" spans="2:36" x14ac:dyDescent="0.3">
      <c r="B652" s="4" t="s">
        <v>157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>
        <v>0</v>
      </c>
      <c r="AJ652" s="51">
        <f t="shared" si="157"/>
        <v>0</v>
      </c>
    </row>
    <row r="653" spans="2:36" x14ac:dyDescent="0.3">
      <c r="B653" s="4" t="s">
        <v>158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60">
        <v>0</v>
      </c>
      <c r="AJ653" s="51">
        <f t="shared" si="157"/>
        <v>0</v>
      </c>
    </row>
    <row r="654" spans="2:36" x14ac:dyDescent="0.3">
      <c r="B654" s="4" t="s">
        <v>159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60">
        <v>0</v>
      </c>
      <c r="AJ654" s="51">
        <f t="shared" si="157"/>
        <v>0</v>
      </c>
    </row>
    <row r="655" spans="2:36" x14ac:dyDescent="0.3">
      <c r="B655" s="4" t="s">
        <v>132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60">
        <v>0</v>
      </c>
      <c r="AJ655" s="51">
        <f t="shared" si="157"/>
        <v>0</v>
      </c>
    </row>
    <row r="656" spans="2:36" x14ac:dyDescent="0.3">
      <c r="B656" s="4" t="s">
        <v>133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60">
        <v>0</v>
      </c>
      <c r="AJ656" s="51">
        <f t="shared" si="157"/>
        <v>0</v>
      </c>
    </row>
    <row r="657" spans="2:36" x14ac:dyDescent="0.3">
      <c r="B657" s="4" t="s">
        <v>134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60">
        <v>0</v>
      </c>
      <c r="AJ657" s="51">
        <f t="shared" si="157"/>
        <v>0</v>
      </c>
    </row>
    <row r="658" spans="2:36" x14ac:dyDescent="0.3">
      <c r="B658" s="4" t="s">
        <v>190</v>
      </c>
      <c r="E658" s="58">
        <v>1.0561888421575227</v>
      </c>
      <c r="F658" s="59">
        <v>0.32300509909788766</v>
      </c>
      <c r="G658" s="58">
        <v>0.31721768329540884</v>
      </c>
      <c r="H658" s="59">
        <v>8.0989208320776634E-2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1.1126277777777787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60">
        <v>0</v>
      </c>
      <c r="AJ658" s="51">
        <f t="shared" si="157"/>
        <v>2.8900286106493747</v>
      </c>
    </row>
    <row r="659" spans="2:36" x14ac:dyDescent="0.3">
      <c r="B659" s="4" t="s">
        <v>191</v>
      </c>
      <c r="E659" s="58">
        <v>1.0561888421575227</v>
      </c>
      <c r="F659" s="59">
        <v>0.32300509909788766</v>
      </c>
      <c r="G659" s="58">
        <v>0.31721768329540884</v>
      </c>
      <c r="H659" s="59">
        <v>8.0989208320776634E-2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1.1126277777777787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60">
        <v>0</v>
      </c>
      <c r="AJ659" s="51">
        <f t="shared" si="157"/>
        <v>2.8900286106493747</v>
      </c>
    </row>
    <row r="660" spans="2:36" x14ac:dyDescent="0.3">
      <c r="B660" s="4" t="s">
        <v>175</v>
      </c>
      <c r="E660" s="58">
        <v>0</v>
      </c>
      <c r="F660" s="59">
        <v>0</v>
      </c>
      <c r="G660" s="58">
        <v>9.568091659659208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3.9513058541276123</v>
      </c>
      <c r="O660" s="58">
        <v>0</v>
      </c>
      <c r="P660" s="59">
        <v>1.9499511747039082</v>
      </c>
      <c r="Q660" s="58">
        <v>0</v>
      </c>
      <c r="R660" s="59">
        <v>4.4424611111672776E-3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1.0854722222222222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0.44586468417945374</v>
      </c>
      <c r="AG660" s="58">
        <v>0</v>
      </c>
      <c r="AH660" s="59">
        <v>0.1946417808532715</v>
      </c>
      <c r="AI660" s="60">
        <v>0.29922887086868288</v>
      </c>
      <c r="AJ660" s="51">
        <f t="shared" si="157"/>
        <v>17.498998707725526</v>
      </c>
    </row>
    <row r="661" spans="2:36" x14ac:dyDescent="0.3">
      <c r="B661" s="4" t="s">
        <v>176</v>
      </c>
      <c r="E661" s="58">
        <v>0</v>
      </c>
      <c r="F661" s="59">
        <v>0</v>
      </c>
      <c r="G661" s="58">
        <v>9.568091659659208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3.9513058541276123</v>
      </c>
      <c r="O661" s="58">
        <v>0</v>
      </c>
      <c r="P661" s="59">
        <v>1.9499511747039082</v>
      </c>
      <c r="Q661" s="58">
        <v>0</v>
      </c>
      <c r="R661" s="59">
        <v>4.4424611111672776E-3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1.0854722222222222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0.44586468417945374</v>
      </c>
      <c r="AG661" s="58">
        <v>0</v>
      </c>
      <c r="AH661" s="59">
        <v>0.1946417808532715</v>
      </c>
      <c r="AI661" s="60">
        <v>0.29922887086868288</v>
      </c>
      <c r="AJ661" s="51">
        <f t="shared" si="157"/>
        <v>17.498998707725526</v>
      </c>
    </row>
    <row r="662" spans="2:36" x14ac:dyDescent="0.3">
      <c r="B662" s="4" t="s">
        <v>183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60">
        <v>0</v>
      </c>
      <c r="AJ662" s="51">
        <f t="shared" si="157"/>
        <v>0</v>
      </c>
    </row>
    <row r="663" spans="2:36" x14ac:dyDescent="0.3">
      <c r="B663" s="4" t="s">
        <v>224</v>
      </c>
      <c r="E663" s="58">
        <v>1.0099400199121894E-2</v>
      </c>
      <c r="F663" s="59">
        <v>0</v>
      </c>
      <c r="G663" s="58">
        <v>0</v>
      </c>
      <c r="H663" s="59">
        <v>1.0002590250403181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3.5933731190960465</v>
      </c>
      <c r="O663" s="58">
        <v>2.0249909260537891</v>
      </c>
      <c r="P663" s="59">
        <v>2.2208214752345334</v>
      </c>
      <c r="Q663" s="58">
        <v>0</v>
      </c>
      <c r="R663" s="59">
        <v>0</v>
      </c>
      <c r="S663" s="58">
        <v>0</v>
      </c>
      <c r="T663" s="59">
        <v>6.592349521660517</v>
      </c>
      <c r="U663" s="58">
        <v>0</v>
      </c>
      <c r="V663" s="59">
        <v>0</v>
      </c>
      <c r="W663" s="58">
        <v>0</v>
      </c>
      <c r="X663" s="59">
        <v>0</v>
      </c>
      <c r="Y663" s="58">
        <v>0.10413780543539244</v>
      </c>
      <c r="Z663" s="59">
        <v>0</v>
      </c>
      <c r="AA663" s="58">
        <v>0</v>
      </c>
      <c r="AB663" s="59">
        <v>0</v>
      </c>
      <c r="AC663" s="58">
        <v>2.2222480319649067</v>
      </c>
      <c r="AD663" s="59">
        <v>0</v>
      </c>
      <c r="AE663" s="58">
        <v>0</v>
      </c>
      <c r="AF663" s="59">
        <v>0</v>
      </c>
      <c r="AG663" s="58">
        <v>1.0171148645503423</v>
      </c>
      <c r="AH663" s="59">
        <v>8.5143341113318227E-2</v>
      </c>
      <c r="AI663" s="60">
        <v>0.59538205058577964</v>
      </c>
      <c r="AJ663" s="51">
        <f t="shared" si="157"/>
        <v>19.465919560934068</v>
      </c>
    </row>
    <row r="664" spans="2:36" x14ac:dyDescent="0.3">
      <c r="B664" s="4" t="s">
        <v>225</v>
      </c>
      <c r="E664" s="58">
        <v>1.0099400199121894E-2</v>
      </c>
      <c r="F664" s="59">
        <v>0</v>
      </c>
      <c r="G664" s="58">
        <v>0</v>
      </c>
      <c r="H664" s="59">
        <v>1.0002590250403181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3.5933731190960465</v>
      </c>
      <c r="O664" s="58">
        <v>2.0249909260537891</v>
      </c>
      <c r="P664" s="59">
        <v>2.2208214752345334</v>
      </c>
      <c r="Q664" s="58">
        <v>0</v>
      </c>
      <c r="R664" s="59">
        <v>0</v>
      </c>
      <c r="S664" s="58">
        <v>0</v>
      </c>
      <c r="T664" s="59">
        <v>6.592349521660517</v>
      </c>
      <c r="U664" s="58">
        <v>0</v>
      </c>
      <c r="V664" s="59">
        <v>0</v>
      </c>
      <c r="W664" s="58">
        <v>0</v>
      </c>
      <c r="X664" s="59">
        <v>0</v>
      </c>
      <c r="Y664" s="58">
        <v>0.10413780543539244</v>
      </c>
      <c r="Z664" s="59">
        <v>0</v>
      </c>
      <c r="AA664" s="58">
        <v>0</v>
      </c>
      <c r="AB664" s="59">
        <v>0</v>
      </c>
      <c r="AC664" s="58">
        <v>2.2222480319649067</v>
      </c>
      <c r="AD664" s="59">
        <v>0</v>
      </c>
      <c r="AE664" s="58">
        <v>0</v>
      </c>
      <c r="AF664" s="59">
        <v>0</v>
      </c>
      <c r="AG664" s="58">
        <v>1.0171148645503423</v>
      </c>
      <c r="AH664" s="59">
        <v>8.5143341113318227E-2</v>
      </c>
      <c r="AI664" s="60">
        <v>0.59538205058577964</v>
      </c>
      <c r="AJ664" s="51">
        <f t="shared" si="157"/>
        <v>19.465919560934068</v>
      </c>
    </row>
    <row r="665" spans="2:36" x14ac:dyDescent="0.3">
      <c r="B665" s="4" t="s">
        <v>226</v>
      </c>
      <c r="E665" s="58">
        <v>1.0099400199121894E-2</v>
      </c>
      <c r="F665" s="59">
        <v>0</v>
      </c>
      <c r="G665" s="58">
        <v>0</v>
      </c>
      <c r="H665" s="59">
        <v>1.0002590250403181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3.5933731190960465</v>
      </c>
      <c r="O665" s="58">
        <v>2.0249909260537891</v>
      </c>
      <c r="P665" s="59">
        <v>2.2208214752345334</v>
      </c>
      <c r="Q665" s="58">
        <v>0</v>
      </c>
      <c r="R665" s="59">
        <v>0</v>
      </c>
      <c r="S665" s="58">
        <v>0</v>
      </c>
      <c r="T665" s="59">
        <v>6.592349521660517</v>
      </c>
      <c r="U665" s="58">
        <v>0</v>
      </c>
      <c r="V665" s="59">
        <v>0</v>
      </c>
      <c r="W665" s="58">
        <v>0</v>
      </c>
      <c r="X665" s="59">
        <v>0</v>
      </c>
      <c r="Y665" s="58">
        <v>0.10413780543539244</v>
      </c>
      <c r="Z665" s="59">
        <v>0</v>
      </c>
      <c r="AA665" s="58">
        <v>0</v>
      </c>
      <c r="AB665" s="59">
        <v>0</v>
      </c>
      <c r="AC665" s="58">
        <v>2.2222480319649067</v>
      </c>
      <c r="AD665" s="59">
        <v>0</v>
      </c>
      <c r="AE665" s="58">
        <v>0</v>
      </c>
      <c r="AF665" s="59">
        <v>0</v>
      </c>
      <c r="AG665" s="58">
        <v>1.0171148645503423</v>
      </c>
      <c r="AH665" s="59">
        <v>8.5143341113318227E-2</v>
      </c>
      <c r="AI665" s="60">
        <v>0.59538205058577964</v>
      </c>
      <c r="AJ665" s="51">
        <f t="shared" si="157"/>
        <v>19.465919560934068</v>
      </c>
    </row>
    <row r="666" spans="2:36" x14ac:dyDescent="0.3">
      <c r="B666" s="4" t="s">
        <v>174</v>
      </c>
      <c r="E666" s="58">
        <v>0</v>
      </c>
      <c r="F666" s="59">
        <v>2.1717402140299116E-2</v>
      </c>
      <c r="G666" s="58">
        <v>1.0317171414693032E-2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3.9094986179964981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60">
        <v>0</v>
      </c>
      <c r="AJ666" s="51">
        <f t="shared" si="157"/>
        <v>3.9415331915514904</v>
      </c>
    </row>
    <row r="667" spans="2:36" x14ac:dyDescent="0.3">
      <c r="B667" s="4" t="s">
        <v>242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>
        <v>0</v>
      </c>
      <c r="AJ667" s="51">
        <f t="shared" si="157"/>
        <v>0</v>
      </c>
    </row>
    <row r="668" spans="2:36" x14ac:dyDescent="0.3">
      <c r="B668" s="4" t="s">
        <v>227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</v>
      </c>
      <c r="S668" s="58">
        <v>0</v>
      </c>
      <c r="T668" s="59">
        <v>0</v>
      </c>
      <c r="U668" s="58">
        <v>0</v>
      </c>
      <c r="V668" s="59">
        <v>0</v>
      </c>
      <c r="W668" s="58">
        <v>0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</v>
      </c>
      <c r="AH668" s="59">
        <v>0</v>
      </c>
      <c r="AI668" s="60">
        <v>0</v>
      </c>
      <c r="AJ668" s="51">
        <f t="shared" si="157"/>
        <v>0</v>
      </c>
    </row>
    <row r="669" spans="2:36" x14ac:dyDescent="0.3">
      <c r="B669" s="4" t="s">
        <v>228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51">
        <f t="shared" si="157"/>
        <v>0</v>
      </c>
    </row>
    <row r="670" spans="2:36" x14ac:dyDescent="0.3">
      <c r="B670" s="4" t="s">
        <v>290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60">
        <v>0</v>
      </c>
      <c r="AJ670" s="51">
        <f t="shared" si="157"/>
        <v>0</v>
      </c>
    </row>
    <row r="671" spans="2:36" x14ac:dyDescent="0.3">
      <c r="B671" s="4" t="s">
        <v>177</v>
      </c>
      <c r="E671" s="58">
        <v>0</v>
      </c>
      <c r="F671" s="59">
        <v>0</v>
      </c>
      <c r="G671" s="58">
        <v>0</v>
      </c>
      <c r="H671" s="59">
        <v>16.189132661819457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>
        <v>0</v>
      </c>
      <c r="AJ671" s="51">
        <f t="shared" si="157"/>
        <v>16.189132661819457</v>
      </c>
    </row>
    <row r="672" spans="2:36" x14ac:dyDescent="0.3">
      <c r="B672" s="4" t="s">
        <v>178</v>
      </c>
      <c r="E672" s="58">
        <v>0</v>
      </c>
      <c r="F672" s="59">
        <v>0</v>
      </c>
      <c r="G672" s="58">
        <v>0</v>
      </c>
      <c r="H672" s="59">
        <v>16.189132661819457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60">
        <v>0</v>
      </c>
      <c r="AJ672" s="51">
        <f t="shared" si="157"/>
        <v>16.189132661819457</v>
      </c>
    </row>
    <row r="673" spans="2:36" x14ac:dyDescent="0.3">
      <c r="B673" s="4" t="s">
        <v>162</v>
      </c>
      <c r="E673" s="58">
        <v>2.0553248166308737</v>
      </c>
      <c r="F673" s="59">
        <v>0.80339333564117554</v>
      </c>
      <c r="G673" s="58">
        <v>2.2489233052742157</v>
      </c>
      <c r="H673" s="59">
        <v>0.86367893167751841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5.8324496387622808</v>
      </c>
      <c r="O673" s="58">
        <v>2.5322765090349875</v>
      </c>
      <c r="P673" s="59">
        <v>1.5224722200862915</v>
      </c>
      <c r="Q673" s="58">
        <v>0</v>
      </c>
      <c r="R673" s="59">
        <v>0.1350273778242794</v>
      </c>
      <c r="S673" s="58">
        <v>0</v>
      </c>
      <c r="T673" s="59">
        <v>1.4913083679505901</v>
      </c>
      <c r="U673" s="58">
        <v>0.9642894859265887</v>
      </c>
      <c r="V673" s="59">
        <v>0</v>
      </c>
      <c r="W673" s="58">
        <v>0</v>
      </c>
      <c r="X673" s="59">
        <v>0</v>
      </c>
      <c r="Y673" s="58">
        <v>1.8692398652024282</v>
      </c>
      <c r="Z673" s="59">
        <v>0</v>
      </c>
      <c r="AA673" s="58">
        <v>0</v>
      </c>
      <c r="AB673" s="59">
        <v>0</v>
      </c>
      <c r="AC673" s="58">
        <v>1.6035504981491724</v>
      </c>
      <c r="AD673" s="59">
        <v>0</v>
      </c>
      <c r="AE673" s="58">
        <v>0</v>
      </c>
      <c r="AF673" s="59">
        <v>6.1255307610785644E-3</v>
      </c>
      <c r="AG673" s="58">
        <v>0.2259933348886326</v>
      </c>
      <c r="AH673" s="59">
        <v>2.132723509184619E-2</v>
      </c>
      <c r="AI673" s="60">
        <v>0.72987212044985272</v>
      </c>
      <c r="AJ673" s="51">
        <f t="shared" si="157"/>
        <v>22.90525257335181</v>
      </c>
    </row>
    <row r="674" spans="2:36" x14ac:dyDescent="0.3">
      <c r="B674" s="4" t="s">
        <v>163</v>
      </c>
      <c r="E674" s="58">
        <v>2.0553248166308737</v>
      </c>
      <c r="F674" s="59">
        <v>0.80339333564117554</v>
      </c>
      <c r="G674" s="58">
        <v>2.2489233052742157</v>
      </c>
      <c r="H674" s="59">
        <v>0.86367893167751841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5.8324496387622808</v>
      </c>
      <c r="O674" s="58">
        <v>2.5322765090349875</v>
      </c>
      <c r="P674" s="59">
        <v>1.5224722200862915</v>
      </c>
      <c r="Q674" s="58">
        <v>0</v>
      </c>
      <c r="R674" s="59">
        <v>0.1350273778242794</v>
      </c>
      <c r="S674" s="58">
        <v>0</v>
      </c>
      <c r="T674" s="59">
        <v>1.4913083679505901</v>
      </c>
      <c r="U674" s="58">
        <v>0.9642894859265887</v>
      </c>
      <c r="V674" s="59">
        <v>0</v>
      </c>
      <c r="W674" s="58">
        <v>0</v>
      </c>
      <c r="X674" s="59">
        <v>0</v>
      </c>
      <c r="Y674" s="58">
        <v>1.8692398652024282</v>
      </c>
      <c r="Z674" s="59">
        <v>0</v>
      </c>
      <c r="AA674" s="58">
        <v>0</v>
      </c>
      <c r="AB674" s="59">
        <v>0</v>
      </c>
      <c r="AC674" s="58">
        <v>1.6035504981491724</v>
      </c>
      <c r="AD674" s="59">
        <v>0</v>
      </c>
      <c r="AE674" s="58">
        <v>0</v>
      </c>
      <c r="AF674" s="59">
        <v>6.1255307610785644E-3</v>
      </c>
      <c r="AG674" s="58">
        <v>0.2259933348886326</v>
      </c>
      <c r="AH674" s="59">
        <v>2.132723509184619E-2</v>
      </c>
      <c r="AI674" s="60">
        <v>0.72987212044985272</v>
      </c>
      <c r="AJ674" s="51">
        <f t="shared" si="157"/>
        <v>22.90525257335181</v>
      </c>
    </row>
    <row r="675" spans="2:36" x14ac:dyDescent="0.3">
      <c r="B675" s="4" t="s">
        <v>164</v>
      </c>
      <c r="E675" s="58">
        <v>2.0553248166308737</v>
      </c>
      <c r="F675" s="59">
        <v>0.80339333564117554</v>
      </c>
      <c r="G675" s="58">
        <v>2.2489233052742157</v>
      </c>
      <c r="H675" s="59">
        <v>0.86367893167751841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5.8324496387622808</v>
      </c>
      <c r="O675" s="58">
        <v>2.5322765090349875</v>
      </c>
      <c r="P675" s="59">
        <v>1.5224722200862915</v>
      </c>
      <c r="Q675" s="58">
        <v>0</v>
      </c>
      <c r="R675" s="59">
        <v>0.1350273778242794</v>
      </c>
      <c r="S675" s="58">
        <v>0</v>
      </c>
      <c r="T675" s="59">
        <v>1.4913083679505901</v>
      </c>
      <c r="U675" s="58">
        <v>0.9642894859265887</v>
      </c>
      <c r="V675" s="59">
        <v>0</v>
      </c>
      <c r="W675" s="58">
        <v>0</v>
      </c>
      <c r="X675" s="59">
        <v>0</v>
      </c>
      <c r="Y675" s="58">
        <v>1.8692398652024282</v>
      </c>
      <c r="Z675" s="59">
        <v>0</v>
      </c>
      <c r="AA675" s="58">
        <v>0</v>
      </c>
      <c r="AB675" s="59">
        <v>0</v>
      </c>
      <c r="AC675" s="58">
        <v>1.6035504981491724</v>
      </c>
      <c r="AD675" s="59">
        <v>0</v>
      </c>
      <c r="AE675" s="58">
        <v>0</v>
      </c>
      <c r="AF675" s="59">
        <v>6.1255307610785644E-3</v>
      </c>
      <c r="AG675" s="58">
        <v>0.2259933348886326</v>
      </c>
      <c r="AH675" s="59">
        <v>2.132723509184619E-2</v>
      </c>
      <c r="AI675" s="60">
        <v>0.72987212044985272</v>
      </c>
      <c r="AJ675" s="51">
        <f t="shared" si="157"/>
        <v>22.90525257335181</v>
      </c>
    </row>
    <row r="676" spans="2:36" x14ac:dyDescent="0.3">
      <c r="B676" s="4" t="s">
        <v>165</v>
      </c>
      <c r="E676" s="58">
        <v>4.4042674642090152</v>
      </c>
      <c r="F676" s="59">
        <v>1.7215571478025193</v>
      </c>
      <c r="G676" s="58">
        <v>4.8191213684447485</v>
      </c>
      <c r="H676" s="59">
        <v>1.8507405678803974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12.498106368776318</v>
      </c>
      <c r="O676" s="58">
        <v>5.4263068050749723</v>
      </c>
      <c r="P676" s="59">
        <v>3.2624404716134823</v>
      </c>
      <c r="Q676" s="58">
        <v>0</v>
      </c>
      <c r="R676" s="59">
        <v>0.28934438105202726</v>
      </c>
      <c r="S676" s="58">
        <v>0</v>
      </c>
      <c r="T676" s="59">
        <v>3.1956607884655486</v>
      </c>
      <c r="U676" s="58">
        <v>2.066334612699833</v>
      </c>
      <c r="V676" s="59">
        <v>0</v>
      </c>
      <c r="W676" s="58">
        <v>0</v>
      </c>
      <c r="X676" s="59">
        <v>0</v>
      </c>
      <c r="Y676" s="58">
        <v>4.0055139968623461</v>
      </c>
      <c r="Z676" s="59">
        <v>0</v>
      </c>
      <c r="AA676" s="58">
        <v>0</v>
      </c>
      <c r="AB676" s="59">
        <v>0</v>
      </c>
      <c r="AC676" s="58">
        <v>3.4361796388910828</v>
      </c>
      <c r="AD676" s="59">
        <v>0</v>
      </c>
      <c r="AE676" s="58">
        <v>0</v>
      </c>
      <c r="AF676" s="59">
        <v>1.3126137345168145E-2</v>
      </c>
      <c r="AG676" s="58">
        <v>0.4842714319042124</v>
      </c>
      <c r="AH676" s="59">
        <v>4.5701218053956022E-2</v>
      </c>
      <c r="AI676" s="60">
        <v>1.5640116866782554</v>
      </c>
      <c r="AJ676" s="51">
        <f t="shared" si="157"/>
        <v>49.082684085753876</v>
      </c>
    </row>
    <row r="677" spans="2:36" x14ac:dyDescent="0.3">
      <c r="B677" s="4" t="s">
        <v>166</v>
      </c>
      <c r="E677" s="58">
        <v>4.4042674642090152</v>
      </c>
      <c r="F677" s="59">
        <v>1.7215571478025193</v>
      </c>
      <c r="G677" s="58">
        <v>4.8191213684447485</v>
      </c>
      <c r="H677" s="59">
        <v>1.8507405678803974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12.498106368776318</v>
      </c>
      <c r="O677" s="58">
        <v>5.4263068050749723</v>
      </c>
      <c r="P677" s="59">
        <v>3.2624404716134823</v>
      </c>
      <c r="Q677" s="58">
        <v>0</v>
      </c>
      <c r="R677" s="59">
        <v>0.28934438105202726</v>
      </c>
      <c r="S677" s="58">
        <v>0</v>
      </c>
      <c r="T677" s="59">
        <v>3.1956607884655486</v>
      </c>
      <c r="U677" s="58">
        <v>2.066334612699833</v>
      </c>
      <c r="V677" s="59">
        <v>0</v>
      </c>
      <c r="W677" s="58">
        <v>0</v>
      </c>
      <c r="X677" s="59">
        <v>0</v>
      </c>
      <c r="Y677" s="58">
        <v>4.0055139968623461</v>
      </c>
      <c r="Z677" s="59">
        <v>0</v>
      </c>
      <c r="AA677" s="58">
        <v>0</v>
      </c>
      <c r="AB677" s="59">
        <v>0</v>
      </c>
      <c r="AC677" s="58">
        <v>3.4361796388910828</v>
      </c>
      <c r="AD677" s="59">
        <v>0</v>
      </c>
      <c r="AE677" s="58">
        <v>0</v>
      </c>
      <c r="AF677" s="59">
        <v>1.3126137345168145E-2</v>
      </c>
      <c r="AG677" s="58">
        <v>0.4842714319042124</v>
      </c>
      <c r="AH677" s="59">
        <v>4.5701218053956022E-2</v>
      </c>
      <c r="AI677" s="60">
        <v>1.5640116866782554</v>
      </c>
      <c r="AJ677" s="51">
        <f t="shared" si="157"/>
        <v>49.082684085753876</v>
      </c>
    </row>
    <row r="678" spans="2:36" x14ac:dyDescent="0.3">
      <c r="B678" s="4" t="s">
        <v>186</v>
      </c>
      <c r="E678" s="58">
        <v>10.942540748914084</v>
      </c>
      <c r="F678" s="59">
        <v>0.91868797540664682</v>
      </c>
      <c r="G678" s="58">
        <v>5.5577423810958866</v>
      </c>
      <c r="H678" s="59">
        <v>2.6705238481362663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4.9798733194669085</v>
      </c>
      <c r="O678" s="58">
        <v>2.6626828968524929</v>
      </c>
      <c r="P678" s="59">
        <v>1.1112473090489705</v>
      </c>
      <c r="Q678" s="58">
        <v>0</v>
      </c>
      <c r="R678" s="59">
        <v>8.9034781853357947E-2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0.51727945804595954</v>
      </c>
      <c r="Z678" s="59">
        <v>0</v>
      </c>
      <c r="AA678" s="58">
        <v>0</v>
      </c>
      <c r="AB678" s="59">
        <v>0</v>
      </c>
      <c r="AC678" s="58">
        <v>0.67803606589635212</v>
      </c>
      <c r="AD678" s="59">
        <v>0</v>
      </c>
      <c r="AE678" s="58">
        <v>0</v>
      </c>
      <c r="AF678" s="59">
        <v>4.2837937672932931E-2</v>
      </c>
      <c r="AG678" s="58">
        <v>0</v>
      </c>
      <c r="AH678" s="59">
        <v>7.6265931129455566E-2</v>
      </c>
      <c r="AI678" s="60">
        <v>4.9529462655385332</v>
      </c>
      <c r="AJ678" s="51">
        <f t="shared" si="157"/>
        <v>35.199698919057845</v>
      </c>
    </row>
    <row r="679" spans="2:36" x14ac:dyDescent="0.3">
      <c r="B679" s="4" t="s">
        <v>187</v>
      </c>
      <c r="E679" s="58">
        <v>10.942540748914084</v>
      </c>
      <c r="F679" s="59">
        <v>0.91868797540664682</v>
      </c>
      <c r="G679" s="58">
        <v>5.5577423810958866</v>
      </c>
      <c r="H679" s="59">
        <v>2.6705238481362663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4.9798733194669085</v>
      </c>
      <c r="O679" s="58">
        <v>2.6626828968524929</v>
      </c>
      <c r="P679" s="59">
        <v>1.1112473090489705</v>
      </c>
      <c r="Q679" s="58">
        <v>0</v>
      </c>
      <c r="R679" s="59">
        <v>8.9034781853357947E-2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0.51727945804595954</v>
      </c>
      <c r="Z679" s="59">
        <v>0</v>
      </c>
      <c r="AA679" s="58">
        <v>0</v>
      </c>
      <c r="AB679" s="59">
        <v>0</v>
      </c>
      <c r="AC679" s="58">
        <v>0.67803606589635212</v>
      </c>
      <c r="AD679" s="59">
        <v>0</v>
      </c>
      <c r="AE679" s="58">
        <v>0</v>
      </c>
      <c r="AF679" s="59">
        <v>4.2837937672932931E-2</v>
      </c>
      <c r="AG679" s="58">
        <v>0</v>
      </c>
      <c r="AH679" s="59">
        <v>7.6265931129455566E-2</v>
      </c>
      <c r="AI679" s="60">
        <v>4.9529462655385332</v>
      </c>
      <c r="AJ679" s="51">
        <f t="shared" si="157"/>
        <v>35.199698919057845</v>
      </c>
    </row>
    <row r="680" spans="2:36" x14ac:dyDescent="0.3">
      <c r="B680" s="4" t="s">
        <v>145</v>
      </c>
      <c r="E680" s="58">
        <v>5.980657544136049</v>
      </c>
      <c r="F680" s="59">
        <v>2.5631389474868778</v>
      </c>
      <c r="G680" s="58">
        <v>8.1568352349599174</v>
      </c>
      <c r="H680" s="59">
        <v>1.4970798574846449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1.3000000000000005</v>
      </c>
      <c r="O680" s="58">
        <v>0.76333333333333364</v>
      </c>
      <c r="P680" s="59">
        <v>0.68896024653779575</v>
      </c>
      <c r="Q680" s="58">
        <v>0</v>
      </c>
      <c r="R680" s="59">
        <v>0.10000000000000009</v>
      </c>
      <c r="S680" s="58">
        <v>0</v>
      </c>
      <c r="T680" s="59">
        <v>1.3950485395721954</v>
      </c>
      <c r="U680" s="58">
        <v>0.92666666666666697</v>
      </c>
      <c r="V680" s="59">
        <v>0</v>
      </c>
      <c r="W680" s="58">
        <v>0</v>
      </c>
      <c r="X680" s="59">
        <v>0</v>
      </c>
      <c r="Y680" s="58">
        <v>9.1634320016136073</v>
      </c>
      <c r="Z680" s="59">
        <v>0</v>
      </c>
      <c r="AA680" s="58">
        <v>0</v>
      </c>
      <c r="AB680" s="59">
        <v>0</v>
      </c>
      <c r="AC680" s="58">
        <v>2.4882081933816309</v>
      </c>
      <c r="AD680" s="59">
        <v>0</v>
      </c>
      <c r="AE680" s="58">
        <v>0</v>
      </c>
      <c r="AF680" s="59">
        <v>2.3374741149828195</v>
      </c>
      <c r="AG680" s="58">
        <v>1.8999537293016782</v>
      </c>
      <c r="AH680" s="59">
        <v>8.2027766704559399E-2</v>
      </c>
      <c r="AI680" s="60">
        <v>0.29790683945020019</v>
      </c>
      <c r="AJ680" s="51">
        <f t="shared" si="157"/>
        <v>39.640723015611968</v>
      </c>
    </row>
    <row r="681" spans="2:36" x14ac:dyDescent="0.3">
      <c r="B681" s="4" t="s">
        <v>146</v>
      </c>
      <c r="E681" s="58">
        <v>5.980657544136049</v>
      </c>
      <c r="F681" s="59">
        <v>2.5631389474868778</v>
      </c>
      <c r="G681" s="58">
        <v>8.1568352349599174</v>
      </c>
      <c r="H681" s="59">
        <v>1.4970798574846449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1.3000000000000005</v>
      </c>
      <c r="O681" s="58">
        <v>0.76333333333333364</v>
      </c>
      <c r="P681" s="59">
        <v>0.68896024653779575</v>
      </c>
      <c r="Q681" s="58">
        <v>0</v>
      </c>
      <c r="R681" s="59">
        <v>0.10000000000000009</v>
      </c>
      <c r="S681" s="58">
        <v>0</v>
      </c>
      <c r="T681" s="59">
        <v>1.3950485395721954</v>
      </c>
      <c r="U681" s="58">
        <v>0.92666666666666697</v>
      </c>
      <c r="V681" s="59">
        <v>0</v>
      </c>
      <c r="W681" s="58">
        <v>0</v>
      </c>
      <c r="X681" s="59">
        <v>0</v>
      </c>
      <c r="Y681" s="58">
        <v>9.1634320016136073</v>
      </c>
      <c r="Z681" s="59">
        <v>0</v>
      </c>
      <c r="AA681" s="58">
        <v>0</v>
      </c>
      <c r="AB681" s="59">
        <v>0</v>
      </c>
      <c r="AC681" s="58">
        <v>2.4882081933816309</v>
      </c>
      <c r="AD681" s="59">
        <v>0</v>
      </c>
      <c r="AE681" s="58">
        <v>0</v>
      </c>
      <c r="AF681" s="59">
        <v>2.3374741149828195</v>
      </c>
      <c r="AG681" s="58">
        <v>1.8999537293016782</v>
      </c>
      <c r="AH681" s="59">
        <v>8.2027766704559399E-2</v>
      </c>
      <c r="AI681" s="60">
        <v>0.29790683945020019</v>
      </c>
      <c r="AJ681" s="51">
        <f t="shared" si="157"/>
        <v>39.640723015611968</v>
      </c>
    </row>
    <row r="682" spans="2:36" x14ac:dyDescent="0.3">
      <c r="B682" s="4" t="s">
        <v>167</v>
      </c>
      <c r="E682" s="58">
        <v>4.8107147216797028E-3</v>
      </c>
      <c r="F682" s="59">
        <v>0.36442608303493929</v>
      </c>
      <c r="G682" s="58">
        <v>0.76048054165310397</v>
      </c>
      <c r="H682" s="59">
        <v>0.51263775119075083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10.923537005682324</v>
      </c>
      <c r="O682" s="58">
        <v>2.0821359422471542E-4</v>
      </c>
      <c r="P682" s="59">
        <v>0</v>
      </c>
      <c r="Q682" s="58">
        <v>0</v>
      </c>
      <c r="R682" s="59">
        <v>0.39193992329140498</v>
      </c>
      <c r="S682" s="58">
        <v>0</v>
      </c>
      <c r="T682" s="59">
        <v>23.78031635633344</v>
      </c>
      <c r="U682" s="58">
        <v>10.347777777777786</v>
      </c>
      <c r="V682" s="59">
        <v>0</v>
      </c>
      <c r="W682" s="58">
        <v>0</v>
      </c>
      <c r="X682" s="59">
        <v>0</v>
      </c>
      <c r="Y682" s="58">
        <v>3.4514960429460571</v>
      </c>
      <c r="Z682" s="59">
        <v>0</v>
      </c>
      <c r="AA682" s="58">
        <v>0</v>
      </c>
      <c r="AB682" s="59">
        <v>0</v>
      </c>
      <c r="AC682" s="58">
        <v>3.4771957843821015</v>
      </c>
      <c r="AD682" s="59">
        <v>0</v>
      </c>
      <c r="AE682" s="58">
        <v>0</v>
      </c>
      <c r="AF682" s="59">
        <v>7.7378781636555691E-2</v>
      </c>
      <c r="AG682" s="58">
        <v>0</v>
      </c>
      <c r="AH682" s="59">
        <v>0</v>
      </c>
      <c r="AI682" s="60">
        <v>3.4746851038049766</v>
      </c>
      <c r="AJ682" s="51">
        <f t="shared" si="157"/>
        <v>57.56689008004934</v>
      </c>
    </row>
    <row r="683" spans="2:36" x14ac:dyDescent="0.3">
      <c r="B683" s="4" t="s">
        <v>168</v>
      </c>
      <c r="E683" s="58">
        <v>4.8107147216797028E-3</v>
      </c>
      <c r="F683" s="59">
        <v>0.36442608303493929</v>
      </c>
      <c r="G683" s="58">
        <v>0.76048054165310397</v>
      </c>
      <c r="H683" s="59">
        <v>0.51263775119075083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10.923537005682324</v>
      </c>
      <c r="O683" s="58">
        <v>2.0821359422471542E-4</v>
      </c>
      <c r="P683" s="59">
        <v>0</v>
      </c>
      <c r="Q683" s="58">
        <v>0</v>
      </c>
      <c r="R683" s="59">
        <v>0.39193992329140498</v>
      </c>
      <c r="S683" s="58">
        <v>0</v>
      </c>
      <c r="T683" s="59">
        <v>23.78031635633344</v>
      </c>
      <c r="U683" s="58">
        <v>10.347777777777786</v>
      </c>
      <c r="V683" s="59">
        <v>0</v>
      </c>
      <c r="W683" s="58">
        <v>0</v>
      </c>
      <c r="X683" s="59">
        <v>0</v>
      </c>
      <c r="Y683" s="58">
        <v>3.4514960429460571</v>
      </c>
      <c r="Z683" s="59">
        <v>0</v>
      </c>
      <c r="AA683" s="58">
        <v>0</v>
      </c>
      <c r="AB683" s="59">
        <v>0</v>
      </c>
      <c r="AC683" s="58">
        <v>3.4771957843821015</v>
      </c>
      <c r="AD683" s="59">
        <v>0</v>
      </c>
      <c r="AE683" s="58">
        <v>0</v>
      </c>
      <c r="AF683" s="59">
        <v>7.7378781636555691E-2</v>
      </c>
      <c r="AG683" s="58">
        <v>0</v>
      </c>
      <c r="AH683" s="59">
        <v>0</v>
      </c>
      <c r="AI683" s="60">
        <v>3.4746851038049766</v>
      </c>
      <c r="AJ683" s="51">
        <f t="shared" si="157"/>
        <v>57.56689008004934</v>
      </c>
    </row>
    <row r="684" spans="2:36" x14ac:dyDescent="0.3">
      <c r="B684" s="4" t="s">
        <v>169</v>
      </c>
      <c r="E684" s="58">
        <v>4.8107147216797028E-3</v>
      </c>
      <c r="F684" s="59">
        <v>0.36442608303493929</v>
      </c>
      <c r="G684" s="58">
        <v>0.76048054165310397</v>
      </c>
      <c r="H684" s="59">
        <v>0.51263775119075083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10.923537005682324</v>
      </c>
      <c r="O684" s="58">
        <v>2.0821359422471542E-4</v>
      </c>
      <c r="P684" s="59">
        <v>0</v>
      </c>
      <c r="Q684" s="58">
        <v>0</v>
      </c>
      <c r="R684" s="59">
        <v>0.39193992329140498</v>
      </c>
      <c r="S684" s="58">
        <v>0</v>
      </c>
      <c r="T684" s="59">
        <v>23.78031635633344</v>
      </c>
      <c r="U684" s="58">
        <v>10.347777777777786</v>
      </c>
      <c r="V684" s="59">
        <v>0</v>
      </c>
      <c r="W684" s="58">
        <v>0</v>
      </c>
      <c r="X684" s="59">
        <v>0</v>
      </c>
      <c r="Y684" s="58">
        <v>3.4514960429460571</v>
      </c>
      <c r="Z684" s="59">
        <v>0</v>
      </c>
      <c r="AA684" s="58">
        <v>0</v>
      </c>
      <c r="AB684" s="59">
        <v>0</v>
      </c>
      <c r="AC684" s="58">
        <v>3.4771957843821015</v>
      </c>
      <c r="AD684" s="59">
        <v>0</v>
      </c>
      <c r="AE684" s="58">
        <v>0</v>
      </c>
      <c r="AF684" s="59">
        <v>7.7378781636555691E-2</v>
      </c>
      <c r="AG684" s="58">
        <v>0</v>
      </c>
      <c r="AH684" s="59">
        <v>0</v>
      </c>
      <c r="AI684" s="60">
        <v>3.4746851038049766</v>
      </c>
      <c r="AJ684" s="51">
        <f t="shared" si="157"/>
        <v>57.56689008004934</v>
      </c>
    </row>
    <row r="685" spans="2:36" x14ac:dyDescent="0.3">
      <c r="B685" s="4" t="s">
        <v>204</v>
      </c>
      <c r="E685" s="58">
        <v>0</v>
      </c>
      <c r="F685" s="59">
        <v>0</v>
      </c>
      <c r="G685" s="58">
        <v>0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0</v>
      </c>
      <c r="S685" s="58">
        <v>0</v>
      </c>
      <c r="T685" s="59">
        <v>0</v>
      </c>
      <c r="U685" s="58">
        <v>0</v>
      </c>
      <c r="V685" s="59">
        <v>0</v>
      </c>
      <c r="W685" s="58">
        <v>0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0</v>
      </c>
      <c r="AH685" s="59">
        <v>0</v>
      </c>
      <c r="AI685" s="60">
        <v>0</v>
      </c>
      <c r="AJ685" s="51">
        <f t="shared" si="157"/>
        <v>0</v>
      </c>
    </row>
    <row r="686" spans="2:36" x14ac:dyDescent="0.3">
      <c r="B686" s="4" t="s">
        <v>205</v>
      </c>
      <c r="E686" s="58">
        <v>0</v>
      </c>
      <c r="F686" s="59">
        <v>0</v>
      </c>
      <c r="G686" s="58">
        <v>0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0</v>
      </c>
      <c r="S686" s="58">
        <v>0</v>
      </c>
      <c r="T686" s="59">
        <v>0</v>
      </c>
      <c r="U686" s="58">
        <v>0</v>
      </c>
      <c r="V686" s="59">
        <v>0</v>
      </c>
      <c r="W686" s="58">
        <v>0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0</v>
      </c>
      <c r="AH686" s="59">
        <v>0</v>
      </c>
      <c r="AI686" s="60">
        <v>0</v>
      </c>
      <c r="AJ686" s="51">
        <f t="shared" si="157"/>
        <v>0</v>
      </c>
    </row>
    <row r="687" spans="2:36" x14ac:dyDescent="0.3">
      <c r="B687" s="4" t="s">
        <v>206</v>
      </c>
      <c r="E687" s="58">
        <v>0</v>
      </c>
      <c r="F687" s="59">
        <v>0</v>
      </c>
      <c r="G687" s="58">
        <v>0</v>
      </c>
      <c r="H687" s="59">
        <v>0</v>
      </c>
      <c r="I687" s="58">
        <v>0</v>
      </c>
      <c r="J687" s="59">
        <v>0</v>
      </c>
      <c r="K687" s="58">
        <v>0</v>
      </c>
      <c r="L687" s="59">
        <v>0</v>
      </c>
      <c r="M687" s="58">
        <v>0</v>
      </c>
      <c r="N687" s="59">
        <v>0</v>
      </c>
      <c r="O687" s="58">
        <v>0</v>
      </c>
      <c r="P687" s="59">
        <v>0</v>
      </c>
      <c r="Q687" s="58">
        <v>0</v>
      </c>
      <c r="R687" s="59">
        <v>0</v>
      </c>
      <c r="S687" s="58">
        <v>0</v>
      </c>
      <c r="T687" s="59">
        <v>0</v>
      </c>
      <c r="U687" s="58">
        <v>0</v>
      </c>
      <c r="V687" s="59">
        <v>0</v>
      </c>
      <c r="W687" s="58">
        <v>0</v>
      </c>
      <c r="X687" s="59">
        <v>0</v>
      </c>
      <c r="Y687" s="58">
        <v>0</v>
      </c>
      <c r="Z687" s="59">
        <v>0</v>
      </c>
      <c r="AA687" s="58">
        <v>0</v>
      </c>
      <c r="AB687" s="59">
        <v>0</v>
      </c>
      <c r="AC687" s="58">
        <v>0</v>
      </c>
      <c r="AD687" s="59">
        <v>0</v>
      </c>
      <c r="AE687" s="58">
        <v>0</v>
      </c>
      <c r="AF687" s="59">
        <v>0</v>
      </c>
      <c r="AG687" s="58">
        <v>0</v>
      </c>
      <c r="AH687" s="59">
        <v>0</v>
      </c>
      <c r="AI687" s="60">
        <v>0</v>
      </c>
      <c r="AJ687" s="51">
        <f t="shared" si="157"/>
        <v>0</v>
      </c>
    </row>
    <row r="688" spans="2:36" x14ac:dyDescent="0.3">
      <c r="B688" s="4" t="s">
        <v>135</v>
      </c>
      <c r="E688" s="58">
        <v>0</v>
      </c>
      <c r="F688" s="59">
        <v>0</v>
      </c>
      <c r="G688" s="58">
        <v>0</v>
      </c>
      <c r="H688" s="59">
        <v>0</v>
      </c>
      <c r="I688" s="58">
        <v>0</v>
      </c>
      <c r="J688" s="59">
        <v>0</v>
      </c>
      <c r="K688" s="58">
        <v>0</v>
      </c>
      <c r="L688" s="59">
        <v>0</v>
      </c>
      <c r="M688" s="58">
        <v>0</v>
      </c>
      <c r="N688" s="59">
        <v>0</v>
      </c>
      <c r="O688" s="58">
        <v>0</v>
      </c>
      <c r="P688" s="59">
        <v>0</v>
      </c>
      <c r="Q688" s="58">
        <v>0</v>
      </c>
      <c r="R688" s="59">
        <v>0</v>
      </c>
      <c r="S688" s="58">
        <v>0</v>
      </c>
      <c r="T688" s="59">
        <v>0</v>
      </c>
      <c r="U688" s="58">
        <v>0</v>
      </c>
      <c r="V688" s="59">
        <v>0</v>
      </c>
      <c r="W688" s="58">
        <v>0</v>
      </c>
      <c r="X688" s="59">
        <v>0</v>
      </c>
      <c r="Y688" s="58">
        <v>0</v>
      </c>
      <c r="Z688" s="59">
        <v>0</v>
      </c>
      <c r="AA688" s="58">
        <v>0</v>
      </c>
      <c r="AB688" s="59">
        <v>0</v>
      </c>
      <c r="AC688" s="58">
        <v>0</v>
      </c>
      <c r="AD688" s="59">
        <v>0</v>
      </c>
      <c r="AE688" s="58">
        <v>0</v>
      </c>
      <c r="AF688" s="59">
        <v>0</v>
      </c>
      <c r="AG688" s="58">
        <v>0</v>
      </c>
      <c r="AH688" s="59">
        <v>0</v>
      </c>
      <c r="AI688" s="60">
        <v>0</v>
      </c>
      <c r="AJ688" s="51">
        <f t="shared" si="157"/>
        <v>0</v>
      </c>
    </row>
    <row r="689" spans="2:36" x14ac:dyDescent="0.3">
      <c r="B689" s="4" t="s">
        <v>136</v>
      </c>
      <c r="E689" s="58">
        <v>0</v>
      </c>
      <c r="F689" s="59">
        <v>0</v>
      </c>
      <c r="G689" s="58">
        <v>0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</v>
      </c>
      <c r="S689" s="58">
        <v>0</v>
      </c>
      <c r="T689" s="59">
        <v>0</v>
      </c>
      <c r="U689" s="58">
        <v>0</v>
      </c>
      <c r="V689" s="59">
        <v>0</v>
      </c>
      <c r="W689" s="58">
        <v>0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0</v>
      </c>
      <c r="AH689" s="59">
        <v>0</v>
      </c>
      <c r="AI689" s="60">
        <v>0</v>
      </c>
      <c r="AJ689" s="51">
        <f t="shared" si="157"/>
        <v>0</v>
      </c>
    </row>
    <row r="690" spans="2:36" x14ac:dyDescent="0.3">
      <c r="B690" s="4" t="s">
        <v>137</v>
      </c>
      <c r="E690" s="58">
        <v>0</v>
      </c>
      <c r="F690" s="59">
        <v>0</v>
      </c>
      <c r="G690" s="58">
        <v>0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</v>
      </c>
      <c r="S690" s="58">
        <v>0</v>
      </c>
      <c r="T690" s="59">
        <v>0</v>
      </c>
      <c r="U690" s="58">
        <v>0</v>
      </c>
      <c r="V690" s="59">
        <v>0</v>
      </c>
      <c r="W690" s="58">
        <v>0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0</v>
      </c>
      <c r="AH690" s="59">
        <v>0</v>
      </c>
      <c r="AI690" s="60">
        <v>0</v>
      </c>
      <c r="AJ690" s="51">
        <f t="shared" si="157"/>
        <v>0</v>
      </c>
    </row>
    <row r="691" spans="2:36" x14ac:dyDescent="0.3">
      <c r="B691" s="4" t="s">
        <v>261</v>
      </c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0</v>
      </c>
      <c r="AH691" s="59">
        <v>0</v>
      </c>
      <c r="AI691" s="60">
        <v>0</v>
      </c>
      <c r="AJ691" s="51">
        <f t="shared" si="157"/>
        <v>0</v>
      </c>
    </row>
    <row r="692" spans="2:36" x14ac:dyDescent="0.3">
      <c r="B692" s="4" t="s">
        <v>262</v>
      </c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157"/>
        <v>0</v>
      </c>
    </row>
    <row r="693" spans="2:36" x14ac:dyDescent="0.3">
      <c r="B693" s="4" t="s">
        <v>197</v>
      </c>
      <c r="E693" s="58">
        <v>0</v>
      </c>
      <c r="F693" s="59">
        <v>0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0</v>
      </c>
      <c r="S693" s="58">
        <v>0</v>
      </c>
      <c r="T693" s="59">
        <v>0</v>
      </c>
      <c r="U693" s="58">
        <v>0</v>
      </c>
      <c r="V693" s="59">
        <v>0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0</v>
      </c>
      <c r="AH693" s="59">
        <v>0</v>
      </c>
      <c r="AI693" s="60">
        <v>0</v>
      </c>
      <c r="AJ693" s="51">
        <f t="shared" si="157"/>
        <v>0</v>
      </c>
    </row>
    <row r="694" spans="2:36" x14ac:dyDescent="0.3">
      <c r="B694" s="4" t="s">
        <v>209</v>
      </c>
      <c r="E694" s="58">
        <v>0.4288355944554012</v>
      </c>
      <c r="F694" s="59">
        <v>0</v>
      </c>
      <c r="G694" s="58">
        <v>0</v>
      </c>
      <c r="H694" s="59">
        <v>0</v>
      </c>
      <c r="I694" s="58">
        <v>0</v>
      </c>
      <c r="J694" s="40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6.8096021811166283E-4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8.1231753031412346E-4</v>
      </c>
      <c r="AD694" s="59">
        <v>0</v>
      </c>
      <c r="AE694" s="58">
        <v>0</v>
      </c>
      <c r="AF694" s="59">
        <v>1.7031926790873211</v>
      </c>
      <c r="AG694" s="58">
        <v>0</v>
      </c>
      <c r="AH694" s="59">
        <v>9.2005099852879857E-2</v>
      </c>
      <c r="AI694" s="60">
        <v>0.73033544222513835</v>
      </c>
      <c r="AJ694" s="51">
        <f t="shared" si="157"/>
        <v>2.9558620933691664</v>
      </c>
    </row>
    <row r="695" spans="2:36" x14ac:dyDescent="0.3">
      <c r="B695" s="4" t="s">
        <v>210</v>
      </c>
      <c r="E695" s="58">
        <v>0.4288355944554012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6.8096021811166283E-4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8.1231753031412346E-4</v>
      </c>
      <c r="AD695" s="59">
        <v>0</v>
      </c>
      <c r="AE695" s="58">
        <v>0</v>
      </c>
      <c r="AF695" s="59">
        <v>1.7031926790873211</v>
      </c>
      <c r="AG695" s="58">
        <v>0</v>
      </c>
      <c r="AH695" s="59">
        <v>9.2005099852879857E-2</v>
      </c>
      <c r="AI695" s="60">
        <v>0.73033544222513835</v>
      </c>
      <c r="AJ695" s="51">
        <f t="shared" si="157"/>
        <v>2.9558620933691664</v>
      </c>
    </row>
    <row r="696" spans="2:36" x14ac:dyDescent="0.3">
      <c r="B696" s="4" t="s">
        <v>211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60">
        <v>0</v>
      </c>
      <c r="AJ696" s="51">
        <f t="shared" si="157"/>
        <v>0</v>
      </c>
    </row>
    <row r="697" spans="2:36" x14ac:dyDescent="0.3">
      <c r="B697" s="4" t="s">
        <v>212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60">
        <v>0</v>
      </c>
      <c r="AJ697" s="51">
        <f t="shared" si="157"/>
        <v>0</v>
      </c>
    </row>
    <row r="698" spans="2:36" x14ac:dyDescent="0.3">
      <c r="B698" s="4" t="s">
        <v>229</v>
      </c>
      <c r="E698" s="58">
        <v>0</v>
      </c>
      <c r="F698" s="59">
        <v>0</v>
      </c>
      <c r="G698" s="58">
        <v>0.66914803584416715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1.7398004350320766</v>
      </c>
      <c r="O698" s="58">
        <v>0</v>
      </c>
      <c r="P698" s="59">
        <v>0</v>
      </c>
      <c r="Q698" s="58">
        <v>0</v>
      </c>
      <c r="R698" s="59">
        <v>2.031126121679942E-3</v>
      </c>
      <c r="S698" s="58">
        <v>0</v>
      </c>
      <c r="T698" s="59">
        <v>0.38777743804578979</v>
      </c>
      <c r="U698" s="58">
        <v>0</v>
      </c>
      <c r="V698" s="59">
        <v>0</v>
      </c>
      <c r="W698" s="58">
        <v>0</v>
      </c>
      <c r="X698" s="59">
        <v>0</v>
      </c>
      <c r="Y698" s="58">
        <v>1.2101580152908962</v>
      </c>
      <c r="Z698" s="59">
        <v>0</v>
      </c>
      <c r="AA698" s="58">
        <v>0</v>
      </c>
      <c r="AB698" s="59">
        <v>0</v>
      </c>
      <c r="AC698" s="58">
        <v>0.13048916796843196</v>
      </c>
      <c r="AD698" s="59">
        <v>0</v>
      </c>
      <c r="AE698" s="58">
        <v>0</v>
      </c>
      <c r="AF698" s="59">
        <v>14.422593804420377</v>
      </c>
      <c r="AG698" s="58">
        <v>0</v>
      </c>
      <c r="AH698" s="59">
        <v>9.8704616228739422E-3</v>
      </c>
      <c r="AI698" s="60">
        <v>1.2521222501993179</v>
      </c>
      <c r="AJ698" s="51">
        <f t="shared" si="157"/>
        <v>19.82399073454561</v>
      </c>
    </row>
    <row r="699" spans="2:36" x14ac:dyDescent="0.3">
      <c r="B699" s="4" t="s">
        <v>230</v>
      </c>
      <c r="E699" s="58">
        <v>0</v>
      </c>
      <c r="F699" s="59">
        <v>0</v>
      </c>
      <c r="G699" s="58">
        <v>0.66914803584416715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1.7398004350320766</v>
      </c>
      <c r="O699" s="58">
        <v>0</v>
      </c>
      <c r="P699" s="59">
        <v>0</v>
      </c>
      <c r="Q699" s="58">
        <v>0</v>
      </c>
      <c r="R699" s="59">
        <v>2.031126121679942E-3</v>
      </c>
      <c r="S699" s="58">
        <v>0</v>
      </c>
      <c r="T699" s="59">
        <v>0.38777743804578979</v>
      </c>
      <c r="U699" s="58">
        <v>0</v>
      </c>
      <c r="V699" s="59">
        <v>0</v>
      </c>
      <c r="W699" s="58">
        <v>0</v>
      </c>
      <c r="X699" s="59">
        <v>0</v>
      </c>
      <c r="Y699" s="58">
        <v>1.2101580152908962</v>
      </c>
      <c r="Z699" s="59">
        <v>0</v>
      </c>
      <c r="AA699" s="58">
        <v>0</v>
      </c>
      <c r="AB699" s="59">
        <v>0</v>
      </c>
      <c r="AC699" s="58">
        <v>0.13048916796843196</v>
      </c>
      <c r="AD699" s="59">
        <v>0</v>
      </c>
      <c r="AE699" s="58">
        <v>0</v>
      </c>
      <c r="AF699" s="59">
        <v>14.422593804420377</v>
      </c>
      <c r="AG699" s="58">
        <v>0</v>
      </c>
      <c r="AH699" s="59">
        <v>9.8704616228739422E-3</v>
      </c>
      <c r="AI699" s="60">
        <v>1.2521222501993179</v>
      </c>
      <c r="AJ699" s="51">
        <f t="shared" si="157"/>
        <v>19.82399073454561</v>
      </c>
    </row>
    <row r="700" spans="2:36" x14ac:dyDescent="0.3">
      <c r="B700" s="4" t="s">
        <v>213</v>
      </c>
      <c r="E700" s="58">
        <v>13.875469690958658</v>
      </c>
      <c r="F700" s="59">
        <v>5.7407217343648274</v>
      </c>
      <c r="G700" s="58">
        <v>11.854688152737086</v>
      </c>
      <c r="H700" s="59">
        <v>14.937855672836303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31.233991474575465</v>
      </c>
      <c r="O700" s="58">
        <v>20.263965002695716</v>
      </c>
      <c r="P700" s="59">
        <v>2.3912420188056096</v>
      </c>
      <c r="Q700" s="58">
        <v>0</v>
      </c>
      <c r="R700" s="59">
        <v>2.7646128336588544E-2</v>
      </c>
      <c r="S700" s="58">
        <v>0</v>
      </c>
      <c r="T700" s="59">
        <v>22.323952547709148</v>
      </c>
      <c r="U700" s="58">
        <v>41.018694932725694</v>
      </c>
      <c r="V700" s="59">
        <v>0</v>
      </c>
      <c r="W700" s="58">
        <v>0</v>
      </c>
      <c r="X700" s="59">
        <v>0</v>
      </c>
      <c r="Y700" s="58">
        <v>9.2303803020053437</v>
      </c>
      <c r="Z700" s="59">
        <v>0</v>
      </c>
      <c r="AA700" s="58">
        <v>0</v>
      </c>
      <c r="AB700" s="59">
        <v>0</v>
      </c>
      <c r="AC700" s="58">
        <v>20.023610140482582</v>
      </c>
      <c r="AD700" s="59">
        <v>0</v>
      </c>
      <c r="AE700" s="58">
        <v>0</v>
      </c>
      <c r="AF700" s="59">
        <v>28.102021391126847</v>
      </c>
      <c r="AG700" s="58">
        <v>0.20201717800564239</v>
      </c>
      <c r="AH700" s="59">
        <v>1.3636695226033528</v>
      </c>
      <c r="AI700" s="60">
        <v>4.0081303278605143</v>
      </c>
      <c r="AJ700" s="51">
        <f t="shared" si="157"/>
        <v>226.5980562178294</v>
      </c>
    </row>
    <row r="701" spans="2:36" x14ac:dyDescent="0.3">
      <c r="B701" s="4" t="s">
        <v>263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60">
        <v>0</v>
      </c>
      <c r="AJ701" s="51">
        <f t="shared" si="157"/>
        <v>0</v>
      </c>
    </row>
    <row r="702" spans="2:36" x14ac:dyDescent="0.3">
      <c r="B702" s="4" t="s">
        <v>264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60">
        <v>0</v>
      </c>
      <c r="AJ702" s="51">
        <f t="shared" si="157"/>
        <v>0</v>
      </c>
    </row>
    <row r="703" spans="2:36" x14ac:dyDescent="0.3">
      <c r="B703" s="4" t="s">
        <v>217</v>
      </c>
      <c r="E703" s="58">
        <v>0.87278754377365098</v>
      </c>
      <c r="F703" s="59">
        <v>0</v>
      </c>
      <c r="G703" s="58">
        <v>0.18108094282567236</v>
      </c>
      <c r="H703" s="59">
        <v>1.5761000822221066E-2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60">
        <v>0</v>
      </c>
      <c r="AJ703" s="51">
        <f t="shared" si="157"/>
        <v>1.0696294874215444</v>
      </c>
    </row>
    <row r="704" spans="2:36" x14ac:dyDescent="0.3">
      <c r="B704" s="4" t="s">
        <v>218</v>
      </c>
      <c r="E704" s="58">
        <v>0.87278754377365098</v>
      </c>
      <c r="F704" s="59">
        <v>0</v>
      </c>
      <c r="G704" s="58">
        <v>0.18108094282567236</v>
      </c>
      <c r="H704" s="59">
        <v>1.5761000822221066E-2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60">
        <v>0</v>
      </c>
      <c r="AJ704" s="51">
        <f t="shared" ref="AJ704:AJ711" si="158">SUM(E704:AI704)</f>
        <v>1.0696294874215444</v>
      </c>
    </row>
    <row r="705" spans="2:36" x14ac:dyDescent="0.3">
      <c r="B705" s="4" t="s">
        <v>243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60">
        <v>0</v>
      </c>
      <c r="AJ705" s="51">
        <f t="shared" si="158"/>
        <v>0</v>
      </c>
    </row>
    <row r="706" spans="2:36" x14ac:dyDescent="0.3">
      <c r="B706" s="4" t="s">
        <v>265</v>
      </c>
      <c r="C706" s="4"/>
      <c r="D706" s="4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158"/>
        <v>0</v>
      </c>
    </row>
    <row r="707" spans="2:36" x14ac:dyDescent="0.3">
      <c r="B707" s="4" t="s">
        <v>170</v>
      </c>
      <c r="C707" s="4"/>
      <c r="D707" s="4"/>
      <c r="E707" s="58">
        <v>0</v>
      </c>
      <c r="F707" s="59">
        <v>0</v>
      </c>
      <c r="G707" s="58">
        <v>0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</v>
      </c>
      <c r="N707" s="59">
        <v>0</v>
      </c>
      <c r="O707" s="58">
        <v>0</v>
      </c>
      <c r="P707" s="59">
        <v>0</v>
      </c>
      <c r="Q707" s="58">
        <v>0</v>
      </c>
      <c r="R707" s="59">
        <v>0</v>
      </c>
      <c r="S707" s="58">
        <v>0</v>
      </c>
      <c r="T707" s="59">
        <v>0</v>
      </c>
      <c r="U707" s="58">
        <v>0</v>
      </c>
      <c r="V707" s="59">
        <v>0</v>
      </c>
      <c r="W707" s="58">
        <v>0</v>
      </c>
      <c r="X707" s="59">
        <v>0</v>
      </c>
      <c r="Y707" s="58">
        <v>0</v>
      </c>
      <c r="Z707" s="59">
        <v>0</v>
      </c>
      <c r="AA707" s="58">
        <v>0</v>
      </c>
      <c r="AB707" s="59">
        <v>0</v>
      </c>
      <c r="AC707" s="58">
        <v>0</v>
      </c>
      <c r="AD707" s="59">
        <v>0</v>
      </c>
      <c r="AE707" s="58">
        <v>0</v>
      </c>
      <c r="AF707" s="59">
        <v>0</v>
      </c>
      <c r="AG707" s="58">
        <v>0</v>
      </c>
      <c r="AH707" s="59">
        <v>0</v>
      </c>
      <c r="AI707" s="60">
        <v>0</v>
      </c>
      <c r="AJ707" s="51">
        <f t="shared" si="158"/>
        <v>0</v>
      </c>
    </row>
    <row r="708" spans="2:36" x14ac:dyDescent="0.3">
      <c r="B708" s="4" t="s">
        <v>171</v>
      </c>
      <c r="C708" s="4"/>
      <c r="D708" s="4"/>
      <c r="E708" s="58">
        <v>0</v>
      </c>
      <c r="F708" s="59">
        <v>0</v>
      </c>
      <c r="G708" s="58">
        <v>0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</v>
      </c>
      <c r="N708" s="59">
        <v>0</v>
      </c>
      <c r="O708" s="58">
        <v>0</v>
      </c>
      <c r="P708" s="59">
        <v>0</v>
      </c>
      <c r="Q708" s="58">
        <v>0</v>
      </c>
      <c r="R708" s="59">
        <v>0</v>
      </c>
      <c r="S708" s="58">
        <v>0</v>
      </c>
      <c r="T708" s="59">
        <v>0</v>
      </c>
      <c r="U708" s="58">
        <v>0</v>
      </c>
      <c r="V708" s="59">
        <v>0</v>
      </c>
      <c r="W708" s="58">
        <v>0</v>
      </c>
      <c r="X708" s="59">
        <v>0</v>
      </c>
      <c r="Y708" s="58">
        <v>0</v>
      </c>
      <c r="Z708" s="59">
        <v>0</v>
      </c>
      <c r="AA708" s="58">
        <v>0</v>
      </c>
      <c r="AB708" s="59">
        <v>0</v>
      </c>
      <c r="AC708" s="58">
        <v>0</v>
      </c>
      <c r="AD708" s="59">
        <v>0</v>
      </c>
      <c r="AE708" s="58">
        <v>0</v>
      </c>
      <c r="AF708" s="59">
        <v>0</v>
      </c>
      <c r="AG708" s="58">
        <v>0</v>
      </c>
      <c r="AH708" s="59">
        <v>0</v>
      </c>
      <c r="AI708" s="60">
        <v>0</v>
      </c>
      <c r="AJ708" s="51">
        <f t="shared" si="158"/>
        <v>0</v>
      </c>
    </row>
    <row r="709" spans="2:36" x14ac:dyDescent="0.3">
      <c r="B709" s="4" t="s">
        <v>172</v>
      </c>
      <c r="C709" s="4"/>
      <c r="D709" s="4"/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60">
        <v>0</v>
      </c>
      <c r="AJ709" s="51">
        <f t="shared" si="158"/>
        <v>0</v>
      </c>
    </row>
    <row r="710" spans="2:36" x14ac:dyDescent="0.3">
      <c r="B710" s="4" t="s">
        <v>173</v>
      </c>
      <c r="C710" s="4"/>
      <c r="D710" s="4"/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60">
        <v>0</v>
      </c>
      <c r="AJ710" s="51">
        <f t="shared" si="158"/>
        <v>0</v>
      </c>
    </row>
    <row r="711" spans="2:36" x14ac:dyDescent="0.3">
      <c r="B711" s="4" t="s">
        <v>138</v>
      </c>
      <c r="C711" s="79"/>
      <c r="D711" s="79"/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60">
        <v>0</v>
      </c>
      <c r="AJ711" s="51">
        <f t="shared" si="158"/>
        <v>0</v>
      </c>
    </row>
    <row r="712" spans="2:36" x14ac:dyDescent="0.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H712" s="3"/>
      <c r="AI712" s="3"/>
      <c r="AJ712" s="3"/>
    </row>
    <row r="713" spans="2:36" x14ac:dyDescent="0.3">
      <c r="B713" s="39">
        <v>45809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H713" s="3"/>
      <c r="AI713" s="3"/>
      <c r="AJ713" s="3"/>
    </row>
    <row r="714" spans="2:36" x14ac:dyDescent="0.3">
      <c r="C714" s="4"/>
      <c r="D714" s="4"/>
      <c r="E714" s="6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2:36" x14ac:dyDescent="0.3">
      <c r="B715" s="32" t="s">
        <v>124</v>
      </c>
      <c r="C715" s="4"/>
      <c r="D715" s="4"/>
      <c r="E715" s="33">
        <f>+B713</f>
        <v>45809</v>
      </c>
      <c r="F715" s="33">
        <f>+E715+1</f>
        <v>45810</v>
      </c>
      <c r="G715" s="33">
        <f t="shared" ref="G715" si="159">+F715+1</f>
        <v>45811</v>
      </c>
      <c r="H715" s="33">
        <f t="shared" ref="H715" si="160">+G715+1</f>
        <v>45812</v>
      </c>
      <c r="I715" s="33">
        <f t="shared" ref="I715" si="161">+H715+1</f>
        <v>45813</v>
      </c>
      <c r="J715" s="33">
        <f t="shared" ref="J715" si="162">+I715+1</f>
        <v>45814</v>
      </c>
      <c r="K715" s="33">
        <f t="shared" ref="K715" si="163">+J715+1</f>
        <v>45815</v>
      </c>
      <c r="L715" s="33">
        <f t="shared" ref="L715" si="164">+K715+1</f>
        <v>45816</v>
      </c>
      <c r="M715" s="33">
        <f t="shared" ref="M715" si="165">+L715+1</f>
        <v>45817</v>
      </c>
      <c r="N715" s="33">
        <f t="shared" ref="N715" si="166">+M715+1</f>
        <v>45818</v>
      </c>
      <c r="O715" s="33">
        <f t="shared" ref="O715" si="167">+N715+1</f>
        <v>45819</v>
      </c>
      <c r="P715" s="33">
        <f t="shared" ref="P715" si="168">+O715+1</f>
        <v>45820</v>
      </c>
      <c r="Q715" s="33">
        <f t="shared" ref="Q715" si="169">+P715+1</f>
        <v>45821</v>
      </c>
      <c r="R715" s="33">
        <f t="shared" ref="R715" si="170">+Q715+1</f>
        <v>45822</v>
      </c>
      <c r="S715" s="33">
        <f t="shared" ref="S715" si="171">+R715+1</f>
        <v>45823</v>
      </c>
      <c r="T715" s="33">
        <f t="shared" ref="T715" si="172">+S715+1</f>
        <v>45824</v>
      </c>
      <c r="U715" s="33">
        <f t="shared" ref="U715" si="173">+T715+1</f>
        <v>45825</v>
      </c>
      <c r="V715" s="33">
        <f t="shared" ref="V715" si="174">+U715+1</f>
        <v>45826</v>
      </c>
      <c r="W715" s="33">
        <f t="shared" ref="W715" si="175">+V715+1</f>
        <v>45827</v>
      </c>
      <c r="X715" s="33">
        <f t="shared" ref="X715" si="176">+W715+1</f>
        <v>45828</v>
      </c>
      <c r="Y715" s="33">
        <f t="shared" ref="Y715" si="177">+X715+1</f>
        <v>45829</v>
      </c>
      <c r="Z715" s="33">
        <f t="shared" ref="Z715" si="178">+Y715+1</f>
        <v>45830</v>
      </c>
      <c r="AA715" s="33">
        <f t="shared" ref="AA715" si="179">+Z715+1</f>
        <v>45831</v>
      </c>
      <c r="AB715" s="33">
        <f t="shared" ref="AB715" si="180">+AA715+1</f>
        <v>45832</v>
      </c>
      <c r="AC715" s="33">
        <f t="shared" ref="AC715" si="181">+AB715+1</f>
        <v>45833</v>
      </c>
      <c r="AD715" s="33">
        <f t="shared" ref="AD715" si="182">+AC715+1</f>
        <v>45834</v>
      </c>
      <c r="AE715" s="33">
        <f t="shared" ref="AE715" si="183">+AD715+1</f>
        <v>45835</v>
      </c>
      <c r="AF715" s="33">
        <f t="shared" ref="AF715" si="184">+AE715+1</f>
        <v>45836</v>
      </c>
      <c r="AG715" s="33">
        <f t="shared" ref="AG715" si="185">+AF715+1</f>
        <v>45837</v>
      </c>
      <c r="AH715" s="33">
        <f t="shared" ref="AH715" si="186">+AG715+1</f>
        <v>45838</v>
      </c>
      <c r="AI715" s="33" t="s">
        <v>316</v>
      </c>
      <c r="AJ715" s="83" t="s">
        <v>2</v>
      </c>
    </row>
    <row r="716" spans="2:36" x14ac:dyDescent="0.3">
      <c r="B716" s="12" t="s">
        <v>2</v>
      </c>
      <c r="C716" s="12"/>
      <c r="D716" s="12"/>
      <c r="E716" s="48">
        <f>SUM(E717:E854)</f>
        <v>226.97363860013334</v>
      </c>
      <c r="F716" s="48">
        <f t="shared" ref="F716:AI716" si="187">SUM(F717:F854)</f>
        <v>32.891825043141644</v>
      </c>
      <c r="G716" s="48">
        <f t="shared" si="187"/>
        <v>147.32260991077646</v>
      </c>
      <c r="H716" s="48">
        <f t="shared" si="187"/>
        <v>243.52710302252189</v>
      </c>
      <c r="I716" s="48">
        <f t="shared" si="187"/>
        <v>0</v>
      </c>
      <c r="J716" s="48">
        <f t="shared" si="187"/>
        <v>0</v>
      </c>
      <c r="K716" s="48">
        <f t="shared" si="187"/>
        <v>0</v>
      </c>
      <c r="L716" s="48">
        <f t="shared" si="187"/>
        <v>0</v>
      </c>
      <c r="M716" s="48">
        <f t="shared" si="187"/>
        <v>0</v>
      </c>
      <c r="N716" s="48">
        <f t="shared" si="187"/>
        <v>0</v>
      </c>
      <c r="O716" s="48">
        <f t="shared" si="187"/>
        <v>5.1750916469686974</v>
      </c>
      <c r="P716" s="48">
        <f t="shared" si="187"/>
        <v>1.3477742671966551E-3</v>
      </c>
      <c r="Q716" s="48">
        <f t="shared" si="187"/>
        <v>0</v>
      </c>
      <c r="R716" s="48">
        <f t="shared" si="187"/>
        <v>39.501858075353994</v>
      </c>
      <c r="S716" s="48">
        <f t="shared" si="187"/>
        <v>271.86105270329858</v>
      </c>
      <c r="T716" s="48">
        <f t="shared" si="187"/>
        <v>3.1366787746082987</v>
      </c>
      <c r="U716" s="48">
        <f t="shared" si="187"/>
        <v>0</v>
      </c>
      <c r="V716" s="48">
        <f t="shared" si="187"/>
        <v>0</v>
      </c>
      <c r="W716" s="48">
        <f t="shared" si="187"/>
        <v>0</v>
      </c>
      <c r="X716" s="48">
        <f t="shared" si="187"/>
        <v>0</v>
      </c>
      <c r="Y716" s="48">
        <f t="shared" si="187"/>
        <v>27.019904915137403</v>
      </c>
      <c r="Z716" s="48">
        <f t="shared" si="187"/>
        <v>0</v>
      </c>
      <c r="AA716" s="48">
        <f t="shared" si="187"/>
        <v>49.895741790390019</v>
      </c>
      <c r="AB716" s="48">
        <f t="shared" si="187"/>
        <v>4.0185764393210414E-2</v>
      </c>
      <c r="AC716" s="48">
        <f t="shared" si="187"/>
        <v>8.1823166677107415E-2</v>
      </c>
      <c r="AD716" s="48">
        <f t="shared" si="187"/>
        <v>0</v>
      </c>
      <c r="AE716" s="48">
        <f t="shared" si="187"/>
        <v>6.172706789884951</v>
      </c>
      <c r="AF716" s="48">
        <f t="shared" si="187"/>
        <v>0.7435000000000006</v>
      </c>
      <c r="AG716" s="48">
        <f t="shared" si="187"/>
        <v>284.3908757045499</v>
      </c>
      <c r="AH716" s="48">
        <f t="shared" si="187"/>
        <v>3.4022935258007299</v>
      </c>
      <c r="AI716" s="48">
        <f t="shared" si="187"/>
        <v>0</v>
      </c>
      <c r="AJ716" s="48">
        <f>SUM(AJ717:AJ854)</f>
        <v>1342.1382372079036</v>
      </c>
    </row>
    <row r="717" spans="2:36" x14ac:dyDescent="0.3">
      <c r="B717" s="4" t="s">
        <v>245</v>
      </c>
      <c r="E717" s="58">
        <v>4.5468316477575517</v>
      </c>
      <c r="F717" s="59">
        <v>0</v>
      </c>
      <c r="G717" s="58">
        <v>0</v>
      </c>
      <c r="H717" s="59">
        <v>34.971809469094978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1.1092984248267279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12.473935447597505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60"/>
      <c r="AJ717" s="51">
        <f>SUM(E717:AI717)</f>
        <v>53.101874989276759</v>
      </c>
    </row>
    <row r="718" spans="2:36" x14ac:dyDescent="0.3">
      <c r="B718" s="4" t="s">
        <v>246</v>
      </c>
      <c r="E718" s="58">
        <v>4.5468316477575517</v>
      </c>
      <c r="F718" s="59">
        <v>0</v>
      </c>
      <c r="G718" s="58">
        <v>0</v>
      </c>
      <c r="H718" s="59">
        <v>34.971809469094978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1.1092984248267279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12.473935447597505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60"/>
      <c r="AJ718" s="51">
        <f t="shared" ref="AJ718:AJ781" si="188">SUM(E718:AI718)</f>
        <v>53.101874989276759</v>
      </c>
    </row>
    <row r="719" spans="2:36" x14ac:dyDescent="0.3">
      <c r="B719" s="4" t="s">
        <v>247</v>
      </c>
      <c r="E719" s="58">
        <v>4.5468316477575517</v>
      </c>
      <c r="F719" s="59">
        <v>0</v>
      </c>
      <c r="G719" s="58">
        <v>0</v>
      </c>
      <c r="H719" s="59">
        <v>34.971809469094978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1.1092984248267279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12.473935447597505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60"/>
      <c r="AJ719" s="51">
        <f t="shared" si="188"/>
        <v>53.101874989276759</v>
      </c>
    </row>
    <row r="720" spans="2:36" x14ac:dyDescent="0.3">
      <c r="B720" s="4" t="s">
        <v>248</v>
      </c>
      <c r="E720" s="58">
        <v>4.5468316477575517</v>
      </c>
      <c r="F720" s="59">
        <v>0</v>
      </c>
      <c r="G720" s="58">
        <v>0</v>
      </c>
      <c r="H720" s="59">
        <v>34.971809469094978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1.1092984248267279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12.473935447597505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60"/>
      <c r="AJ720" s="51">
        <f t="shared" si="188"/>
        <v>53.101874989276759</v>
      </c>
    </row>
    <row r="721" spans="2:36" x14ac:dyDescent="0.3">
      <c r="B721" s="4" t="s">
        <v>239</v>
      </c>
      <c r="E721" s="58">
        <v>0</v>
      </c>
      <c r="F721" s="59">
        <v>0</v>
      </c>
      <c r="G721" s="58">
        <v>0</v>
      </c>
      <c r="H721" s="59">
        <v>0</v>
      </c>
      <c r="I721" s="58">
        <v>0</v>
      </c>
      <c r="J721" s="59">
        <v>0</v>
      </c>
      <c r="K721" s="58">
        <v>0</v>
      </c>
      <c r="L721" s="59">
        <v>0</v>
      </c>
      <c r="M721" s="58">
        <v>0</v>
      </c>
      <c r="N721" s="59">
        <v>0</v>
      </c>
      <c r="O721" s="58">
        <v>0</v>
      </c>
      <c r="P721" s="59">
        <v>0</v>
      </c>
      <c r="Q721" s="58">
        <v>0</v>
      </c>
      <c r="R721" s="59">
        <v>0</v>
      </c>
      <c r="S721" s="58">
        <v>0</v>
      </c>
      <c r="T721" s="59">
        <v>0</v>
      </c>
      <c r="U721" s="58">
        <v>0</v>
      </c>
      <c r="V721" s="59">
        <v>0</v>
      </c>
      <c r="W721" s="58">
        <v>0</v>
      </c>
      <c r="X721" s="59">
        <v>0</v>
      </c>
      <c r="Y721" s="58">
        <v>0</v>
      </c>
      <c r="Z721" s="59">
        <v>0</v>
      </c>
      <c r="AA721" s="58">
        <v>0</v>
      </c>
      <c r="AB721" s="59">
        <v>0</v>
      </c>
      <c r="AC721" s="58">
        <v>0</v>
      </c>
      <c r="AD721" s="59">
        <v>0</v>
      </c>
      <c r="AE721" s="58">
        <v>0</v>
      </c>
      <c r="AF721" s="59">
        <v>0</v>
      </c>
      <c r="AG721" s="58">
        <v>0</v>
      </c>
      <c r="AH721" s="59">
        <v>0</v>
      </c>
      <c r="AI721" s="60"/>
      <c r="AJ721" s="51">
        <f t="shared" si="188"/>
        <v>0</v>
      </c>
    </row>
    <row r="722" spans="2:36" x14ac:dyDescent="0.3">
      <c r="B722" s="4" t="s">
        <v>139</v>
      </c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/>
      <c r="AJ722" s="51">
        <f t="shared" si="188"/>
        <v>0</v>
      </c>
    </row>
    <row r="723" spans="2:36" x14ac:dyDescent="0.3">
      <c r="B723" s="4" t="s">
        <v>140</v>
      </c>
      <c r="E723" s="58">
        <v>0</v>
      </c>
      <c r="F723" s="59">
        <v>0</v>
      </c>
      <c r="G723" s="58">
        <v>0</v>
      </c>
      <c r="H723" s="59">
        <v>0</v>
      </c>
      <c r="I723" s="58">
        <v>0</v>
      </c>
      <c r="J723" s="59">
        <v>0</v>
      </c>
      <c r="K723" s="58">
        <v>0</v>
      </c>
      <c r="L723" s="59">
        <v>0</v>
      </c>
      <c r="M723" s="58">
        <v>0</v>
      </c>
      <c r="N723" s="59">
        <v>0</v>
      </c>
      <c r="O723" s="58">
        <v>0</v>
      </c>
      <c r="P723" s="59">
        <v>0</v>
      </c>
      <c r="Q723" s="58">
        <v>0</v>
      </c>
      <c r="R723" s="59">
        <v>0</v>
      </c>
      <c r="S723" s="58">
        <v>0</v>
      </c>
      <c r="T723" s="59">
        <v>0</v>
      </c>
      <c r="U723" s="58">
        <v>0</v>
      </c>
      <c r="V723" s="59">
        <v>0</v>
      </c>
      <c r="W723" s="58">
        <v>0</v>
      </c>
      <c r="X723" s="59">
        <v>0</v>
      </c>
      <c r="Y723" s="58">
        <v>0</v>
      </c>
      <c r="Z723" s="59">
        <v>0</v>
      </c>
      <c r="AA723" s="58">
        <v>0</v>
      </c>
      <c r="AB723" s="59">
        <v>0</v>
      </c>
      <c r="AC723" s="58">
        <v>0</v>
      </c>
      <c r="AD723" s="59">
        <v>0</v>
      </c>
      <c r="AE723" s="58">
        <v>0</v>
      </c>
      <c r="AF723" s="59">
        <v>0</v>
      </c>
      <c r="AG723" s="58">
        <v>0</v>
      </c>
      <c r="AH723" s="59">
        <v>0</v>
      </c>
      <c r="AI723" s="60"/>
      <c r="AJ723" s="51">
        <f t="shared" si="188"/>
        <v>0</v>
      </c>
    </row>
    <row r="724" spans="2:36" x14ac:dyDescent="0.3">
      <c r="B724" s="4" t="s">
        <v>128</v>
      </c>
      <c r="E724" s="58">
        <v>0</v>
      </c>
      <c r="F724" s="59">
        <v>0</v>
      </c>
      <c r="G724" s="58">
        <v>0</v>
      </c>
      <c r="H724" s="59">
        <v>0</v>
      </c>
      <c r="I724" s="58">
        <v>0</v>
      </c>
      <c r="J724" s="59">
        <v>0</v>
      </c>
      <c r="K724" s="58">
        <v>0</v>
      </c>
      <c r="L724" s="59">
        <v>0</v>
      </c>
      <c r="M724" s="58">
        <v>0</v>
      </c>
      <c r="N724" s="59">
        <v>0</v>
      </c>
      <c r="O724" s="58">
        <v>0</v>
      </c>
      <c r="P724" s="59">
        <v>0</v>
      </c>
      <c r="Q724" s="58">
        <v>0</v>
      </c>
      <c r="R724" s="59">
        <v>0</v>
      </c>
      <c r="S724" s="58">
        <v>0</v>
      </c>
      <c r="T724" s="59">
        <v>0</v>
      </c>
      <c r="U724" s="58">
        <v>0</v>
      </c>
      <c r="V724" s="59">
        <v>0</v>
      </c>
      <c r="W724" s="58">
        <v>0</v>
      </c>
      <c r="X724" s="59">
        <v>0</v>
      </c>
      <c r="Y724" s="58">
        <v>0</v>
      </c>
      <c r="Z724" s="59">
        <v>0</v>
      </c>
      <c r="AA724" s="58">
        <v>0</v>
      </c>
      <c r="AB724" s="59">
        <v>0</v>
      </c>
      <c r="AC724" s="58">
        <v>0</v>
      </c>
      <c r="AD724" s="59">
        <v>0</v>
      </c>
      <c r="AE724" s="58">
        <v>0</v>
      </c>
      <c r="AF724" s="59">
        <v>0</v>
      </c>
      <c r="AG724" s="58">
        <v>0</v>
      </c>
      <c r="AH724" s="59">
        <v>0</v>
      </c>
      <c r="AI724" s="60"/>
      <c r="AJ724" s="51">
        <f t="shared" si="188"/>
        <v>0</v>
      </c>
    </row>
    <row r="725" spans="2:36" x14ac:dyDescent="0.3">
      <c r="B725" s="4" t="s">
        <v>129</v>
      </c>
      <c r="E725" s="58">
        <v>0</v>
      </c>
      <c r="F725" s="59">
        <v>0</v>
      </c>
      <c r="G725" s="58">
        <v>0</v>
      </c>
      <c r="H725" s="59">
        <v>0</v>
      </c>
      <c r="I725" s="58">
        <v>0</v>
      </c>
      <c r="J725" s="59">
        <v>0</v>
      </c>
      <c r="K725" s="58">
        <v>0</v>
      </c>
      <c r="L725" s="59">
        <v>0</v>
      </c>
      <c r="M725" s="58">
        <v>0</v>
      </c>
      <c r="N725" s="59">
        <v>0</v>
      </c>
      <c r="O725" s="58">
        <v>0</v>
      </c>
      <c r="P725" s="59">
        <v>0</v>
      </c>
      <c r="Q725" s="58">
        <v>0</v>
      </c>
      <c r="R725" s="59">
        <v>0</v>
      </c>
      <c r="S725" s="58">
        <v>0</v>
      </c>
      <c r="T725" s="59">
        <v>0</v>
      </c>
      <c r="U725" s="58">
        <v>0</v>
      </c>
      <c r="V725" s="59">
        <v>0</v>
      </c>
      <c r="W725" s="58">
        <v>0</v>
      </c>
      <c r="X725" s="59">
        <v>0</v>
      </c>
      <c r="Y725" s="58">
        <v>0</v>
      </c>
      <c r="Z725" s="59">
        <v>0</v>
      </c>
      <c r="AA725" s="58">
        <v>0</v>
      </c>
      <c r="AB725" s="59">
        <v>0</v>
      </c>
      <c r="AC725" s="58">
        <v>0</v>
      </c>
      <c r="AD725" s="59">
        <v>0</v>
      </c>
      <c r="AE725" s="58">
        <v>0</v>
      </c>
      <c r="AF725" s="59">
        <v>0</v>
      </c>
      <c r="AG725" s="58">
        <v>0</v>
      </c>
      <c r="AH725" s="59">
        <v>0</v>
      </c>
      <c r="AI725" s="60"/>
      <c r="AJ725" s="51">
        <f t="shared" si="188"/>
        <v>0</v>
      </c>
    </row>
    <row r="726" spans="2:36" x14ac:dyDescent="0.3">
      <c r="B726" s="4" t="s">
        <v>196</v>
      </c>
      <c r="E726" s="58">
        <v>0</v>
      </c>
      <c r="F726" s="59">
        <v>0</v>
      </c>
      <c r="G726" s="58">
        <v>0</v>
      </c>
      <c r="H726" s="59">
        <v>0</v>
      </c>
      <c r="I726" s="58">
        <v>0</v>
      </c>
      <c r="J726" s="59">
        <v>0</v>
      </c>
      <c r="K726" s="58">
        <v>0</v>
      </c>
      <c r="L726" s="59">
        <v>0</v>
      </c>
      <c r="M726" s="58">
        <v>0</v>
      </c>
      <c r="N726" s="59">
        <v>0</v>
      </c>
      <c r="O726" s="58">
        <v>0</v>
      </c>
      <c r="P726" s="59">
        <v>0</v>
      </c>
      <c r="Q726" s="58">
        <v>0</v>
      </c>
      <c r="R726" s="59">
        <v>0</v>
      </c>
      <c r="S726" s="58">
        <v>0</v>
      </c>
      <c r="T726" s="59">
        <v>0</v>
      </c>
      <c r="U726" s="58">
        <v>0</v>
      </c>
      <c r="V726" s="59">
        <v>0</v>
      </c>
      <c r="W726" s="58">
        <v>0</v>
      </c>
      <c r="X726" s="59">
        <v>0</v>
      </c>
      <c r="Y726" s="58">
        <v>0</v>
      </c>
      <c r="Z726" s="59">
        <v>0</v>
      </c>
      <c r="AA726" s="58">
        <v>0</v>
      </c>
      <c r="AB726" s="59">
        <v>0</v>
      </c>
      <c r="AC726" s="58">
        <v>0</v>
      </c>
      <c r="AD726" s="59">
        <v>0</v>
      </c>
      <c r="AE726" s="58">
        <v>0</v>
      </c>
      <c r="AF726" s="59">
        <v>0</v>
      </c>
      <c r="AG726" s="58">
        <v>0</v>
      </c>
      <c r="AH726" s="59">
        <v>0</v>
      </c>
      <c r="AI726" s="60"/>
      <c r="AJ726" s="51">
        <f t="shared" si="188"/>
        <v>0</v>
      </c>
    </row>
    <row r="727" spans="2:36" x14ac:dyDescent="0.3">
      <c r="B727" s="4" t="s">
        <v>207</v>
      </c>
      <c r="E727" s="58">
        <v>0</v>
      </c>
      <c r="F727" s="59">
        <v>0</v>
      </c>
      <c r="G727" s="58">
        <v>0</v>
      </c>
      <c r="H727" s="59">
        <v>0</v>
      </c>
      <c r="I727" s="58">
        <v>0</v>
      </c>
      <c r="J727" s="59">
        <v>0</v>
      </c>
      <c r="K727" s="58">
        <v>0</v>
      </c>
      <c r="L727" s="59">
        <v>0</v>
      </c>
      <c r="M727" s="58">
        <v>0</v>
      </c>
      <c r="N727" s="59">
        <v>0</v>
      </c>
      <c r="O727" s="58">
        <v>0</v>
      </c>
      <c r="P727" s="59">
        <v>0</v>
      </c>
      <c r="Q727" s="58">
        <v>0</v>
      </c>
      <c r="R727" s="59">
        <v>0</v>
      </c>
      <c r="S727" s="58">
        <v>0</v>
      </c>
      <c r="T727" s="59">
        <v>0</v>
      </c>
      <c r="U727" s="58">
        <v>0</v>
      </c>
      <c r="V727" s="59">
        <v>0</v>
      </c>
      <c r="W727" s="58">
        <v>0</v>
      </c>
      <c r="X727" s="59">
        <v>0</v>
      </c>
      <c r="Y727" s="58">
        <v>0</v>
      </c>
      <c r="Z727" s="59">
        <v>0</v>
      </c>
      <c r="AA727" s="58">
        <v>0</v>
      </c>
      <c r="AB727" s="59">
        <v>0</v>
      </c>
      <c r="AC727" s="58">
        <v>0</v>
      </c>
      <c r="AD727" s="59">
        <v>0</v>
      </c>
      <c r="AE727" s="58">
        <v>0</v>
      </c>
      <c r="AF727" s="59">
        <v>0</v>
      </c>
      <c r="AG727" s="58">
        <v>0</v>
      </c>
      <c r="AH727" s="59">
        <v>0</v>
      </c>
      <c r="AI727" s="60"/>
      <c r="AJ727" s="51">
        <f t="shared" si="188"/>
        <v>0</v>
      </c>
    </row>
    <row r="728" spans="2:36" x14ac:dyDescent="0.3">
      <c r="B728" s="4" t="s">
        <v>208</v>
      </c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0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/>
      <c r="AJ728" s="51">
        <f t="shared" si="188"/>
        <v>0</v>
      </c>
    </row>
    <row r="729" spans="2:36" x14ac:dyDescent="0.3">
      <c r="B729" s="4" t="s">
        <v>147</v>
      </c>
      <c r="E729" s="58">
        <v>0</v>
      </c>
      <c r="F729" s="59">
        <v>0</v>
      </c>
      <c r="G729" s="58">
        <v>0</v>
      </c>
      <c r="H729" s="59">
        <v>0</v>
      </c>
      <c r="I729" s="58">
        <v>0</v>
      </c>
      <c r="J729" s="59">
        <v>0</v>
      </c>
      <c r="K729" s="58">
        <v>0</v>
      </c>
      <c r="L729" s="59">
        <v>0</v>
      </c>
      <c r="M729" s="58">
        <v>0</v>
      </c>
      <c r="N729" s="59">
        <v>0</v>
      </c>
      <c r="O729" s="58">
        <v>0</v>
      </c>
      <c r="P729" s="59">
        <v>0</v>
      </c>
      <c r="Q729" s="58">
        <v>0</v>
      </c>
      <c r="R729" s="59">
        <v>0</v>
      </c>
      <c r="S729" s="58">
        <v>0</v>
      </c>
      <c r="T729" s="59">
        <v>0</v>
      </c>
      <c r="U729" s="58">
        <v>0</v>
      </c>
      <c r="V729" s="59">
        <v>0</v>
      </c>
      <c r="W729" s="58">
        <v>0</v>
      </c>
      <c r="X729" s="59">
        <v>0</v>
      </c>
      <c r="Y729" s="58">
        <v>0</v>
      </c>
      <c r="Z729" s="59">
        <v>0</v>
      </c>
      <c r="AA729" s="58">
        <v>0</v>
      </c>
      <c r="AB729" s="59">
        <v>0</v>
      </c>
      <c r="AC729" s="58">
        <v>0</v>
      </c>
      <c r="AD729" s="59">
        <v>0</v>
      </c>
      <c r="AE729" s="58">
        <v>0</v>
      </c>
      <c r="AF729" s="59">
        <v>0</v>
      </c>
      <c r="AG729" s="58">
        <v>0</v>
      </c>
      <c r="AH729" s="59">
        <v>0</v>
      </c>
      <c r="AI729" s="60"/>
      <c r="AJ729" s="51">
        <f t="shared" si="188"/>
        <v>0</v>
      </c>
    </row>
    <row r="730" spans="2:36" x14ac:dyDescent="0.3">
      <c r="B730" s="4" t="s">
        <v>220</v>
      </c>
      <c r="E730" s="58">
        <v>0.36586337974915917</v>
      </c>
      <c r="F730" s="59">
        <v>0</v>
      </c>
      <c r="G730" s="58">
        <v>0</v>
      </c>
      <c r="H730" s="59">
        <v>0</v>
      </c>
      <c r="I730" s="58">
        <v>0</v>
      </c>
      <c r="J730" s="59">
        <v>0</v>
      </c>
      <c r="K730" s="58">
        <v>0</v>
      </c>
      <c r="L730" s="59">
        <v>0</v>
      </c>
      <c r="M730" s="58">
        <v>0</v>
      </c>
      <c r="N730" s="59">
        <v>0</v>
      </c>
      <c r="O730" s="58">
        <v>0</v>
      </c>
      <c r="P730" s="59">
        <v>0</v>
      </c>
      <c r="Q730" s="58">
        <v>0</v>
      </c>
      <c r="R730" s="59">
        <v>2.1123961110909795E-2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0</v>
      </c>
      <c r="Y730" s="58">
        <v>0</v>
      </c>
      <c r="Z730" s="59">
        <v>0</v>
      </c>
      <c r="AA730" s="58">
        <v>0</v>
      </c>
      <c r="AB730" s="59">
        <v>0</v>
      </c>
      <c r="AC730" s="58">
        <v>0</v>
      </c>
      <c r="AD730" s="59">
        <v>0</v>
      </c>
      <c r="AE730" s="58">
        <v>0</v>
      </c>
      <c r="AF730" s="59">
        <v>0</v>
      </c>
      <c r="AG730" s="58">
        <v>3.7355044767117476</v>
      </c>
      <c r="AH730" s="59">
        <v>0</v>
      </c>
      <c r="AI730" s="60"/>
      <c r="AJ730" s="51">
        <f t="shared" si="188"/>
        <v>4.1224918175718166</v>
      </c>
    </row>
    <row r="731" spans="2:36" x14ac:dyDescent="0.3">
      <c r="B731" s="4" t="s">
        <v>221</v>
      </c>
      <c r="E731" s="58">
        <v>0.36586337974915917</v>
      </c>
      <c r="F731" s="59">
        <v>0</v>
      </c>
      <c r="G731" s="58">
        <v>0</v>
      </c>
      <c r="H731" s="59">
        <v>0</v>
      </c>
      <c r="I731" s="58">
        <v>0</v>
      </c>
      <c r="J731" s="59">
        <v>0</v>
      </c>
      <c r="K731" s="58">
        <v>0</v>
      </c>
      <c r="L731" s="59">
        <v>0</v>
      </c>
      <c r="M731" s="58">
        <v>0</v>
      </c>
      <c r="N731" s="59">
        <v>0</v>
      </c>
      <c r="O731" s="58">
        <v>0</v>
      </c>
      <c r="P731" s="59">
        <v>0</v>
      </c>
      <c r="Q731" s="58">
        <v>0</v>
      </c>
      <c r="R731" s="59">
        <v>2.1123961110909795E-2</v>
      </c>
      <c r="S731" s="58">
        <v>0</v>
      </c>
      <c r="T731" s="59">
        <v>0</v>
      </c>
      <c r="U731" s="58">
        <v>0</v>
      </c>
      <c r="V731" s="59">
        <v>0</v>
      </c>
      <c r="W731" s="58">
        <v>0</v>
      </c>
      <c r="X731" s="59">
        <v>0</v>
      </c>
      <c r="Y731" s="58">
        <v>0</v>
      </c>
      <c r="Z731" s="59">
        <v>0</v>
      </c>
      <c r="AA731" s="58">
        <v>0</v>
      </c>
      <c r="AB731" s="59">
        <v>0</v>
      </c>
      <c r="AC731" s="58">
        <v>0</v>
      </c>
      <c r="AD731" s="59">
        <v>0</v>
      </c>
      <c r="AE731" s="58">
        <v>0</v>
      </c>
      <c r="AF731" s="59">
        <v>0</v>
      </c>
      <c r="AG731" s="58">
        <v>3.7355044767117476</v>
      </c>
      <c r="AH731" s="59">
        <v>0</v>
      </c>
      <c r="AI731" s="60"/>
      <c r="AJ731" s="51">
        <f t="shared" si="188"/>
        <v>4.1224918175718166</v>
      </c>
    </row>
    <row r="732" spans="2:36" x14ac:dyDescent="0.3">
      <c r="B732" s="4" t="s">
        <v>144</v>
      </c>
      <c r="E732" s="58">
        <v>12.65418889363607</v>
      </c>
      <c r="F732" s="59">
        <v>0</v>
      </c>
      <c r="G732" s="58">
        <v>0.28765341440836589</v>
      </c>
      <c r="H732" s="59">
        <v>0</v>
      </c>
      <c r="I732" s="58">
        <v>0</v>
      </c>
      <c r="J732" s="59">
        <v>0</v>
      </c>
      <c r="K732" s="58">
        <v>0</v>
      </c>
      <c r="L732" s="59">
        <v>0</v>
      </c>
      <c r="M732" s="58">
        <v>0</v>
      </c>
      <c r="N732" s="59">
        <v>0</v>
      </c>
      <c r="O732" s="58">
        <v>0</v>
      </c>
      <c r="P732" s="59">
        <v>0</v>
      </c>
      <c r="Q732" s="58">
        <v>0</v>
      </c>
      <c r="R732" s="59">
        <v>0.5350132147471105</v>
      </c>
      <c r="S732" s="58">
        <v>11.092059993743897</v>
      </c>
      <c r="T732" s="59">
        <v>0</v>
      </c>
      <c r="U732" s="58">
        <v>0</v>
      </c>
      <c r="V732" s="59">
        <v>0</v>
      </c>
      <c r="W732" s="58">
        <v>0</v>
      </c>
      <c r="X732" s="59">
        <v>0</v>
      </c>
      <c r="Y732" s="58">
        <v>0.76456014315287402</v>
      </c>
      <c r="Z732" s="59">
        <v>0</v>
      </c>
      <c r="AA732" s="58">
        <v>0</v>
      </c>
      <c r="AB732" s="59">
        <v>0</v>
      </c>
      <c r="AC732" s="58">
        <v>0</v>
      </c>
      <c r="AD732" s="59">
        <v>0</v>
      </c>
      <c r="AE732" s="58">
        <v>0</v>
      </c>
      <c r="AF732" s="59">
        <v>0</v>
      </c>
      <c r="AG732" s="58">
        <v>0</v>
      </c>
      <c r="AH732" s="59">
        <v>0</v>
      </c>
      <c r="AI732" s="60"/>
      <c r="AJ732" s="51">
        <f t="shared" si="188"/>
        <v>25.333475659688315</v>
      </c>
    </row>
    <row r="733" spans="2:36" x14ac:dyDescent="0.3">
      <c r="B733" s="4" t="s">
        <v>188</v>
      </c>
      <c r="E733" s="58">
        <v>22.805214589834211</v>
      </c>
      <c r="F733" s="59">
        <v>0.50489364266395564</v>
      </c>
      <c r="G733" s="58">
        <v>1.5767907698949177</v>
      </c>
      <c r="H733" s="59">
        <v>0.60765739281972264</v>
      </c>
      <c r="I733" s="58">
        <v>0</v>
      </c>
      <c r="J733" s="59">
        <v>0</v>
      </c>
      <c r="K733" s="58">
        <v>0</v>
      </c>
      <c r="L733" s="59">
        <v>0</v>
      </c>
      <c r="M733" s="58">
        <v>0</v>
      </c>
      <c r="N733" s="59">
        <v>0</v>
      </c>
      <c r="O733" s="58">
        <v>0</v>
      </c>
      <c r="P733" s="59">
        <v>0</v>
      </c>
      <c r="Q733" s="58">
        <v>0</v>
      </c>
      <c r="R733" s="59">
        <v>0.83166167736053476</v>
      </c>
      <c r="S733" s="58">
        <v>0</v>
      </c>
      <c r="T733" s="59">
        <v>0</v>
      </c>
      <c r="U733" s="58">
        <v>0</v>
      </c>
      <c r="V733" s="59">
        <v>0</v>
      </c>
      <c r="W733" s="58">
        <v>0</v>
      </c>
      <c r="X733" s="59">
        <v>0</v>
      </c>
      <c r="Y733" s="58">
        <v>1.8187257556915282</v>
      </c>
      <c r="Z733" s="59">
        <v>0</v>
      </c>
      <c r="AA733" s="58">
        <v>0</v>
      </c>
      <c r="AB733" s="59">
        <v>0</v>
      </c>
      <c r="AC733" s="58">
        <v>0</v>
      </c>
      <c r="AD733" s="59">
        <v>0</v>
      </c>
      <c r="AE733" s="58">
        <v>0</v>
      </c>
      <c r="AF733" s="59">
        <v>0</v>
      </c>
      <c r="AG733" s="58">
        <v>0.62963747382163993</v>
      </c>
      <c r="AH733" s="59">
        <v>0</v>
      </c>
      <c r="AI733" s="60"/>
      <c r="AJ733" s="51">
        <f t="shared" si="188"/>
        <v>28.774581302086506</v>
      </c>
    </row>
    <row r="734" spans="2:36" x14ac:dyDescent="0.3">
      <c r="B734" s="4" t="s">
        <v>189</v>
      </c>
      <c r="E734" s="58">
        <v>22.805214589834211</v>
      </c>
      <c r="F734" s="59">
        <v>0.50489364266395564</v>
      </c>
      <c r="G734" s="58">
        <v>1.5767907698949177</v>
      </c>
      <c r="H734" s="59">
        <v>0.60765739281972264</v>
      </c>
      <c r="I734" s="58">
        <v>0</v>
      </c>
      <c r="J734" s="59">
        <v>0</v>
      </c>
      <c r="K734" s="58">
        <v>0</v>
      </c>
      <c r="L734" s="59">
        <v>0</v>
      </c>
      <c r="M734" s="58">
        <v>0</v>
      </c>
      <c r="N734" s="59">
        <v>0</v>
      </c>
      <c r="O734" s="58">
        <v>0</v>
      </c>
      <c r="P734" s="59">
        <v>0</v>
      </c>
      <c r="Q734" s="58">
        <v>0</v>
      </c>
      <c r="R734" s="59">
        <v>0.83166167736053476</v>
      </c>
      <c r="S734" s="58">
        <v>0</v>
      </c>
      <c r="T734" s="59">
        <v>0</v>
      </c>
      <c r="U734" s="58">
        <v>0</v>
      </c>
      <c r="V734" s="59">
        <v>0</v>
      </c>
      <c r="W734" s="58">
        <v>0</v>
      </c>
      <c r="X734" s="59">
        <v>0</v>
      </c>
      <c r="Y734" s="58">
        <v>1.8187257556915282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0</v>
      </c>
      <c r="AF734" s="59">
        <v>0</v>
      </c>
      <c r="AG734" s="58">
        <v>0.62963747382163993</v>
      </c>
      <c r="AH734" s="59">
        <v>0</v>
      </c>
      <c r="AI734" s="60"/>
      <c r="AJ734" s="51">
        <f t="shared" si="188"/>
        <v>28.774581302086506</v>
      </c>
    </row>
    <row r="735" spans="2:36" x14ac:dyDescent="0.3">
      <c r="B735" s="4" t="s">
        <v>235</v>
      </c>
      <c r="E735" s="58">
        <v>8.6649259071329734</v>
      </c>
      <c r="F735" s="59">
        <v>0.14976829687754314</v>
      </c>
      <c r="G735" s="58">
        <v>7.3540983475161905</v>
      </c>
      <c r="H735" s="59">
        <v>7.1577233335716812</v>
      </c>
      <c r="I735" s="58">
        <v>0</v>
      </c>
      <c r="J735" s="59">
        <v>0</v>
      </c>
      <c r="K735" s="58">
        <v>0</v>
      </c>
      <c r="L735" s="59">
        <v>0</v>
      </c>
      <c r="M735" s="58">
        <v>0</v>
      </c>
      <c r="N735" s="59">
        <v>0</v>
      </c>
      <c r="O735" s="58">
        <v>0</v>
      </c>
      <c r="P735" s="59">
        <v>0</v>
      </c>
      <c r="Q735" s="58">
        <v>0</v>
      </c>
      <c r="R735" s="59">
        <v>0.47116998434066792</v>
      </c>
      <c r="S735" s="58">
        <v>0</v>
      </c>
      <c r="T735" s="59">
        <v>0</v>
      </c>
      <c r="U735" s="58">
        <v>0</v>
      </c>
      <c r="V735" s="59">
        <v>0</v>
      </c>
      <c r="W735" s="58">
        <v>0</v>
      </c>
      <c r="X735" s="59">
        <v>0</v>
      </c>
      <c r="Y735" s="58">
        <v>0</v>
      </c>
      <c r="Z735" s="59">
        <v>0</v>
      </c>
      <c r="AA735" s="58">
        <v>0</v>
      </c>
      <c r="AB735" s="59">
        <v>0</v>
      </c>
      <c r="AC735" s="58">
        <v>0</v>
      </c>
      <c r="AD735" s="59">
        <v>0</v>
      </c>
      <c r="AE735" s="58">
        <v>0</v>
      </c>
      <c r="AF735" s="59">
        <v>0</v>
      </c>
      <c r="AG735" s="58">
        <v>24.53414554913839</v>
      </c>
      <c r="AH735" s="59">
        <v>0</v>
      </c>
      <c r="AI735" s="60"/>
      <c r="AJ735" s="51">
        <f t="shared" si="188"/>
        <v>48.331831418577451</v>
      </c>
    </row>
    <row r="736" spans="2:36" x14ac:dyDescent="0.3">
      <c r="B736" s="4" t="s">
        <v>244</v>
      </c>
      <c r="E736" s="58">
        <v>0</v>
      </c>
      <c r="F736" s="59">
        <v>0</v>
      </c>
      <c r="G736" s="58">
        <v>0</v>
      </c>
      <c r="H736" s="59">
        <v>0.18147342938818245</v>
      </c>
      <c r="I736" s="58">
        <v>0</v>
      </c>
      <c r="J736" s="59">
        <v>0</v>
      </c>
      <c r="K736" s="58">
        <v>0</v>
      </c>
      <c r="L736" s="59">
        <v>0</v>
      </c>
      <c r="M736" s="58">
        <v>0</v>
      </c>
      <c r="N736" s="59">
        <v>0</v>
      </c>
      <c r="O736" s="58">
        <v>0</v>
      </c>
      <c r="P736" s="59">
        <v>0</v>
      </c>
      <c r="Q736" s="58">
        <v>0</v>
      </c>
      <c r="R736" s="59">
        <v>0</v>
      </c>
      <c r="S736" s="58">
        <v>0</v>
      </c>
      <c r="T736" s="59">
        <v>0</v>
      </c>
      <c r="U736" s="58">
        <v>0</v>
      </c>
      <c r="V736" s="59">
        <v>0</v>
      </c>
      <c r="W736" s="58">
        <v>0</v>
      </c>
      <c r="X736" s="59">
        <v>0</v>
      </c>
      <c r="Y736" s="58">
        <v>0</v>
      </c>
      <c r="Z736" s="59">
        <v>0</v>
      </c>
      <c r="AA736" s="58">
        <v>0</v>
      </c>
      <c r="AB736" s="59">
        <v>0</v>
      </c>
      <c r="AC736" s="58">
        <v>0</v>
      </c>
      <c r="AD736" s="59">
        <v>0</v>
      </c>
      <c r="AE736" s="58">
        <v>0</v>
      </c>
      <c r="AF736" s="59">
        <v>0</v>
      </c>
      <c r="AG736" s="58">
        <v>2.9382165884971627</v>
      </c>
      <c r="AH736" s="59">
        <v>0</v>
      </c>
      <c r="AI736" s="60"/>
      <c r="AJ736" s="51">
        <f t="shared" si="188"/>
        <v>3.1196900178853451</v>
      </c>
    </row>
    <row r="737" spans="2:36" x14ac:dyDescent="0.3">
      <c r="B737" s="4" t="s">
        <v>148</v>
      </c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/>
      <c r="AJ737" s="51">
        <f t="shared" si="188"/>
        <v>0</v>
      </c>
    </row>
    <row r="738" spans="2:36" x14ac:dyDescent="0.3">
      <c r="B738" s="4" t="s">
        <v>149</v>
      </c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0</v>
      </c>
      <c r="V738" s="59">
        <v>0</v>
      </c>
      <c r="W738" s="58">
        <v>0</v>
      </c>
      <c r="X738" s="59">
        <v>0</v>
      </c>
      <c r="Y738" s="58">
        <v>0</v>
      </c>
      <c r="Z738" s="59">
        <v>0</v>
      </c>
      <c r="AA738" s="58">
        <v>0</v>
      </c>
      <c r="AB738" s="59">
        <v>0</v>
      </c>
      <c r="AC738" s="58">
        <v>0</v>
      </c>
      <c r="AD738" s="59">
        <v>0</v>
      </c>
      <c r="AE738" s="58">
        <v>0</v>
      </c>
      <c r="AF738" s="59">
        <v>0</v>
      </c>
      <c r="AG738" s="58">
        <v>0</v>
      </c>
      <c r="AH738" s="59">
        <v>0</v>
      </c>
      <c r="AI738" s="60"/>
      <c r="AJ738" s="51">
        <f t="shared" si="188"/>
        <v>0</v>
      </c>
    </row>
    <row r="739" spans="2:36" x14ac:dyDescent="0.3">
      <c r="B739" s="4" t="s">
        <v>150</v>
      </c>
      <c r="E739" s="58">
        <v>0</v>
      </c>
      <c r="F739" s="59">
        <v>0</v>
      </c>
      <c r="G739" s="58">
        <v>0</v>
      </c>
      <c r="H739" s="59">
        <v>0</v>
      </c>
      <c r="I739" s="58">
        <v>0</v>
      </c>
      <c r="J739" s="59">
        <v>0</v>
      </c>
      <c r="K739" s="58">
        <v>0</v>
      </c>
      <c r="L739" s="59">
        <v>0</v>
      </c>
      <c r="M739" s="58">
        <v>0</v>
      </c>
      <c r="N739" s="59">
        <v>0</v>
      </c>
      <c r="O739" s="58">
        <v>0</v>
      </c>
      <c r="P739" s="59">
        <v>0</v>
      </c>
      <c r="Q739" s="58">
        <v>0</v>
      </c>
      <c r="R739" s="59">
        <v>0</v>
      </c>
      <c r="S739" s="58">
        <v>0</v>
      </c>
      <c r="T739" s="59">
        <v>0</v>
      </c>
      <c r="U739" s="58">
        <v>0</v>
      </c>
      <c r="V739" s="59">
        <v>0</v>
      </c>
      <c r="W739" s="58">
        <v>0</v>
      </c>
      <c r="X739" s="59">
        <v>0</v>
      </c>
      <c r="Y739" s="58">
        <v>0</v>
      </c>
      <c r="Z739" s="59">
        <v>0</v>
      </c>
      <c r="AA739" s="58">
        <v>0</v>
      </c>
      <c r="AB739" s="59">
        <v>0</v>
      </c>
      <c r="AC739" s="58">
        <v>0</v>
      </c>
      <c r="AD739" s="59">
        <v>0</v>
      </c>
      <c r="AE739" s="58">
        <v>0</v>
      </c>
      <c r="AF739" s="59">
        <v>0</v>
      </c>
      <c r="AG739" s="58">
        <v>0</v>
      </c>
      <c r="AH739" s="59">
        <v>0</v>
      </c>
      <c r="AI739" s="60"/>
      <c r="AJ739" s="51">
        <f t="shared" si="188"/>
        <v>0</v>
      </c>
    </row>
    <row r="740" spans="2:36" x14ac:dyDescent="0.3">
      <c r="B740" s="4" t="s">
        <v>151</v>
      </c>
      <c r="E740" s="58">
        <v>0</v>
      </c>
      <c r="F740" s="59">
        <v>0</v>
      </c>
      <c r="G740" s="58">
        <v>0</v>
      </c>
      <c r="H740" s="59">
        <v>0</v>
      </c>
      <c r="I740" s="58">
        <v>0</v>
      </c>
      <c r="J740" s="59">
        <v>0</v>
      </c>
      <c r="K740" s="58">
        <v>0</v>
      </c>
      <c r="L740" s="59">
        <v>0</v>
      </c>
      <c r="M740" s="58">
        <v>0</v>
      </c>
      <c r="N740" s="59">
        <v>0</v>
      </c>
      <c r="O740" s="58">
        <v>0</v>
      </c>
      <c r="P740" s="59">
        <v>0</v>
      </c>
      <c r="Q740" s="58">
        <v>0</v>
      </c>
      <c r="R740" s="59">
        <v>0</v>
      </c>
      <c r="S740" s="58">
        <v>0</v>
      </c>
      <c r="T740" s="59">
        <v>0</v>
      </c>
      <c r="U740" s="58">
        <v>0</v>
      </c>
      <c r="V740" s="59">
        <v>0</v>
      </c>
      <c r="W740" s="58">
        <v>0</v>
      </c>
      <c r="X740" s="59">
        <v>0</v>
      </c>
      <c r="Y740" s="58">
        <v>0</v>
      </c>
      <c r="Z740" s="59">
        <v>0</v>
      </c>
      <c r="AA740" s="58">
        <v>0</v>
      </c>
      <c r="AB740" s="59">
        <v>0</v>
      </c>
      <c r="AC740" s="58">
        <v>0</v>
      </c>
      <c r="AD740" s="59">
        <v>0</v>
      </c>
      <c r="AE740" s="58">
        <v>0</v>
      </c>
      <c r="AF740" s="59">
        <v>0</v>
      </c>
      <c r="AG740" s="58">
        <v>0</v>
      </c>
      <c r="AH740" s="59">
        <v>0</v>
      </c>
      <c r="AI740" s="60"/>
      <c r="AJ740" s="51">
        <f t="shared" si="188"/>
        <v>0</v>
      </c>
    </row>
    <row r="741" spans="2:36" x14ac:dyDescent="0.3">
      <c r="B741" s="4" t="s">
        <v>194</v>
      </c>
      <c r="E741" s="58">
        <v>0</v>
      </c>
      <c r="F741" s="59">
        <v>0</v>
      </c>
      <c r="G741" s="58">
        <v>0</v>
      </c>
      <c r="H741" s="59">
        <v>0</v>
      </c>
      <c r="I741" s="58">
        <v>0</v>
      </c>
      <c r="J741" s="59">
        <v>0</v>
      </c>
      <c r="K741" s="58">
        <v>0</v>
      </c>
      <c r="L741" s="59">
        <v>0</v>
      </c>
      <c r="M741" s="58">
        <v>0</v>
      </c>
      <c r="N741" s="59">
        <v>0</v>
      </c>
      <c r="O741" s="58">
        <v>0</v>
      </c>
      <c r="P741" s="59">
        <v>0</v>
      </c>
      <c r="Q741" s="58">
        <v>0</v>
      </c>
      <c r="R741" s="59">
        <v>0</v>
      </c>
      <c r="S741" s="58">
        <v>0</v>
      </c>
      <c r="T741" s="59">
        <v>0</v>
      </c>
      <c r="U741" s="58">
        <v>0</v>
      </c>
      <c r="V741" s="59">
        <v>0</v>
      </c>
      <c r="W741" s="58">
        <v>0</v>
      </c>
      <c r="X741" s="59">
        <v>0</v>
      </c>
      <c r="Y741" s="58">
        <v>0</v>
      </c>
      <c r="Z741" s="59">
        <v>0</v>
      </c>
      <c r="AA741" s="58">
        <v>0</v>
      </c>
      <c r="AB741" s="59">
        <v>0</v>
      </c>
      <c r="AC741" s="58">
        <v>0</v>
      </c>
      <c r="AD741" s="59">
        <v>0</v>
      </c>
      <c r="AE741" s="58">
        <v>0</v>
      </c>
      <c r="AF741" s="59">
        <v>0</v>
      </c>
      <c r="AG741" s="58">
        <v>0</v>
      </c>
      <c r="AH741" s="59">
        <v>0</v>
      </c>
      <c r="AI741" s="60"/>
      <c r="AJ741" s="51">
        <f t="shared" si="188"/>
        <v>0</v>
      </c>
    </row>
    <row r="742" spans="2:36" x14ac:dyDescent="0.3">
      <c r="B742" s="4" t="s">
        <v>195</v>
      </c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0</v>
      </c>
      <c r="M742" s="58">
        <v>0</v>
      </c>
      <c r="N742" s="59">
        <v>0</v>
      </c>
      <c r="O742" s="58">
        <v>0</v>
      </c>
      <c r="P742" s="59">
        <v>0</v>
      </c>
      <c r="Q742" s="58">
        <v>0</v>
      </c>
      <c r="R742" s="59">
        <v>0</v>
      </c>
      <c r="S742" s="58">
        <v>0</v>
      </c>
      <c r="T742" s="59">
        <v>0</v>
      </c>
      <c r="U742" s="58">
        <v>0</v>
      </c>
      <c r="V742" s="59">
        <v>0</v>
      </c>
      <c r="W742" s="58">
        <v>0</v>
      </c>
      <c r="X742" s="59">
        <v>0</v>
      </c>
      <c r="Y742" s="58">
        <v>0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0</v>
      </c>
      <c r="AF742" s="59">
        <v>0</v>
      </c>
      <c r="AG742" s="58">
        <v>0</v>
      </c>
      <c r="AH742" s="59">
        <v>0</v>
      </c>
      <c r="AI742" s="60"/>
      <c r="AJ742" s="51">
        <f t="shared" si="188"/>
        <v>0</v>
      </c>
    </row>
    <row r="743" spans="2:36" x14ac:dyDescent="0.3">
      <c r="B743" s="4" t="s">
        <v>179</v>
      </c>
      <c r="E743" s="58">
        <v>0</v>
      </c>
      <c r="F743" s="59">
        <v>9.9209702263275781E-4</v>
      </c>
      <c r="G743" s="58">
        <v>0</v>
      </c>
      <c r="H743" s="59">
        <v>6.3003363786265252E-3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2.5875458234843487</v>
      </c>
      <c r="P743" s="59">
        <v>6.7388713359832757E-4</v>
      </c>
      <c r="Q743" s="58">
        <v>0</v>
      </c>
      <c r="R743" s="59">
        <v>0</v>
      </c>
      <c r="S743" s="58">
        <v>0.41888649743050343</v>
      </c>
      <c r="T743" s="59">
        <v>1.5683393873041493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2.0092882196605207E-2</v>
      </c>
      <c r="AC743" s="58">
        <v>4.0911583338553707E-2</v>
      </c>
      <c r="AD743" s="59">
        <v>0</v>
      </c>
      <c r="AE743" s="58">
        <v>0</v>
      </c>
      <c r="AF743" s="59">
        <v>0.3717500000000003</v>
      </c>
      <c r="AG743" s="58">
        <v>2.8127317359593382</v>
      </c>
      <c r="AH743" s="59">
        <v>1.7011467629003649</v>
      </c>
      <c r="AI743" s="60"/>
      <c r="AJ743" s="51">
        <f t="shared" si="188"/>
        <v>9.5293709931487225</v>
      </c>
    </row>
    <row r="744" spans="2:36" x14ac:dyDescent="0.3">
      <c r="B744" s="4" t="s">
        <v>180</v>
      </c>
      <c r="E744" s="58">
        <v>0</v>
      </c>
      <c r="F744" s="59">
        <v>9.9209702263275781E-4</v>
      </c>
      <c r="G744" s="58">
        <v>0</v>
      </c>
      <c r="H744" s="59">
        <v>6.3003363786265252E-3</v>
      </c>
      <c r="I744" s="58">
        <v>0</v>
      </c>
      <c r="J744" s="59">
        <v>0</v>
      </c>
      <c r="K744" s="58">
        <v>0</v>
      </c>
      <c r="L744" s="59">
        <v>0</v>
      </c>
      <c r="M744" s="58">
        <v>0</v>
      </c>
      <c r="N744" s="59">
        <v>0</v>
      </c>
      <c r="O744" s="58">
        <v>2.5875458234843487</v>
      </c>
      <c r="P744" s="59">
        <v>6.7388713359832757E-4</v>
      </c>
      <c r="Q744" s="58">
        <v>0</v>
      </c>
      <c r="R744" s="59">
        <v>0</v>
      </c>
      <c r="S744" s="58">
        <v>0.41888649743050343</v>
      </c>
      <c r="T744" s="59">
        <v>1.5683393873041493</v>
      </c>
      <c r="U744" s="58">
        <v>0</v>
      </c>
      <c r="V744" s="59">
        <v>0</v>
      </c>
      <c r="W744" s="58">
        <v>0</v>
      </c>
      <c r="X744" s="59">
        <v>0</v>
      </c>
      <c r="Y744" s="58">
        <v>0</v>
      </c>
      <c r="Z744" s="59">
        <v>0</v>
      </c>
      <c r="AA744" s="58">
        <v>0</v>
      </c>
      <c r="AB744" s="59">
        <v>2.0092882196605207E-2</v>
      </c>
      <c r="AC744" s="58">
        <v>4.0911583338553707E-2</v>
      </c>
      <c r="AD744" s="59">
        <v>0</v>
      </c>
      <c r="AE744" s="58">
        <v>0</v>
      </c>
      <c r="AF744" s="59">
        <v>0.3717500000000003</v>
      </c>
      <c r="AG744" s="58">
        <v>2.8127317359593382</v>
      </c>
      <c r="AH744" s="59">
        <v>1.7011467629003649</v>
      </c>
      <c r="AI744" s="60"/>
      <c r="AJ744" s="51">
        <f t="shared" si="188"/>
        <v>9.5293709931487225</v>
      </c>
    </row>
    <row r="745" spans="2:36" x14ac:dyDescent="0.3">
      <c r="B745" s="4" t="s">
        <v>251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/>
      <c r="AJ745" s="51">
        <f t="shared" si="188"/>
        <v>0</v>
      </c>
    </row>
    <row r="746" spans="2:36" x14ac:dyDescent="0.3">
      <c r="B746" s="4" t="s">
        <v>152</v>
      </c>
      <c r="E746" s="58">
        <v>0</v>
      </c>
      <c r="F746" s="59">
        <v>0</v>
      </c>
      <c r="G746" s="58">
        <v>0</v>
      </c>
      <c r="H746" s="59">
        <v>0</v>
      </c>
      <c r="I746" s="58">
        <v>0</v>
      </c>
      <c r="J746" s="59">
        <v>0</v>
      </c>
      <c r="K746" s="58">
        <v>0</v>
      </c>
      <c r="L746" s="59">
        <v>0</v>
      </c>
      <c r="M746" s="58">
        <v>0</v>
      </c>
      <c r="N746" s="59">
        <v>0</v>
      </c>
      <c r="O746" s="58">
        <v>0</v>
      </c>
      <c r="P746" s="59">
        <v>0</v>
      </c>
      <c r="Q746" s="58">
        <v>0</v>
      </c>
      <c r="R746" s="59">
        <v>0</v>
      </c>
      <c r="S746" s="58">
        <v>0</v>
      </c>
      <c r="T746" s="59">
        <v>0</v>
      </c>
      <c r="U746" s="58">
        <v>0</v>
      </c>
      <c r="V746" s="59">
        <v>0</v>
      </c>
      <c r="W746" s="58">
        <v>0</v>
      </c>
      <c r="X746" s="59">
        <v>0</v>
      </c>
      <c r="Y746" s="58">
        <v>0</v>
      </c>
      <c r="Z746" s="59">
        <v>0</v>
      </c>
      <c r="AA746" s="58">
        <v>0</v>
      </c>
      <c r="AB746" s="59">
        <v>0</v>
      </c>
      <c r="AC746" s="58">
        <v>0</v>
      </c>
      <c r="AD746" s="59">
        <v>0</v>
      </c>
      <c r="AE746" s="58">
        <v>0</v>
      </c>
      <c r="AF746" s="59">
        <v>0</v>
      </c>
      <c r="AG746" s="58">
        <v>0</v>
      </c>
      <c r="AH746" s="59">
        <v>0</v>
      </c>
      <c r="AI746" s="60"/>
      <c r="AJ746" s="51">
        <f t="shared" si="188"/>
        <v>0</v>
      </c>
    </row>
    <row r="747" spans="2:36" x14ac:dyDescent="0.3">
      <c r="B747" s="4" t="s">
        <v>153</v>
      </c>
      <c r="E747" s="58">
        <v>6.9327748613618185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/>
      <c r="AJ747" s="51">
        <f t="shared" si="188"/>
        <v>6.9327748613618185</v>
      </c>
    </row>
    <row r="748" spans="2:36" x14ac:dyDescent="0.3">
      <c r="B748" s="4" t="s">
        <v>154</v>
      </c>
      <c r="E748" s="58">
        <v>6.9327748613618185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/>
      <c r="AJ748" s="51">
        <f t="shared" si="188"/>
        <v>6.9327748613618185</v>
      </c>
    </row>
    <row r="749" spans="2:36" x14ac:dyDescent="0.3">
      <c r="B749" s="4" t="s">
        <v>141</v>
      </c>
      <c r="E749" s="58">
        <v>0</v>
      </c>
      <c r="F749" s="59">
        <v>0</v>
      </c>
      <c r="G749" s="58">
        <v>0</v>
      </c>
      <c r="H749" s="59">
        <v>0</v>
      </c>
      <c r="I749" s="58">
        <v>0</v>
      </c>
      <c r="J749" s="59">
        <v>0</v>
      </c>
      <c r="K749" s="58">
        <v>0</v>
      </c>
      <c r="L749" s="59">
        <v>0</v>
      </c>
      <c r="M749" s="58">
        <v>0</v>
      </c>
      <c r="N749" s="59">
        <v>0</v>
      </c>
      <c r="O749" s="58">
        <v>0</v>
      </c>
      <c r="P749" s="59">
        <v>0</v>
      </c>
      <c r="Q749" s="58">
        <v>0</v>
      </c>
      <c r="R749" s="59">
        <v>0</v>
      </c>
      <c r="S749" s="58">
        <v>0</v>
      </c>
      <c r="T749" s="59">
        <v>0</v>
      </c>
      <c r="U749" s="58">
        <v>0</v>
      </c>
      <c r="V749" s="59">
        <v>0</v>
      </c>
      <c r="W749" s="58">
        <v>0</v>
      </c>
      <c r="X749" s="59">
        <v>0</v>
      </c>
      <c r="Y749" s="58">
        <v>0</v>
      </c>
      <c r="Z749" s="59">
        <v>0</v>
      </c>
      <c r="AA749" s="58">
        <v>0</v>
      </c>
      <c r="AB749" s="59">
        <v>0</v>
      </c>
      <c r="AC749" s="58">
        <v>0</v>
      </c>
      <c r="AD749" s="59">
        <v>0</v>
      </c>
      <c r="AE749" s="58">
        <v>0</v>
      </c>
      <c r="AF749" s="59">
        <v>0</v>
      </c>
      <c r="AG749" s="58">
        <v>0</v>
      </c>
      <c r="AH749" s="59">
        <v>0</v>
      </c>
      <c r="AI749" s="60"/>
      <c r="AJ749" s="51">
        <f t="shared" si="188"/>
        <v>0</v>
      </c>
    </row>
    <row r="750" spans="2:36" x14ac:dyDescent="0.3">
      <c r="B750" s="4" t="s">
        <v>222</v>
      </c>
      <c r="E750" s="58">
        <v>0</v>
      </c>
      <c r="F750" s="59">
        <v>0</v>
      </c>
      <c r="G750" s="58">
        <v>0</v>
      </c>
      <c r="H750" s="59">
        <v>0</v>
      </c>
      <c r="I750" s="58">
        <v>0</v>
      </c>
      <c r="J750" s="59">
        <v>0</v>
      </c>
      <c r="K750" s="58">
        <v>0</v>
      </c>
      <c r="L750" s="59">
        <v>0</v>
      </c>
      <c r="M750" s="58">
        <v>0</v>
      </c>
      <c r="N750" s="59">
        <v>0</v>
      </c>
      <c r="O750" s="58">
        <v>0</v>
      </c>
      <c r="P750" s="59">
        <v>0</v>
      </c>
      <c r="Q750" s="58">
        <v>0</v>
      </c>
      <c r="R750" s="59">
        <v>0</v>
      </c>
      <c r="S750" s="58">
        <v>0</v>
      </c>
      <c r="T750" s="59">
        <v>0</v>
      </c>
      <c r="U750" s="58">
        <v>0</v>
      </c>
      <c r="V750" s="59">
        <v>0</v>
      </c>
      <c r="W750" s="58">
        <v>0</v>
      </c>
      <c r="X750" s="59">
        <v>0</v>
      </c>
      <c r="Y750" s="58">
        <v>0</v>
      </c>
      <c r="Z750" s="59">
        <v>0</v>
      </c>
      <c r="AA750" s="58">
        <v>0</v>
      </c>
      <c r="AB750" s="59">
        <v>0</v>
      </c>
      <c r="AC750" s="58">
        <v>0</v>
      </c>
      <c r="AD750" s="59">
        <v>0</v>
      </c>
      <c r="AE750" s="58">
        <v>0</v>
      </c>
      <c r="AF750" s="59">
        <v>0</v>
      </c>
      <c r="AG750" s="58">
        <v>0</v>
      </c>
      <c r="AH750" s="59">
        <v>0</v>
      </c>
      <c r="AI750" s="60"/>
      <c r="AJ750" s="51">
        <f t="shared" si="188"/>
        <v>0</v>
      </c>
    </row>
    <row r="751" spans="2:36" x14ac:dyDescent="0.3">
      <c r="B751" s="4" t="s">
        <v>240</v>
      </c>
      <c r="E751" s="58">
        <v>0</v>
      </c>
      <c r="F751" s="59">
        <v>0</v>
      </c>
      <c r="G751" s="58">
        <v>0</v>
      </c>
      <c r="H751" s="59">
        <v>0</v>
      </c>
      <c r="I751" s="58">
        <v>0</v>
      </c>
      <c r="J751" s="59">
        <v>0</v>
      </c>
      <c r="K751" s="58">
        <v>0</v>
      </c>
      <c r="L751" s="59">
        <v>0</v>
      </c>
      <c r="M751" s="58">
        <v>0</v>
      </c>
      <c r="N751" s="59">
        <v>0</v>
      </c>
      <c r="O751" s="58">
        <v>0</v>
      </c>
      <c r="P751" s="59">
        <v>0</v>
      </c>
      <c r="Q751" s="58">
        <v>0</v>
      </c>
      <c r="R751" s="59">
        <v>0</v>
      </c>
      <c r="S751" s="58">
        <v>0</v>
      </c>
      <c r="T751" s="59">
        <v>0</v>
      </c>
      <c r="U751" s="58">
        <v>0</v>
      </c>
      <c r="V751" s="59">
        <v>0</v>
      </c>
      <c r="W751" s="58">
        <v>0</v>
      </c>
      <c r="X751" s="59">
        <v>0</v>
      </c>
      <c r="Y751" s="58">
        <v>0</v>
      </c>
      <c r="Z751" s="59">
        <v>0</v>
      </c>
      <c r="AA751" s="58">
        <v>0</v>
      </c>
      <c r="AB751" s="59">
        <v>0</v>
      </c>
      <c r="AC751" s="58">
        <v>0</v>
      </c>
      <c r="AD751" s="59">
        <v>0</v>
      </c>
      <c r="AE751" s="58">
        <v>0</v>
      </c>
      <c r="AF751" s="59">
        <v>0</v>
      </c>
      <c r="AG751" s="58">
        <v>0</v>
      </c>
      <c r="AH751" s="59">
        <v>0</v>
      </c>
      <c r="AI751" s="60"/>
      <c r="AJ751" s="51">
        <f t="shared" si="188"/>
        <v>0</v>
      </c>
    </row>
    <row r="752" spans="2:36" x14ac:dyDescent="0.3">
      <c r="B752" s="4" t="s">
        <v>223</v>
      </c>
      <c r="E752" s="58">
        <v>0</v>
      </c>
      <c r="F752" s="59">
        <v>0</v>
      </c>
      <c r="G752" s="58">
        <v>0</v>
      </c>
      <c r="H752" s="59">
        <v>0</v>
      </c>
      <c r="I752" s="58">
        <v>0</v>
      </c>
      <c r="J752" s="59">
        <v>0</v>
      </c>
      <c r="K752" s="58">
        <v>0</v>
      </c>
      <c r="L752" s="59">
        <v>0</v>
      </c>
      <c r="M752" s="58">
        <v>0</v>
      </c>
      <c r="N752" s="59">
        <v>0</v>
      </c>
      <c r="O752" s="58">
        <v>0</v>
      </c>
      <c r="P752" s="59">
        <v>0</v>
      </c>
      <c r="Q752" s="58">
        <v>0</v>
      </c>
      <c r="R752" s="59">
        <v>0.89444816926320381</v>
      </c>
      <c r="S752" s="58">
        <v>0</v>
      </c>
      <c r="T752" s="59">
        <v>0</v>
      </c>
      <c r="U752" s="58">
        <v>0</v>
      </c>
      <c r="V752" s="59">
        <v>0</v>
      </c>
      <c r="W752" s="58">
        <v>0</v>
      </c>
      <c r="X752" s="59">
        <v>0</v>
      </c>
      <c r="Y752" s="58">
        <v>0</v>
      </c>
      <c r="Z752" s="59">
        <v>0</v>
      </c>
      <c r="AA752" s="58">
        <v>0</v>
      </c>
      <c r="AB752" s="59">
        <v>0</v>
      </c>
      <c r="AC752" s="58">
        <v>0</v>
      </c>
      <c r="AD752" s="59">
        <v>0</v>
      </c>
      <c r="AE752" s="58">
        <v>0</v>
      </c>
      <c r="AF752" s="59">
        <v>0</v>
      </c>
      <c r="AG752" s="58">
        <v>0</v>
      </c>
      <c r="AH752" s="59">
        <v>0</v>
      </c>
      <c r="AI752" s="60"/>
      <c r="AJ752" s="51">
        <f t="shared" si="188"/>
        <v>0.89444816926320381</v>
      </c>
    </row>
    <row r="753" spans="2:36" x14ac:dyDescent="0.3">
      <c r="B753" s="4" t="s">
        <v>284</v>
      </c>
      <c r="E753" s="58">
        <v>0</v>
      </c>
      <c r="F753" s="59">
        <v>0</v>
      </c>
      <c r="G753" s="58">
        <v>0</v>
      </c>
      <c r="H753" s="59">
        <v>0</v>
      </c>
      <c r="I753" s="58">
        <v>0</v>
      </c>
      <c r="J753" s="59">
        <v>0</v>
      </c>
      <c r="K753" s="58">
        <v>0</v>
      </c>
      <c r="L753" s="59">
        <v>0</v>
      </c>
      <c r="M753" s="58">
        <v>0</v>
      </c>
      <c r="N753" s="59">
        <v>0</v>
      </c>
      <c r="O753" s="58">
        <v>0</v>
      </c>
      <c r="P753" s="59">
        <v>0</v>
      </c>
      <c r="Q753" s="58">
        <v>0</v>
      </c>
      <c r="R753" s="59">
        <v>0</v>
      </c>
      <c r="S753" s="58">
        <v>0</v>
      </c>
      <c r="T753" s="59">
        <v>0</v>
      </c>
      <c r="U753" s="58">
        <v>0</v>
      </c>
      <c r="V753" s="59">
        <v>0</v>
      </c>
      <c r="W753" s="58">
        <v>0</v>
      </c>
      <c r="X753" s="59">
        <v>0</v>
      </c>
      <c r="Y753" s="58">
        <v>0</v>
      </c>
      <c r="Z753" s="59">
        <v>0</v>
      </c>
      <c r="AA753" s="58">
        <v>0</v>
      </c>
      <c r="AB753" s="59">
        <v>0</v>
      </c>
      <c r="AC753" s="58">
        <v>0</v>
      </c>
      <c r="AD753" s="59">
        <v>0</v>
      </c>
      <c r="AE753" s="58">
        <v>0</v>
      </c>
      <c r="AF753" s="59">
        <v>0</v>
      </c>
      <c r="AG753" s="58">
        <v>0</v>
      </c>
      <c r="AH753" s="59">
        <v>0</v>
      </c>
      <c r="AI753" s="60"/>
      <c r="AJ753" s="51">
        <f t="shared" si="188"/>
        <v>0</v>
      </c>
    </row>
    <row r="754" spans="2:36" x14ac:dyDescent="0.3">
      <c r="B754" s="4" t="s">
        <v>236</v>
      </c>
      <c r="E754" s="58">
        <v>0</v>
      </c>
      <c r="F754" s="59">
        <v>0</v>
      </c>
      <c r="G754" s="58">
        <v>0</v>
      </c>
      <c r="H754" s="59">
        <v>0</v>
      </c>
      <c r="I754" s="58">
        <v>0</v>
      </c>
      <c r="J754" s="59">
        <v>0</v>
      </c>
      <c r="K754" s="58">
        <v>0</v>
      </c>
      <c r="L754" s="59">
        <v>0</v>
      </c>
      <c r="M754" s="58">
        <v>0</v>
      </c>
      <c r="N754" s="59">
        <v>0</v>
      </c>
      <c r="O754" s="58">
        <v>0</v>
      </c>
      <c r="P754" s="59">
        <v>0</v>
      </c>
      <c r="Q754" s="58">
        <v>0</v>
      </c>
      <c r="R754" s="59">
        <v>0</v>
      </c>
      <c r="S754" s="58">
        <v>0</v>
      </c>
      <c r="T754" s="59">
        <v>0</v>
      </c>
      <c r="U754" s="58">
        <v>0</v>
      </c>
      <c r="V754" s="59">
        <v>0</v>
      </c>
      <c r="W754" s="58">
        <v>0</v>
      </c>
      <c r="X754" s="59">
        <v>0</v>
      </c>
      <c r="Y754" s="58">
        <v>0</v>
      </c>
      <c r="Z754" s="59">
        <v>0</v>
      </c>
      <c r="AA754" s="58">
        <v>0</v>
      </c>
      <c r="AB754" s="59">
        <v>0</v>
      </c>
      <c r="AC754" s="58">
        <v>0</v>
      </c>
      <c r="AD754" s="59">
        <v>0</v>
      </c>
      <c r="AE754" s="58">
        <v>0</v>
      </c>
      <c r="AF754" s="59">
        <v>0</v>
      </c>
      <c r="AG754" s="58">
        <v>0</v>
      </c>
      <c r="AH754" s="59">
        <v>0</v>
      </c>
      <c r="AI754" s="60"/>
      <c r="AJ754" s="51">
        <f t="shared" si="188"/>
        <v>0</v>
      </c>
    </row>
    <row r="755" spans="2:36" x14ac:dyDescent="0.3">
      <c r="B755" s="4" t="s">
        <v>237</v>
      </c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/>
      <c r="AJ755" s="51">
        <f t="shared" si="188"/>
        <v>0</v>
      </c>
    </row>
    <row r="756" spans="2:36" x14ac:dyDescent="0.3">
      <c r="B756" s="4" t="s">
        <v>249</v>
      </c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/>
      <c r="AJ756" s="51">
        <f t="shared" si="188"/>
        <v>0</v>
      </c>
    </row>
    <row r="757" spans="2:36" x14ac:dyDescent="0.3">
      <c r="B757" s="4" t="s">
        <v>214</v>
      </c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/>
      <c r="AJ757" s="51">
        <f t="shared" si="188"/>
        <v>0</v>
      </c>
    </row>
    <row r="758" spans="2:36" x14ac:dyDescent="0.3">
      <c r="B758" s="4" t="s">
        <v>215</v>
      </c>
      <c r="E758" s="58">
        <v>0</v>
      </c>
      <c r="F758" s="59">
        <v>0</v>
      </c>
      <c r="G758" s="58">
        <v>0</v>
      </c>
      <c r="H758" s="59">
        <v>0</v>
      </c>
      <c r="I758" s="58">
        <v>0</v>
      </c>
      <c r="J758" s="59">
        <v>0</v>
      </c>
      <c r="K758" s="58">
        <v>0</v>
      </c>
      <c r="L758" s="59">
        <v>0</v>
      </c>
      <c r="M758" s="58">
        <v>0</v>
      </c>
      <c r="N758" s="59">
        <v>0</v>
      </c>
      <c r="O758" s="58">
        <v>0</v>
      </c>
      <c r="P758" s="59">
        <v>0</v>
      </c>
      <c r="Q758" s="58">
        <v>0</v>
      </c>
      <c r="R758" s="59">
        <v>0</v>
      </c>
      <c r="S758" s="58">
        <v>0</v>
      </c>
      <c r="T758" s="59">
        <v>0</v>
      </c>
      <c r="U758" s="58">
        <v>0</v>
      </c>
      <c r="V758" s="59">
        <v>0</v>
      </c>
      <c r="W758" s="58">
        <v>0</v>
      </c>
      <c r="X758" s="59">
        <v>0</v>
      </c>
      <c r="Y758" s="58">
        <v>0</v>
      </c>
      <c r="Z758" s="59">
        <v>0</v>
      </c>
      <c r="AA758" s="58">
        <v>0</v>
      </c>
      <c r="AB758" s="59">
        <v>0</v>
      </c>
      <c r="AC758" s="58">
        <v>0</v>
      </c>
      <c r="AD758" s="59">
        <v>0</v>
      </c>
      <c r="AE758" s="58">
        <v>0</v>
      </c>
      <c r="AF758" s="59">
        <v>0</v>
      </c>
      <c r="AG758" s="58">
        <v>0</v>
      </c>
      <c r="AH758" s="59">
        <v>0</v>
      </c>
      <c r="AI758" s="60"/>
      <c r="AJ758" s="51">
        <f t="shared" si="188"/>
        <v>0</v>
      </c>
    </row>
    <row r="759" spans="2:36" x14ac:dyDescent="0.3">
      <c r="B759" s="4" t="s">
        <v>216</v>
      </c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/>
      <c r="AJ759" s="51">
        <f t="shared" si="188"/>
        <v>0</v>
      </c>
    </row>
    <row r="760" spans="2:36" x14ac:dyDescent="0.3">
      <c r="B760" s="4" t="s">
        <v>250</v>
      </c>
      <c r="E760" s="58">
        <v>0</v>
      </c>
      <c r="F760" s="59">
        <v>0</v>
      </c>
      <c r="G760" s="58">
        <v>0</v>
      </c>
      <c r="H760" s="59">
        <v>0</v>
      </c>
      <c r="I760" s="58">
        <v>0</v>
      </c>
      <c r="J760" s="59">
        <v>0</v>
      </c>
      <c r="K760" s="58">
        <v>0</v>
      </c>
      <c r="L760" s="59">
        <v>0</v>
      </c>
      <c r="M760" s="58">
        <v>0</v>
      </c>
      <c r="N760" s="59">
        <v>0</v>
      </c>
      <c r="O760" s="58">
        <v>0</v>
      </c>
      <c r="P760" s="59">
        <v>0</v>
      </c>
      <c r="Q760" s="58">
        <v>0</v>
      </c>
      <c r="R760" s="59">
        <v>0</v>
      </c>
      <c r="S760" s="58">
        <v>0</v>
      </c>
      <c r="T760" s="59">
        <v>0</v>
      </c>
      <c r="U760" s="58">
        <v>0</v>
      </c>
      <c r="V760" s="59">
        <v>0</v>
      </c>
      <c r="W760" s="58">
        <v>0</v>
      </c>
      <c r="X760" s="59">
        <v>0</v>
      </c>
      <c r="Y760" s="58">
        <v>0</v>
      </c>
      <c r="Z760" s="59">
        <v>0</v>
      </c>
      <c r="AA760" s="58">
        <v>0</v>
      </c>
      <c r="AB760" s="59">
        <v>0</v>
      </c>
      <c r="AC760" s="58">
        <v>0</v>
      </c>
      <c r="AD760" s="59">
        <v>0</v>
      </c>
      <c r="AE760" s="58">
        <v>0</v>
      </c>
      <c r="AF760" s="59">
        <v>0</v>
      </c>
      <c r="AG760" s="58">
        <v>0</v>
      </c>
      <c r="AH760" s="59">
        <v>0</v>
      </c>
      <c r="AI760" s="60"/>
      <c r="AJ760" s="51">
        <f t="shared" si="188"/>
        <v>0</v>
      </c>
    </row>
    <row r="761" spans="2:36" x14ac:dyDescent="0.3">
      <c r="B761" s="4" t="s">
        <v>238</v>
      </c>
      <c r="E761" s="58">
        <v>0</v>
      </c>
      <c r="F761" s="59">
        <v>0</v>
      </c>
      <c r="G761" s="58">
        <v>0</v>
      </c>
      <c r="H761" s="59">
        <v>0</v>
      </c>
      <c r="I761" s="58">
        <v>0</v>
      </c>
      <c r="J761" s="59">
        <v>0</v>
      </c>
      <c r="K761" s="58">
        <v>0</v>
      </c>
      <c r="L761" s="59">
        <v>0</v>
      </c>
      <c r="M761" s="58">
        <v>0</v>
      </c>
      <c r="N761" s="59">
        <v>0</v>
      </c>
      <c r="O761" s="58">
        <v>0</v>
      </c>
      <c r="P761" s="59">
        <v>0</v>
      </c>
      <c r="Q761" s="58">
        <v>0</v>
      </c>
      <c r="R761" s="59">
        <v>0</v>
      </c>
      <c r="S761" s="58">
        <v>0</v>
      </c>
      <c r="T761" s="59">
        <v>0</v>
      </c>
      <c r="U761" s="58">
        <v>0</v>
      </c>
      <c r="V761" s="59">
        <v>0</v>
      </c>
      <c r="W761" s="58">
        <v>0</v>
      </c>
      <c r="X761" s="59">
        <v>0</v>
      </c>
      <c r="Y761" s="58">
        <v>0</v>
      </c>
      <c r="Z761" s="59">
        <v>0</v>
      </c>
      <c r="AA761" s="58">
        <v>0</v>
      </c>
      <c r="AB761" s="59">
        <v>0</v>
      </c>
      <c r="AC761" s="58">
        <v>0</v>
      </c>
      <c r="AD761" s="59">
        <v>0</v>
      </c>
      <c r="AE761" s="58">
        <v>0</v>
      </c>
      <c r="AF761" s="59">
        <v>0</v>
      </c>
      <c r="AG761" s="58">
        <v>0</v>
      </c>
      <c r="AH761" s="59">
        <v>0</v>
      </c>
      <c r="AI761" s="60"/>
      <c r="AJ761" s="51">
        <f t="shared" si="188"/>
        <v>0</v>
      </c>
    </row>
    <row r="762" spans="2:36" x14ac:dyDescent="0.3">
      <c r="B762" s="4" t="s">
        <v>181</v>
      </c>
      <c r="E762" s="58">
        <v>0</v>
      </c>
      <c r="F762" s="59">
        <v>0</v>
      </c>
      <c r="G762" s="58">
        <v>0</v>
      </c>
      <c r="H762" s="59">
        <v>0</v>
      </c>
      <c r="I762" s="58">
        <v>0</v>
      </c>
      <c r="J762" s="59">
        <v>0</v>
      </c>
      <c r="K762" s="58">
        <v>0</v>
      </c>
      <c r="L762" s="59">
        <v>0</v>
      </c>
      <c r="M762" s="58">
        <v>0</v>
      </c>
      <c r="N762" s="59">
        <v>0</v>
      </c>
      <c r="O762" s="58">
        <v>0</v>
      </c>
      <c r="P762" s="59">
        <v>0</v>
      </c>
      <c r="Q762" s="58">
        <v>0</v>
      </c>
      <c r="R762" s="59">
        <v>0</v>
      </c>
      <c r="S762" s="58">
        <v>0</v>
      </c>
      <c r="T762" s="59">
        <v>0</v>
      </c>
      <c r="U762" s="58">
        <v>0</v>
      </c>
      <c r="V762" s="59">
        <v>0</v>
      </c>
      <c r="W762" s="58">
        <v>0</v>
      </c>
      <c r="X762" s="59">
        <v>0</v>
      </c>
      <c r="Y762" s="58">
        <v>0</v>
      </c>
      <c r="Z762" s="59">
        <v>0</v>
      </c>
      <c r="AA762" s="58">
        <v>0</v>
      </c>
      <c r="AB762" s="59">
        <v>0</v>
      </c>
      <c r="AC762" s="58">
        <v>0</v>
      </c>
      <c r="AD762" s="59">
        <v>0</v>
      </c>
      <c r="AE762" s="58">
        <v>0</v>
      </c>
      <c r="AF762" s="59">
        <v>0</v>
      </c>
      <c r="AG762" s="58">
        <v>0</v>
      </c>
      <c r="AH762" s="59">
        <v>0</v>
      </c>
      <c r="AI762" s="60"/>
      <c r="AJ762" s="51">
        <f t="shared" si="188"/>
        <v>0</v>
      </c>
    </row>
    <row r="763" spans="2:36" x14ac:dyDescent="0.3">
      <c r="B763" s="4" t="s">
        <v>182</v>
      </c>
      <c r="E763" s="58">
        <v>0</v>
      </c>
      <c r="F763" s="59">
        <v>0</v>
      </c>
      <c r="G763" s="58">
        <v>0</v>
      </c>
      <c r="H763" s="59">
        <v>0</v>
      </c>
      <c r="I763" s="58">
        <v>0</v>
      </c>
      <c r="J763" s="59">
        <v>0</v>
      </c>
      <c r="K763" s="58">
        <v>0</v>
      </c>
      <c r="L763" s="59">
        <v>0</v>
      </c>
      <c r="M763" s="58">
        <v>0</v>
      </c>
      <c r="N763" s="59">
        <v>0</v>
      </c>
      <c r="O763" s="58">
        <v>0</v>
      </c>
      <c r="P763" s="59">
        <v>0</v>
      </c>
      <c r="Q763" s="58">
        <v>0</v>
      </c>
      <c r="R763" s="59">
        <v>0</v>
      </c>
      <c r="S763" s="58">
        <v>0</v>
      </c>
      <c r="T763" s="59">
        <v>0</v>
      </c>
      <c r="U763" s="58">
        <v>0</v>
      </c>
      <c r="V763" s="59">
        <v>0</v>
      </c>
      <c r="W763" s="58">
        <v>0</v>
      </c>
      <c r="X763" s="59">
        <v>0</v>
      </c>
      <c r="Y763" s="58">
        <v>0</v>
      </c>
      <c r="Z763" s="59">
        <v>0</v>
      </c>
      <c r="AA763" s="58">
        <v>0</v>
      </c>
      <c r="AB763" s="59">
        <v>0</v>
      </c>
      <c r="AC763" s="58">
        <v>0</v>
      </c>
      <c r="AD763" s="59">
        <v>0</v>
      </c>
      <c r="AE763" s="58">
        <v>0</v>
      </c>
      <c r="AF763" s="59">
        <v>0</v>
      </c>
      <c r="AG763" s="58">
        <v>0</v>
      </c>
      <c r="AH763" s="59">
        <v>0</v>
      </c>
      <c r="AI763" s="60"/>
      <c r="AJ763" s="51">
        <f t="shared" si="188"/>
        <v>0</v>
      </c>
    </row>
    <row r="764" spans="2:36" x14ac:dyDescent="0.3">
      <c r="B764" s="4" t="s">
        <v>200</v>
      </c>
      <c r="E764" s="58">
        <v>0</v>
      </c>
      <c r="F764" s="59">
        <v>0</v>
      </c>
      <c r="G764" s="58">
        <v>0</v>
      </c>
      <c r="H764" s="59">
        <v>0</v>
      </c>
      <c r="I764" s="58">
        <v>0</v>
      </c>
      <c r="J764" s="59">
        <v>0</v>
      </c>
      <c r="K764" s="58">
        <v>0</v>
      </c>
      <c r="L764" s="59">
        <v>0</v>
      </c>
      <c r="M764" s="58">
        <v>0</v>
      </c>
      <c r="N764" s="59">
        <v>0</v>
      </c>
      <c r="O764" s="58">
        <v>0</v>
      </c>
      <c r="P764" s="59">
        <v>0</v>
      </c>
      <c r="Q764" s="58">
        <v>0</v>
      </c>
      <c r="R764" s="59">
        <v>0</v>
      </c>
      <c r="S764" s="58">
        <v>0</v>
      </c>
      <c r="T764" s="59">
        <v>0</v>
      </c>
      <c r="U764" s="58">
        <v>0</v>
      </c>
      <c r="V764" s="59">
        <v>0</v>
      </c>
      <c r="W764" s="58">
        <v>0</v>
      </c>
      <c r="X764" s="59">
        <v>0</v>
      </c>
      <c r="Y764" s="58">
        <v>0</v>
      </c>
      <c r="Z764" s="59">
        <v>0</v>
      </c>
      <c r="AA764" s="58">
        <v>0</v>
      </c>
      <c r="AB764" s="59">
        <v>0</v>
      </c>
      <c r="AC764" s="58">
        <v>0</v>
      </c>
      <c r="AD764" s="59">
        <v>0</v>
      </c>
      <c r="AE764" s="58">
        <v>0</v>
      </c>
      <c r="AF764" s="59">
        <v>0</v>
      </c>
      <c r="AG764" s="58">
        <v>0</v>
      </c>
      <c r="AH764" s="59">
        <v>0</v>
      </c>
      <c r="AI764" s="60"/>
      <c r="AJ764" s="51">
        <f t="shared" si="188"/>
        <v>0</v>
      </c>
    </row>
    <row r="765" spans="2:36" x14ac:dyDescent="0.3">
      <c r="B765" s="4" t="s">
        <v>201</v>
      </c>
      <c r="E765" s="58">
        <v>0</v>
      </c>
      <c r="F765" s="59">
        <v>0</v>
      </c>
      <c r="G765" s="58">
        <v>0</v>
      </c>
      <c r="H765" s="59">
        <v>0</v>
      </c>
      <c r="I765" s="58">
        <v>0</v>
      </c>
      <c r="J765" s="59">
        <v>0</v>
      </c>
      <c r="K765" s="58">
        <v>0</v>
      </c>
      <c r="L765" s="59">
        <v>0</v>
      </c>
      <c r="M765" s="58">
        <v>0</v>
      </c>
      <c r="N765" s="59">
        <v>0</v>
      </c>
      <c r="O765" s="58">
        <v>0</v>
      </c>
      <c r="P765" s="59">
        <v>0</v>
      </c>
      <c r="Q765" s="58">
        <v>0</v>
      </c>
      <c r="R765" s="59">
        <v>0</v>
      </c>
      <c r="S765" s="58">
        <v>0</v>
      </c>
      <c r="T765" s="59">
        <v>0</v>
      </c>
      <c r="U765" s="58">
        <v>0</v>
      </c>
      <c r="V765" s="59">
        <v>0</v>
      </c>
      <c r="W765" s="58">
        <v>0</v>
      </c>
      <c r="X765" s="59">
        <v>0</v>
      </c>
      <c r="Y765" s="58">
        <v>0</v>
      </c>
      <c r="Z765" s="59">
        <v>0</v>
      </c>
      <c r="AA765" s="58">
        <v>0</v>
      </c>
      <c r="AB765" s="59">
        <v>0</v>
      </c>
      <c r="AC765" s="58">
        <v>0</v>
      </c>
      <c r="AD765" s="59">
        <v>0</v>
      </c>
      <c r="AE765" s="58">
        <v>0</v>
      </c>
      <c r="AF765" s="59">
        <v>0</v>
      </c>
      <c r="AG765" s="58">
        <v>0</v>
      </c>
      <c r="AH765" s="59">
        <v>0</v>
      </c>
      <c r="AI765" s="60"/>
      <c r="AJ765" s="51">
        <f t="shared" si="188"/>
        <v>0</v>
      </c>
    </row>
    <row r="766" spans="2:36" x14ac:dyDescent="0.3">
      <c r="B766" s="4" t="s">
        <v>202</v>
      </c>
      <c r="E766" s="58">
        <v>0.22444367587566313</v>
      </c>
      <c r="F766" s="59">
        <v>7.7245812217394322E-2</v>
      </c>
      <c r="G766" s="58">
        <v>0.17588839888572649</v>
      </c>
      <c r="H766" s="59">
        <v>0.12040272017319967</v>
      </c>
      <c r="I766" s="58">
        <v>0</v>
      </c>
      <c r="J766" s="59">
        <v>0</v>
      </c>
      <c r="K766" s="58">
        <v>0</v>
      </c>
      <c r="L766" s="59">
        <v>0</v>
      </c>
      <c r="M766" s="58">
        <v>0</v>
      </c>
      <c r="N766" s="59">
        <v>0</v>
      </c>
      <c r="O766" s="58">
        <v>0</v>
      </c>
      <c r="P766" s="59">
        <v>0</v>
      </c>
      <c r="Q766" s="58">
        <v>0</v>
      </c>
      <c r="R766" s="59">
        <v>0</v>
      </c>
      <c r="S766" s="58">
        <v>0</v>
      </c>
      <c r="T766" s="59">
        <v>0</v>
      </c>
      <c r="U766" s="58">
        <v>0</v>
      </c>
      <c r="V766" s="59">
        <v>0</v>
      </c>
      <c r="W766" s="58">
        <v>0</v>
      </c>
      <c r="X766" s="59">
        <v>0</v>
      </c>
      <c r="Y766" s="58">
        <v>0</v>
      </c>
      <c r="Z766" s="59">
        <v>0</v>
      </c>
      <c r="AA766" s="58">
        <v>0</v>
      </c>
      <c r="AB766" s="59">
        <v>0</v>
      </c>
      <c r="AC766" s="58">
        <v>0</v>
      </c>
      <c r="AD766" s="59">
        <v>0</v>
      </c>
      <c r="AE766" s="58">
        <v>0</v>
      </c>
      <c r="AF766" s="59">
        <v>0</v>
      </c>
      <c r="AG766" s="58">
        <v>0.15012215813000931</v>
      </c>
      <c r="AH766" s="59">
        <v>0</v>
      </c>
      <c r="AI766" s="60"/>
      <c r="AJ766" s="51">
        <f t="shared" si="188"/>
        <v>0.74810276528199293</v>
      </c>
    </row>
    <row r="767" spans="2:36" x14ac:dyDescent="0.3">
      <c r="B767" s="4" t="s">
        <v>203</v>
      </c>
      <c r="E767" s="58">
        <v>0.22444367587566313</v>
      </c>
      <c r="F767" s="59">
        <v>7.7245812217394322E-2</v>
      </c>
      <c r="G767" s="58">
        <v>0.17588839888572649</v>
      </c>
      <c r="H767" s="59">
        <v>0.12040272017319967</v>
      </c>
      <c r="I767" s="58">
        <v>0</v>
      </c>
      <c r="J767" s="59">
        <v>0</v>
      </c>
      <c r="K767" s="58">
        <v>0</v>
      </c>
      <c r="L767" s="59">
        <v>0</v>
      </c>
      <c r="M767" s="58">
        <v>0</v>
      </c>
      <c r="N767" s="59">
        <v>0</v>
      </c>
      <c r="O767" s="58">
        <v>0</v>
      </c>
      <c r="P767" s="59">
        <v>0</v>
      </c>
      <c r="Q767" s="58">
        <v>0</v>
      </c>
      <c r="R767" s="59">
        <v>0</v>
      </c>
      <c r="S767" s="58">
        <v>0</v>
      </c>
      <c r="T767" s="59">
        <v>0</v>
      </c>
      <c r="U767" s="58">
        <v>0</v>
      </c>
      <c r="V767" s="59">
        <v>0</v>
      </c>
      <c r="W767" s="58">
        <v>0</v>
      </c>
      <c r="X767" s="59">
        <v>0</v>
      </c>
      <c r="Y767" s="58">
        <v>0</v>
      </c>
      <c r="Z767" s="59">
        <v>0</v>
      </c>
      <c r="AA767" s="58">
        <v>0</v>
      </c>
      <c r="AB767" s="59">
        <v>0</v>
      </c>
      <c r="AC767" s="58">
        <v>0</v>
      </c>
      <c r="AD767" s="59">
        <v>0</v>
      </c>
      <c r="AE767" s="58">
        <v>0</v>
      </c>
      <c r="AF767" s="59">
        <v>0</v>
      </c>
      <c r="AG767" s="58">
        <v>0.15012215813000931</v>
      </c>
      <c r="AH767" s="59">
        <v>0</v>
      </c>
      <c r="AI767" s="60"/>
      <c r="AJ767" s="51">
        <f t="shared" si="188"/>
        <v>0.74810276528199293</v>
      </c>
    </row>
    <row r="768" spans="2:36" x14ac:dyDescent="0.3">
      <c r="B768" s="4" t="s">
        <v>130</v>
      </c>
      <c r="E768" s="58">
        <v>2.5800750132401773</v>
      </c>
      <c r="F768" s="59">
        <v>0.53004053196906997</v>
      </c>
      <c r="G768" s="58">
        <v>3.3779343483448061</v>
      </c>
      <c r="H768" s="59">
        <v>1.6810784437603479</v>
      </c>
      <c r="I768" s="58">
        <v>0</v>
      </c>
      <c r="J768" s="59">
        <v>0</v>
      </c>
      <c r="K768" s="58">
        <v>0</v>
      </c>
      <c r="L768" s="59">
        <v>0</v>
      </c>
      <c r="M768" s="58">
        <v>0</v>
      </c>
      <c r="N768" s="59">
        <v>0</v>
      </c>
      <c r="O768" s="58">
        <v>0</v>
      </c>
      <c r="P768" s="59">
        <v>0</v>
      </c>
      <c r="Q768" s="58">
        <v>0</v>
      </c>
      <c r="R768" s="59">
        <v>7.7812342643737681E-2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0</v>
      </c>
      <c r="AA768" s="58">
        <v>0</v>
      </c>
      <c r="AB768" s="59">
        <v>0</v>
      </c>
      <c r="AC768" s="58">
        <v>0</v>
      </c>
      <c r="AD768" s="59">
        <v>0</v>
      </c>
      <c r="AE768" s="58">
        <v>0</v>
      </c>
      <c r="AF768" s="59">
        <v>0</v>
      </c>
      <c r="AG768" s="58">
        <v>5.8860825451215106</v>
      </c>
      <c r="AH768" s="59">
        <v>0</v>
      </c>
      <c r="AI768" s="60"/>
      <c r="AJ768" s="51">
        <f t="shared" si="188"/>
        <v>14.133023225079649</v>
      </c>
    </row>
    <row r="769" spans="2:36" x14ac:dyDescent="0.3">
      <c r="B769" s="4" t="s">
        <v>131</v>
      </c>
      <c r="E769" s="58">
        <v>2.5800750132401773</v>
      </c>
      <c r="F769" s="59">
        <v>0.53004053196906997</v>
      </c>
      <c r="G769" s="58">
        <v>3.3779343483448061</v>
      </c>
      <c r="H769" s="59">
        <v>1.6810784437603479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0</v>
      </c>
      <c r="O769" s="58">
        <v>0</v>
      </c>
      <c r="P769" s="59">
        <v>0</v>
      </c>
      <c r="Q769" s="58">
        <v>0</v>
      </c>
      <c r="R769" s="59">
        <v>7.7812342643737681E-2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5.8860825451215106</v>
      </c>
      <c r="AH769" s="59">
        <v>0</v>
      </c>
      <c r="AI769" s="60"/>
      <c r="AJ769" s="51">
        <f t="shared" si="188"/>
        <v>14.133023225079649</v>
      </c>
    </row>
    <row r="770" spans="2:36" x14ac:dyDescent="0.3">
      <c r="B770" s="4" t="s">
        <v>219</v>
      </c>
      <c r="E770" s="58">
        <v>12.618878308931983</v>
      </c>
      <c r="F770" s="59">
        <v>0.99087617488437241</v>
      </c>
      <c r="G770" s="58">
        <v>10.782760054185657</v>
      </c>
      <c r="H770" s="59">
        <v>10.338194353103637</v>
      </c>
      <c r="I770" s="58">
        <v>0</v>
      </c>
      <c r="J770" s="59">
        <v>0</v>
      </c>
      <c r="K770" s="58">
        <v>0</v>
      </c>
      <c r="L770" s="59">
        <v>0</v>
      </c>
      <c r="M770" s="58">
        <v>0</v>
      </c>
      <c r="N770" s="59">
        <v>0</v>
      </c>
      <c r="O770" s="58">
        <v>0</v>
      </c>
      <c r="P770" s="59">
        <v>0</v>
      </c>
      <c r="Q770" s="58">
        <v>0</v>
      </c>
      <c r="R770" s="59">
        <v>1.9348334140141807</v>
      </c>
      <c r="S770" s="58">
        <v>24.727765378061932</v>
      </c>
      <c r="T770" s="59">
        <v>0</v>
      </c>
      <c r="U770" s="58">
        <v>0</v>
      </c>
      <c r="V770" s="59">
        <v>0</v>
      </c>
      <c r="W770" s="58">
        <v>0</v>
      </c>
      <c r="X770" s="59">
        <v>0</v>
      </c>
      <c r="Y770" s="58">
        <v>11.379413733376396</v>
      </c>
      <c r="Z770" s="59">
        <v>0</v>
      </c>
      <c r="AA770" s="58">
        <v>0</v>
      </c>
      <c r="AB770" s="59">
        <v>0</v>
      </c>
      <c r="AC770" s="58">
        <v>0</v>
      </c>
      <c r="AD770" s="59">
        <v>0</v>
      </c>
      <c r="AE770" s="58">
        <v>0</v>
      </c>
      <c r="AF770" s="59">
        <v>0</v>
      </c>
      <c r="AG770" s="58">
        <v>1.1600018978118896</v>
      </c>
      <c r="AH770" s="59">
        <v>0</v>
      </c>
      <c r="AI770" s="60"/>
      <c r="AJ770" s="51">
        <f t="shared" si="188"/>
        <v>73.932723314370051</v>
      </c>
    </row>
    <row r="771" spans="2:36" x14ac:dyDescent="0.3">
      <c r="B771" s="4" t="s">
        <v>285</v>
      </c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0.12305342038472489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24.213497367435032</v>
      </c>
      <c r="AH771" s="59">
        <v>0</v>
      </c>
      <c r="AI771" s="60"/>
      <c r="AJ771" s="51">
        <f t="shared" si="188"/>
        <v>24.336550787819757</v>
      </c>
    </row>
    <row r="772" spans="2:36" x14ac:dyDescent="0.3">
      <c r="B772" s="4" t="s">
        <v>286</v>
      </c>
      <c r="E772" s="58">
        <v>0</v>
      </c>
      <c r="F772" s="59">
        <v>0</v>
      </c>
      <c r="G772" s="58">
        <v>0</v>
      </c>
      <c r="H772" s="59">
        <v>0</v>
      </c>
      <c r="I772" s="58">
        <v>0</v>
      </c>
      <c r="J772" s="59">
        <v>0</v>
      </c>
      <c r="K772" s="58">
        <v>0</v>
      </c>
      <c r="L772" s="59">
        <v>0</v>
      </c>
      <c r="M772" s="58">
        <v>0</v>
      </c>
      <c r="N772" s="59">
        <v>0</v>
      </c>
      <c r="O772" s="58">
        <v>0</v>
      </c>
      <c r="P772" s="59">
        <v>0</v>
      </c>
      <c r="Q772" s="58">
        <v>0</v>
      </c>
      <c r="R772" s="59">
        <v>0.12305342038472489</v>
      </c>
      <c r="S772" s="58">
        <v>0</v>
      </c>
      <c r="T772" s="59">
        <v>0</v>
      </c>
      <c r="U772" s="58">
        <v>0</v>
      </c>
      <c r="V772" s="59">
        <v>0</v>
      </c>
      <c r="W772" s="58">
        <v>0</v>
      </c>
      <c r="X772" s="59">
        <v>0</v>
      </c>
      <c r="Y772" s="58">
        <v>0</v>
      </c>
      <c r="Z772" s="59">
        <v>0</v>
      </c>
      <c r="AA772" s="58">
        <v>0</v>
      </c>
      <c r="AB772" s="59">
        <v>0</v>
      </c>
      <c r="AC772" s="58">
        <v>0</v>
      </c>
      <c r="AD772" s="59">
        <v>0</v>
      </c>
      <c r="AE772" s="58">
        <v>0</v>
      </c>
      <c r="AF772" s="59">
        <v>0</v>
      </c>
      <c r="AG772" s="58">
        <v>24.213497367435032</v>
      </c>
      <c r="AH772" s="59">
        <v>0</v>
      </c>
      <c r="AI772" s="60"/>
      <c r="AJ772" s="51">
        <f t="shared" si="188"/>
        <v>24.336550787819757</v>
      </c>
    </row>
    <row r="773" spans="2:36" x14ac:dyDescent="0.3">
      <c r="B773" s="4" t="s">
        <v>198</v>
      </c>
      <c r="E773" s="58">
        <v>0</v>
      </c>
      <c r="F773" s="59">
        <v>0</v>
      </c>
      <c r="G773" s="58">
        <v>0</v>
      </c>
      <c r="H773" s="59">
        <v>0</v>
      </c>
      <c r="I773" s="58">
        <v>0</v>
      </c>
      <c r="J773" s="59">
        <v>0</v>
      </c>
      <c r="K773" s="58">
        <v>0</v>
      </c>
      <c r="L773" s="59">
        <v>0</v>
      </c>
      <c r="M773" s="58">
        <v>0</v>
      </c>
      <c r="N773" s="59">
        <v>0</v>
      </c>
      <c r="O773" s="58">
        <v>0</v>
      </c>
      <c r="P773" s="59">
        <v>0</v>
      </c>
      <c r="Q773" s="58">
        <v>0</v>
      </c>
      <c r="R773" s="59">
        <v>2.9427597731507076</v>
      </c>
      <c r="S773" s="58">
        <v>0</v>
      </c>
      <c r="T773" s="59">
        <v>0</v>
      </c>
      <c r="U773" s="58">
        <v>0</v>
      </c>
      <c r="V773" s="59">
        <v>0</v>
      </c>
      <c r="W773" s="58">
        <v>0</v>
      </c>
      <c r="X773" s="59">
        <v>0</v>
      </c>
      <c r="Y773" s="58">
        <v>0</v>
      </c>
      <c r="Z773" s="59">
        <v>0</v>
      </c>
      <c r="AA773" s="58">
        <v>0</v>
      </c>
      <c r="AB773" s="59">
        <v>0</v>
      </c>
      <c r="AC773" s="58">
        <v>0</v>
      </c>
      <c r="AD773" s="59">
        <v>0</v>
      </c>
      <c r="AE773" s="58">
        <v>0</v>
      </c>
      <c r="AF773" s="59">
        <v>0</v>
      </c>
      <c r="AG773" s="58">
        <v>4.7834372230650226</v>
      </c>
      <c r="AH773" s="59">
        <v>0</v>
      </c>
      <c r="AI773" s="60"/>
      <c r="AJ773" s="51">
        <f t="shared" si="188"/>
        <v>7.7261969962157302</v>
      </c>
    </row>
    <row r="774" spans="2:36" x14ac:dyDescent="0.3">
      <c r="B774" s="4" t="s">
        <v>199</v>
      </c>
      <c r="E774" s="58">
        <v>0</v>
      </c>
      <c r="F774" s="59">
        <v>0</v>
      </c>
      <c r="G774" s="58">
        <v>0</v>
      </c>
      <c r="H774" s="59">
        <v>0</v>
      </c>
      <c r="I774" s="58">
        <v>0</v>
      </c>
      <c r="J774" s="59">
        <v>0</v>
      </c>
      <c r="K774" s="58">
        <v>0</v>
      </c>
      <c r="L774" s="59">
        <v>0</v>
      </c>
      <c r="M774" s="58">
        <v>0</v>
      </c>
      <c r="N774" s="59">
        <v>0</v>
      </c>
      <c r="O774" s="58">
        <v>0</v>
      </c>
      <c r="P774" s="59">
        <v>0</v>
      </c>
      <c r="Q774" s="58">
        <v>0</v>
      </c>
      <c r="R774" s="59">
        <v>2.9427597731507076</v>
      </c>
      <c r="S774" s="58">
        <v>0</v>
      </c>
      <c r="T774" s="59">
        <v>0</v>
      </c>
      <c r="U774" s="58">
        <v>0</v>
      </c>
      <c r="V774" s="59">
        <v>0</v>
      </c>
      <c r="W774" s="58">
        <v>0</v>
      </c>
      <c r="X774" s="59">
        <v>0</v>
      </c>
      <c r="Y774" s="58">
        <v>0</v>
      </c>
      <c r="Z774" s="59">
        <v>0</v>
      </c>
      <c r="AA774" s="58">
        <v>0</v>
      </c>
      <c r="AB774" s="59">
        <v>0</v>
      </c>
      <c r="AC774" s="58">
        <v>0</v>
      </c>
      <c r="AD774" s="59">
        <v>0</v>
      </c>
      <c r="AE774" s="58">
        <v>0</v>
      </c>
      <c r="AF774" s="59">
        <v>0</v>
      </c>
      <c r="AG774" s="58">
        <v>4.7834372230650226</v>
      </c>
      <c r="AH774" s="59">
        <v>0</v>
      </c>
      <c r="AI774" s="60"/>
      <c r="AJ774" s="51">
        <f t="shared" si="188"/>
        <v>7.7261969962157302</v>
      </c>
    </row>
    <row r="775" spans="2:36" x14ac:dyDescent="0.3">
      <c r="B775" s="4" t="s">
        <v>155</v>
      </c>
      <c r="E775" s="58">
        <v>0</v>
      </c>
      <c r="F775" s="59">
        <v>0</v>
      </c>
      <c r="G775" s="58">
        <v>0</v>
      </c>
      <c r="H775" s="59">
        <v>0</v>
      </c>
      <c r="I775" s="58">
        <v>0</v>
      </c>
      <c r="J775" s="59">
        <v>0</v>
      </c>
      <c r="K775" s="58">
        <v>0</v>
      </c>
      <c r="L775" s="59">
        <v>0</v>
      </c>
      <c r="M775" s="58">
        <v>0</v>
      </c>
      <c r="N775" s="59">
        <v>0</v>
      </c>
      <c r="O775" s="58">
        <v>0</v>
      </c>
      <c r="P775" s="59">
        <v>0</v>
      </c>
      <c r="Q775" s="58">
        <v>0</v>
      </c>
      <c r="R775" s="59">
        <v>0</v>
      </c>
      <c r="S775" s="58">
        <v>0</v>
      </c>
      <c r="T775" s="59">
        <v>0</v>
      </c>
      <c r="U775" s="58">
        <v>0</v>
      </c>
      <c r="V775" s="59">
        <v>0</v>
      </c>
      <c r="W775" s="58">
        <v>0</v>
      </c>
      <c r="X775" s="59">
        <v>0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0</v>
      </c>
      <c r="AI775" s="60"/>
      <c r="AJ775" s="51">
        <f t="shared" si="188"/>
        <v>0</v>
      </c>
    </row>
    <row r="776" spans="2:36" x14ac:dyDescent="0.3">
      <c r="B776" s="4" t="s">
        <v>231</v>
      </c>
      <c r="E776" s="58">
        <v>0</v>
      </c>
      <c r="F776" s="59">
        <v>0</v>
      </c>
      <c r="G776" s="58">
        <v>0</v>
      </c>
      <c r="H776" s="59">
        <v>0</v>
      </c>
      <c r="I776" s="58">
        <v>0</v>
      </c>
      <c r="J776" s="59">
        <v>0</v>
      </c>
      <c r="K776" s="58">
        <v>0</v>
      </c>
      <c r="L776" s="59">
        <v>0</v>
      </c>
      <c r="M776" s="58">
        <v>0</v>
      </c>
      <c r="N776" s="59">
        <v>0</v>
      </c>
      <c r="O776" s="58">
        <v>0</v>
      </c>
      <c r="P776" s="59">
        <v>0</v>
      </c>
      <c r="Q776" s="58">
        <v>0</v>
      </c>
      <c r="R776" s="59">
        <v>0</v>
      </c>
      <c r="S776" s="58">
        <v>0</v>
      </c>
      <c r="T776" s="59">
        <v>0</v>
      </c>
      <c r="U776" s="58">
        <v>0</v>
      </c>
      <c r="V776" s="59">
        <v>0</v>
      </c>
      <c r="W776" s="58">
        <v>0</v>
      </c>
      <c r="X776" s="59">
        <v>0</v>
      </c>
      <c r="Y776" s="58">
        <v>0</v>
      </c>
      <c r="Z776" s="59">
        <v>0</v>
      </c>
      <c r="AA776" s="58">
        <v>0</v>
      </c>
      <c r="AB776" s="59">
        <v>0</v>
      </c>
      <c r="AC776" s="58">
        <v>0</v>
      </c>
      <c r="AD776" s="59">
        <v>0</v>
      </c>
      <c r="AE776" s="58">
        <v>0</v>
      </c>
      <c r="AF776" s="59">
        <v>0</v>
      </c>
      <c r="AG776" s="58">
        <v>0</v>
      </c>
      <c r="AH776" s="59">
        <v>0</v>
      </c>
      <c r="AI776" s="60"/>
      <c r="AJ776" s="51">
        <f t="shared" si="188"/>
        <v>0</v>
      </c>
    </row>
    <row r="777" spans="2:36" x14ac:dyDescent="0.3">
      <c r="B777" s="4" t="s">
        <v>232</v>
      </c>
      <c r="E777" s="58">
        <v>0</v>
      </c>
      <c r="F777" s="59">
        <v>0</v>
      </c>
      <c r="G777" s="58">
        <v>0</v>
      </c>
      <c r="H777" s="59">
        <v>0</v>
      </c>
      <c r="I777" s="58">
        <v>0</v>
      </c>
      <c r="J777" s="59">
        <v>0</v>
      </c>
      <c r="K777" s="58">
        <v>0</v>
      </c>
      <c r="L777" s="59">
        <v>0</v>
      </c>
      <c r="M777" s="58">
        <v>0</v>
      </c>
      <c r="N777" s="59">
        <v>0</v>
      </c>
      <c r="O777" s="58">
        <v>0</v>
      </c>
      <c r="P777" s="59">
        <v>0</v>
      </c>
      <c r="Q777" s="58">
        <v>0</v>
      </c>
      <c r="R777" s="59">
        <v>0</v>
      </c>
      <c r="S777" s="58">
        <v>0</v>
      </c>
      <c r="T777" s="59">
        <v>0</v>
      </c>
      <c r="U777" s="58">
        <v>0</v>
      </c>
      <c r="V777" s="59">
        <v>0</v>
      </c>
      <c r="W777" s="58">
        <v>0</v>
      </c>
      <c r="X777" s="59">
        <v>0</v>
      </c>
      <c r="Y777" s="58">
        <v>0</v>
      </c>
      <c r="Z777" s="59">
        <v>0</v>
      </c>
      <c r="AA777" s="58">
        <v>0</v>
      </c>
      <c r="AB777" s="59">
        <v>0</v>
      </c>
      <c r="AC777" s="58">
        <v>0</v>
      </c>
      <c r="AD777" s="59">
        <v>0</v>
      </c>
      <c r="AE777" s="58">
        <v>0</v>
      </c>
      <c r="AF777" s="59">
        <v>0</v>
      </c>
      <c r="AG777" s="58">
        <v>0</v>
      </c>
      <c r="AH777" s="59">
        <v>0</v>
      </c>
      <c r="AI777" s="60"/>
      <c r="AJ777" s="51">
        <f t="shared" si="188"/>
        <v>0</v>
      </c>
    </row>
    <row r="778" spans="2:36" x14ac:dyDescent="0.3">
      <c r="B778" s="4" t="s">
        <v>233</v>
      </c>
      <c r="E778" s="58">
        <v>0</v>
      </c>
      <c r="F778" s="59">
        <v>0</v>
      </c>
      <c r="G778" s="58">
        <v>2.8650061289469401E-2</v>
      </c>
      <c r="H778" s="59">
        <v>0</v>
      </c>
      <c r="I778" s="58">
        <v>0</v>
      </c>
      <c r="J778" s="59">
        <v>0</v>
      </c>
      <c r="K778" s="58">
        <v>0</v>
      </c>
      <c r="L778" s="59">
        <v>0</v>
      </c>
      <c r="M778" s="58">
        <v>0</v>
      </c>
      <c r="N778" s="59">
        <v>0</v>
      </c>
      <c r="O778" s="58">
        <v>0</v>
      </c>
      <c r="P778" s="59">
        <v>0</v>
      </c>
      <c r="Q778" s="58">
        <v>0</v>
      </c>
      <c r="R778" s="59">
        <v>0</v>
      </c>
      <c r="S778" s="58">
        <v>0</v>
      </c>
      <c r="T778" s="59">
        <v>0</v>
      </c>
      <c r="U778" s="58">
        <v>0</v>
      </c>
      <c r="V778" s="59">
        <v>0</v>
      </c>
      <c r="W778" s="58">
        <v>0</v>
      </c>
      <c r="X778" s="59">
        <v>0</v>
      </c>
      <c r="Y778" s="58">
        <v>0</v>
      </c>
      <c r="Z778" s="59">
        <v>0</v>
      </c>
      <c r="AA778" s="58">
        <v>0</v>
      </c>
      <c r="AB778" s="59">
        <v>0</v>
      </c>
      <c r="AC778" s="58">
        <v>0</v>
      </c>
      <c r="AD778" s="59">
        <v>0</v>
      </c>
      <c r="AE778" s="58">
        <v>0</v>
      </c>
      <c r="AF778" s="59">
        <v>0</v>
      </c>
      <c r="AG778" s="58">
        <v>0</v>
      </c>
      <c r="AH778" s="59">
        <v>0</v>
      </c>
      <c r="AI778" s="60"/>
      <c r="AJ778" s="51">
        <f t="shared" si="188"/>
        <v>2.8650061289469401E-2</v>
      </c>
    </row>
    <row r="779" spans="2:36" x14ac:dyDescent="0.3">
      <c r="B779" s="4" t="s">
        <v>234</v>
      </c>
      <c r="E779" s="58">
        <v>0</v>
      </c>
      <c r="F779" s="59">
        <v>0</v>
      </c>
      <c r="G779" s="58">
        <v>2.8650061289469401E-2</v>
      </c>
      <c r="H779" s="59">
        <v>0</v>
      </c>
      <c r="I779" s="58">
        <v>0</v>
      </c>
      <c r="J779" s="59">
        <v>0</v>
      </c>
      <c r="K779" s="58">
        <v>0</v>
      </c>
      <c r="L779" s="59">
        <v>0</v>
      </c>
      <c r="M779" s="58">
        <v>0</v>
      </c>
      <c r="N779" s="59">
        <v>0</v>
      </c>
      <c r="O779" s="58">
        <v>0</v>
      </c>
      <c r="P779" s="59">
        <v>0</v>
      </c>
      <c r="Q779" s="58">
        <v>0</v>
      </c>
      <c r="R779" s="59">
        <v>0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0</v>
      </c>
      <c r="AA779" s="58">
        <v>0</v>
      </c>
      <c r="AB779" s="59">
        <v>0</v>
      </c>
      <c r="AC779" s="58">
        <v>0</v>
      </c>
      <c r="AD779" s="59">
        <v>0</v>
      </c>
      <c r="AE779" s="58">
        <v>0</v>
      </c>
      <c r="AF779" s="59">
        <v>0</v>
      </c>
      <c r="AG779" s="58">
        <v>0</v>
      </c>
      <c r="AH779" s="59">
        <v>0</v>
      </c>
      <c r="AI779" s="60"/>
      <c r="AJ779" s="51">
        <f t="shared" si="188"/>
        <v>2.8650061289469401E-2</v>
      </c>
    </row>
    <row r="780" spans="2:36" x14ac:dyDescent="0.3">
      <c r="B780" s="4" t="s">
        <v>288</v>
      </c>
      <c r="E780" s="58">
        <v>0</v>
      </c>
      <c r="F780" s="59">
        <v>0</v>
      </c>
      <c r="G780" s="58">
        <v>0</v>
      </c>
      <c r="H780" s="59">
        <v>0</v>
      </c>
      <c r="I780" s="58">
        <v>0</v>
      </c>
      <c r="J780" s="59">
        <v>0</v>
      </c>
      <c r="K780" s="58">
        <v>0</v>
      </c>
      <c r="L780" s="59">
        <v>0</v>
      </c>
      <c r="M780" s="58">
        <v>0</v>
      </c>
      <c r="N780" s="59">
        <v>0</v>
      </c>
      <c r="O780" s="58">
        <v>0</v>
      </c>
      <c r="P780" s="59">
        <v>0</v>
      </c>
      <c r="Q780" s="58">
        <v>0</v>
      </c>
      <c r="R780" s="59">
        <v>0</v>
      </c>
      <c r="S780" s="58">
        <v>0</v>
      </c>
      <c r="T780" s="59">
        <v>0</v>
      </c>
      <c r="U780" s="58">
        <v>0</v>
      </c>
      <c r="V780" s="59">
        <v>0</v>
      </c>
      <c r="W780" s="58">
        <v>0</v>
      </c>
      <c r="X780" s="59">
        <v>0</v>
      </c>
      <c r="Y780" s="58">
        <v>0</v>
      </c>
      <c r="Z780" s="59">
        <v>0</v>
      </c>
      <c r="AA780" s="58">
        <v>0</v>
      </c>
      <c r="AB780" s="59">
        <v>0</v>
      </c>
      <c r="AC780" s="58">
        <v>0</v>
      </c>
      <c r="AD780" s="59">
        <v>0</v>
      </c>
      <c r="AE780" s="58">
        <v>0</v>
      </c>
      <c r="AF780" s="59">
        <v>0</v>
      </c>
      <c r="AG780" s="58">
        <v>13.479988880793252</v>
      </c>
      <c r="AH780" s="59">
        <v>0</v>
      </c>
      <c r="AI780" s="60"/>
      <c r="AJ780" s="51">
        <f t="shared" si="188"/>
        <v>13.479988880793252</v>
      </c>
    </row>
    <row r="781" spans="2:36" x14ac:dyDescent="0.3">
      <c r="B781" s="4" t="s">
        <v>289</v>
      </c>
      <c r="E781" s="58">
        <v>0</v>
      </c>
      <c r="F781" s="59">
        <v>0</v>
      </c>
      <c r="G781" s="58">
        <v>0</v>
      </c>
      <c r="H781" s="59">
        <v>0</v>
      </c>
      <c r="I781" s="58">
        <v>0</v>
      </c>
      <c r="J781" s="59">
        <v>0</v>
      </c>
      <c r="K781" s="58">
        <v>0</v>
      </c>
      <c r="L781" s="59">
        <v>0</v>
      </c>
      <c r="M781" s="58">
        <v>0</v>
      </c>
      <c r="N781" s="59">
        <v>0</v>
      </c>
      <c r="O781" s="58">
        <v>0</v>
      </c>
      <c r="P781" s="59">
        <v>0</v>
      </c>
      <c r="Q781" s="58">
        <v>0</v>
      </c>
      <c r="R781" s="59">
        <v>0</v>
      </c>
      <c r="S781" s="58">
        <v>0</v>
      </c>
      <c r="T781" s="59">
        <v>0</v>
      </c>
      <c r="U781" s="58">
        <v>0</v>
      </c>
      <c r="V781" s="59">
        <v>0</v>
      </c>
      <c r="W781" s="58">
        <v>0</v>
      </c>
      <c r="X781" s="59">
        <v>0</v>
      </c>
      <c r="Y781" s="58">
        <v>0</v>
      </c>
      <c r="Z781" s="59">
        <v>0</v>
      </c>
      <c r="AA781" s="58">
        <v>0</v>
      </c>
      <c r="AB781" s="59">
        <v>0</v>
      </c>
      <c r="AC781" s="58">
        <v>0</v>
      </c>
      <c r="AD781" s="59">
        <v>0</v>
      </c>
      <c r="AE781" s="58">
        <v>0</v>
      </c>
      <c r="AF781" s="59">
        <v>0</v>
      </c>
      <c r="AG781" s="58">
        <v>13.479988880793252</v>
      </c>
      <c r="AH781" s="59">
        <v>0</v>
      </c>
      <c r="AI781" s="60"/>
      <c r="AJ781" s="51">
        <f t="shared" si="188"/>
        <v>13.479988880793252</v>
      </c>
    </row>
    <row r="782" spans="2:36" x14ac:dyDescent="0.3">
      <c r="B782" s="4" t="s">
        <v>156</v>
      </c>
      <c r="E782" s="58">
        <v>9.0062097114572914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0</v>
      </c>
      <c r="AI782" s="60"/>
      <c r="AJ782" s="51">
        <f t="shared" ref="AJ782:AJ845" si="189">SUM(E782:AI782)</f>
        <v>9.0062097114572914</v>
      </c>
    </row>
    <row r="783" spans="2:36" x14ac:dyDescent="0.3">
      <c r="B783" s="4" t="s">
        <v>192</v>
      </c>
      <c r="E783" s="58">
        <v>0</v>
      </c>
      <c r="F783" s="59">
        <v>0</v>
      </c>
      <c r="G783" s="58">
        <v>0</v>
      </c>
      <c r="H783" s="59">
        <v>0</v>
      </c>
      <c r="I783" s="58">
        <v>0</v>
      </c>
      <c r="J783" s="59">
        <v>0</v>
      </c>
      <c r="K783" s="58">
        <v>0</v>
      </c>
      <c r="L783" s="59">
        <v>0</v>
      </c>
      <c r="M783" s="58">
        <v>0</v>
      </c>
      <c r="N783" s="59">
        <v>0</v>
      </c>
      <c r="O783" s="58">
        <v>0</v>
      </c>
      <c r="P783" s="59">
        <v>0</v>
      </c>
      <c r="Q783" s="58">
        <v>0</v>
      </c>
      <c r="R783" s="59">
        <v>0</v>
      </c>
      <c r="S783" s="58">
        <v>0</v>
      </c>
      <c r="T783" s="59">
        <v>0</v>
      </c>
      <c r="U783" s="58">
        <v>0</v>
      </c>
      <c r="V783" s="59">
        <v>0</v>
      </c>
      <c r="W783" s="58">
        <v>0</v>
      </c>
      <c r="X783" s="59">
        <v>0</v>
      </c>
      <c r="Y783" s="58">
        <v>0</v>
      </c>
      <c r="Z783" s="59">
        <v>0</v>
      </c>
      <c r="AA783" s="58">
        <v>0</v>
      </c>
      <c r="AB783" s="59">
        <v>0</v>
      </c>
      <c r="AC783" s="58">
        <v>0</v>
      </c>
      <c r="AD783" s="59">
        <v>0</v>
      </c>
      <c r="AE783" s="58">
        <v>0</v>
      </c>
      <c r="AF783" s="59">
        <v>0</v>
      </c>
      <c r="AG783" s="58">
        <v>0</v>
      </c>
      <c r="AH783" s="59">
        <v>0</v>
      </c>
      <c r="AI783" s="60"/>
      <c r="AJ783" s="51">
        <f t="shared" si="189"/>
        <v>0</v>
      </c>
    </row>
    <row r="784" spans="2:36" x14ac:dyDescent="0.3">
      <c r="B784" s="4" t="s">
        <v>193</v>
      </c>
      <c r="E784" s="58">
        <v>0</v>
      </c>
      <c r="F784" s="59">
        <v>0</v>
      </c>
      <c r="G784" s="58">
        <v>0</v>
      </c>
      <c r="H784" s="59">
        <v>0</v>
      </c>
      <c r="I784" s="58">
        <v>0</v>
      </c>
      <c r="J784" s="59">
        <v>0</v>
      </c>
      <c r="K784" s="58">
        <v>0</v>
      </c>
      <c r="L784" s="59">
        <v>0</v>
      </c>
      <c r="M784" s="58">
        <v>0</v>
      </c>
      <c r="N784" s="59">
        <v>0</v>
      </c>
      <c r="O784" s="58">
        <v>0</v>
      </c>
      <c r="P784" s="59">
        <v>0</v>
      </c>
      <c r="Q784" s="58">
        <v>0</v>
      </c>
      <c r="R784" s="59">
        <v>0</v>
      </c>
      <c r="S784" s="58">
        <v>0</v>
      </c>
      <c r="T784" s="59">
        <v>0</v>
      </c>
      <c r="U784" s="58">
        <v>0</v>
      </c>
      <c r="V784" s="59">
        <v>0</v>
      </c>
      <c r="W784" s="58">
        <v>0</v>
      </c>
      <c r="X784" s="59">
        <v>0</v>
      </c>
      <c r="Y784" s="58">
        <v>0</v>
      </c>
      <c r="Z784" s="59">
        <v>0</v>
      </c>
      <c r="AA784" s="58">
        <v>0</v>
      </c>
      <c r="AB784" s="59">
        <v>0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189"/>
        <v>0</v>
      </c>
    </row>
    <row r="785" spans="2:36" x14ac:dyDescent="0.3">
      <c r="B785" s="4" t="s">
        <v>184</v>
      </c>
      <c r="E785" s="58">
        <v>16.284318093458811</v>
      </c>
      <c r="F785" s="59">
        <v>4.6030803357561432</v>
      </c>
      <c r="G785" s="58">
        <v>19.573939730326334</v>
      </c>
      <c r="H785" s="59">
        <v>7.2277795791625969</v>
      </c>
      <c r="I785" s="58">
        <v>0</v>
      </c>
      <c r="J785" s="59">
        <v>0</v>
      </c>
      <c r="K785" s="58">
        <v>0</v>
      </c>
      <c r="L785" s="59">
        <v>0</v>
      </c>
      <c r="M785" s="58">
        <v>0</v>
      </c>
      <c r="N785" s="59">
        <v>0</v>
      </c>
      <c r="O785" s="58">
        <v>0</v>
      </c>
      <c r="P785" s="59">
        <v>0</v>
      </c>
      <c r="Q785" s="58">
        <v>0</v>
      </c>
      <c r="R785" s="59">
        <v>0.80729253784815458</v>
      </c>
      <c r="S785" s="58">
        <v>0</v>
      </c>
      <c r="T785" s="59">
        <v>0</v>
      </c>
      <c r="U785" s="58">
        <v>0</v>
      </c>
      <c r="V785" s="59">
        <v>0</v>
      </c>
      <c r="W785" s="58">
        <v>0</v>
      </c>
      <c r="X785" s="59">
        <v>0</v>
      </c>
      <c r="Y785" s="58">
        <v>0</v>
      </c>
      <c r="Z785" s="59">
        <v>0</v>
      </c>
      <c r="AA785" s="58">
        <v>0</v>
      </c>
      <c r="AB785" s="59">
        <v>0</v>
      </c>
      <c r="AC785" s="58">
        <v>0</v>
      </c>
      <c r="AD785" s="59">
        <v>0</v>
      </c>
      <c r="AE785" s="58">
        <v>0</v>
      </c>
      <c r="AF785" s="59">
        <v>0</v>
      </c>
      <c r="AG785" s="58">
        <v>16.705544527371725</v>
      </c>
      <c r="AH785" s="59">
        <v>0</v>
      </c>
      <c r="AI785" s="60"/>
      <c r="AJ785" s="51">
        <f t="shared" si="189"/>
        <v>65.201954803923769</v>
      </c>
    </row>
    <row r="786" spans="2:36" x14ac:dyDescent="0.3">
      <c r="B786" s="4" t="s">
        <v>185</v>
      </c>
      <c r="E786" s="58">
        <v>16.284318093458811</v>
      </c>
      <c r="F786" s="59">
        <v>4.6030803357561432</v>
      </c>
      <c r="G786" s="58">
        <v>19.573939730326334</v>
      </c>
      <c r="H786" s="59">
        <v>7.2277795791625969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0.80729253784815458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16.705544527371725</v>
      </c>
      <c r="AH786" s="59">
        <v>0</v>
      </c>
      <c r="AI786" s="60"/>
      <c r="AJ786" s="51">
        <f t="shared" si="189"/>
        <v>65.201954803923769</v>
      </c>
    </row>
    <row r="787" spans="2:36" x14ac:dyDescent="0.3">
      <c r="B787" s="4" t="s">
        <v>287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60"/>
      <c r="AJ787" s="51">
        <f t="shared" si="189"/>
        <v>0</v>
      </c>
    </row>
    <row r="788" spans="2:36" x14ac:dyDescent="0.3">
      <c r="B788" s="4" t="s">
        <v>320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60"/>
      <c r="AJ788" s="51">
        <f t="shared" si="189"/>
        <v>0</v>
      </c>
    </row>
    <row r="789" spans="2:36" x14ac:dyDescent="0.3">
      <c r="B789" s="4" t="s">
        <v>321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0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60"/>
      <c r="AJ789" s="51">
        <f t="shared" si="189"/>
        <v>0</v>
      </c>
    </row>
    <row r="790" spans="2:36" x14ac:dyDescent="0.3">
      <c r="B790" s="4" t="s">
        <v>142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0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60"/>
      <c r="AJ790" s="51">
        <f t="shared" si="189"/>
        <v>0</v>
      </c>
    </row>
    <row r="791" spans="2:36" x14ac:dyDescent="0.3">
      <c r="B791" s="4" t="s">
        <v>143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60"/>
      <c r="AJ791" s="51">
        <f t="shared" si="189"/>
        <v>0</v>
      </c>
    </row>
    <row r="792" spans="2:36" x14ac:dyDescent="0.3">
      <c r="B792" s="4" t="s">
        <v>241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60"/>
      <c r="AJ792" s="51">
        <f t="shared" si="189"/>
        <v>0</v>
      </c>
    </row>
    <row r="793" spans="2:36" x14ac:dyDescent="0.3">
      <c r="B793" s="4" t="s">
        <v>160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3.0863533949424755</v>
      </c>
      <c r="AF793" s="59">
        <v>0</v>
      </c>
      <c r="AG793" s="58">
        <v>0</v>
      </c>
      <c r="AH793" s="59">
        <v>0</v>
      </c>
      <c r="AI793" s="60"/>
      <c r="AJ793" s="51">
        <f t="shared" si="189"/>
        <v>3.0863533949424755</v>
      </c>
    </row>
    <row r="794" spans="2:36" x14ac:dyDescent="0.3">
      <c r="B794" s="4" t="s">
        <v>161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3.0863533949424755</v>
      </c>
      <c r="AF794" s="59">
        <v>0</v>
      </c>
      <c r="AG794" s="58">
        <v>0</v>
      </c>
      <c r="AH794" s="59">
        <v>0</v>
      </c>
      <c r="AI794" s="60"/>
      <c r="AJ794" s="51">
        <f t="shared" si="189"/>
        <v>3.0863533949424755</v>
      </c>
    </row>
    <row r="795" spans="2:36" x14ac:dyDescent="0.3">
      <c r="B795" s="4" t="s">
        <v>157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60"/>
      <c r="AJ795" s="51">
        <f t="shared" si="189"/>
        <v>0</v>
      </c>
    </row>
    <row r="796" spans="2:36" x14ac:dyDescent="0.3">
      <c r="B796" s="4" t="s">
        <v>158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60"/>
      <c r="AJ796" s="51">
        <f t="shared" si="189"/>
        <v>0</v>
      </c>
    </row>
    <row r="797" spans="2:36" x14ac:dyDescent="0.3">
      <c r="B797" s="4" t="s">
        <v>159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60"/>
      <c r="AJ797" s="51">
        <f t="shared" si="189"/>
        <v>0</v>
      </c>
    </row>
    <row r="798" spans="2:36" x14ac:dyDescent="0.3">
      <c r="B798" s="4" t="s">
        <v>132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60"/>
      <c r="AJ798" s="51">
        <f t="shared" si="189"/>
        <v>0</v>
      </c>
    </row>
    <row r="799" spans="2:36" x14ac:dyDescent="0.3">
      <c r="B799" s="4" t="s">
        <v>133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60"/>
      <c r="AJ799" s="51">
        <f t="shared" si="189"/>
        <v>0</v>
      </c>
    </row>
    <row r="800" spans="2:36" x14ac:dyDescent="0.3">
      <c r="B800" s="4" t="s">
        <v>134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60"/>
      <c r="AJ800" s="51">
        <f t="shared" si="189"/>
        <v>0</v>
      </c>
    </row>
    <row r="801" spans="2:36" x14ac:dyDescent="0.3">
      <c r="B801" s="4" t="s">
        <v>190</v>
      </c>
      <c r="E801" s="58">
        <v>1.0561888421575227</v>
      </c>
      <c r="F801" s="59">
        <v>0.32300509909788766</v>
      </c>
      <c r="G801" s="58">
        <v>0.31721768329540884</v>
      </c>
      <c r="H801" s="59">
        <v>8.0989208320776634E-2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60"/>
      <c r="AJ801" s="51">
        <f t="shared" si="189"/>
        <v>1.7774008328715958</v>
      </c>
    </row>
    <row r="802" spans="2:36" x14ac:dyDescent="0.3">
      <c r="B802" s="4" t="s">
        <v>191</v>
      </c>
      <c r="E802" s="58">
        <v>1.0561888421575227</v>
      </c>
      <c r="F802" s="59">
        <v>0.32300509909788766</v>
      </c>
      <c r="G802" s="58">
        <v>0.31721768329540884</v>
      </c>
      <c r="H802" s="59">
        <v>8.0989208320776634E-2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60"/>
      <c r="AJ802" s="51">
        <f t="shared" si="189"/>
        <v>1.7774008328715958</v>
      </c>
    </row>
    <row r="803" spans="2:36" x14ac:dyDescent="0.3">
      <c r="B803" s="4" t="s">
        <v>175</v>
      </c>
      <c r="E803" s="58">
        <v>0</v>
      </c>
      <c r="F803" s="59">
        <v>0</v>
      </c>
      <c r="G803" s="58">
        <v>9.568091659659208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3.9869178611265186</v>
      </c>
      <c r="AH803" s="59">
        <v>0</v>
      </c>
      <c r="AI803" s="60"/>
      <c r="AJ803" s="51">
        <f t="shared" si="189"/>
        <v>13.555009520785728</v>
      </c>
    </row>
    <row r="804" spans="2:36" x14ac:dyDescent="0.3">
      <c r="B804" s="4" t="s">
        <v>176</v>
      </c>
      <c r="E804" s="58">
        <v>0</v>
      </c>
      <c r="F804" s="59">
        <v>0</v>
      </c>
      <c r="G804" s="58">
        <v>9.568091659659208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3.9869178611265186</v>
      </c>
      <c r="AH804" s="59">
        <v>0</v>
      </c>
      <c r="AI804" s="60"/>
      <c r="AJ804" s="51">
        <f t="shared" si="189"/>
        <v>13.555009520785728</v>
      </c>
    </row>
    <row r="805" spans="2:36" x14ac:dyDescent="0.3">
      <c r="B805" s="4" t="s">
        <v>183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60"/>
      <c r="AJ805" s="51">
        <f t="shared" si="189"/>
        <v>0</v>
      </c>
    </row>
    <row r="806" spans="2:36" x14ac:dyDescent="0.3">
      <c r="B806" s="4" t="s">
        <v>224</v>
      </c>
      <c r="E806" s="58">
        <v>1.0099400199121894E-2</v>
      </c>
      <c r="F806" s="59">
        <v>0</v>
      </c>
      <c r="G806" s="58">
        <v>0</v>
      </c>
      <c r="H806" s="59">
        <v>1.0002590250403181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0.31475856596062102</v>
      </c>
      <c r="S806" s="58">
        <v>3.8703431043359968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2.4372593218717262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0.86891156913028778</v>
      </c>
      <c r="AH806" s="59">
        <v>0</v>
      </c>
      <c r="AI806" s="60"/>
      <c r="AJ806" s="51">
        <f t="shared" si="189"/>
        <v>8.501630986538073</v>
      </c>
    </row>
    <row r="807" spans="2:36" x14ac:dyDescent="0.3">
      <c r="B807" s="4" t="s">
        <v>225</v>
      </c>
      <c r="E807" s="58">
        <v>1.0099400199121894E-2</v>
      </c>
      <c r="F807" s="59">
        <v>0</v>
      </c>
      <c r="G807" s="58">
        <v>0</v>
      </c>
      <c r="H807" s="59">
        <v>1.0002590250403181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0.31475856596062102</v>
      </c>
      <c r="S807" s="58">
        <v>3.8703431043359968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2.4372593218717262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0.86891156913028778</v>
      </c>
      <c r="AH807" s="59">
        <v>0</v>
      </c>
      <c r="AI807" s="60"/>
      <c r="AJ807" s="51">
        <f t="shared" si="189"/>
        <v>8.501630986538073</v>
      </c>
    </row>
    <row r="808" spans="2:36" x14ac:dyDescent="0.3">
      <c r="B808" s="4" t="s">
        <v>226</v>
      </c>
      <c r="E808" s="58">
        <v>1.0099400199121894E-2</v>
      </c>
      <c r="F808" s="59">
        <v>0</v>
      </c>
      <c r="G808" s="58">
        <v>0</v>
      </c>
      <c r="H808" s="59">
        <v>1.0002590250403181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0.31475856596062102</v>
      </c>
      <c r="S808" s="58">
        <v>3.8703431043359968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2.4372593218717262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0.86891156913028778</v>
      </c>
      <c r="AH808" s="59">
        <v>0</v>
      </c>
      <c r="AI808" s="60"/>
      <c r="AJ808" s="51">
        <f t="shared" si="189"/>
        <v>8.501630986538073</v>
      </c>
    </row>
    <row r="809" spans="2:36" x14ac:dyDescent="0.3">
      <c r="B809" s="4" t="s">
        <v>174</v>
      </c>
      <c r="E809" s="58">
        <v>0</v>
      </c>
      <c r="F809" s="59">
        <v>2.1717402140299116E-2</v>
      </c>
      <c r="G809" s="58">
        <v>1.0317171414693032E-2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60"/>
      <c r="AJ809" s="51">
        <f t="shared" si="189"/>
        <v>3.2034573554992146E-2</v>
      </c>
    </row>
    <row r="810" spans="2:36" x14ac:dyDescent="0.3">
      <c r="B810" s="4" t="s">
        <v>242</v>
      </c>
      <c r="E810" s="58">
        <v>0</v>
      </c>
      <c r="F810" s="59">
        <v>0</v>
      </c>
      <c r="G810" s="58">
        <v>0</v>
      </c>
      <c r="H810" s="59">
        <v>0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0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189"/>
        <v>0</v>
      </c>
    </row>
    <row r="811" spans="2:36" x14ac:dyDescent="0.3">
      <c r="B811" s="4" t="s">
        <v>227</v>
      </c>
      <c r="E811" s="58">
        <v>0</v>
      </c>
      <c r="F811" s="59">
        <v>0</v>
      </c>
      <c r="G811" s="58">
        <v>0</v>
      </c>
      <c r="H811" s="59">
        <v>0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0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60"/>
      <c r="AJ811" s="51">
        <f t="shared" si="189"/>
        <v>0</v>
      </c>
    </row>
    <row r="812" spans="2:36" x14ac:dyDescent="0.3">
      <c r="B812" s="4" t="s">
        <v>228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0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0</v>
      </c>
      <c r="AF812" s="59">
        <v>0</v>
      </c>
      <c r="AG812" s="58">
        <v>0</v>
      </c>
      <c r="AH812" s="59">
        <v>0</v>
      </c>
      <c r="AI812" s="60"/>
      <c r="AJ812" s="51">
        <f t="shared" si="189"/>
        <v>0</v>
      </c>
    </row>
    <row r="813" spans="2:36" x14ac:dyDescent="0.3">
      <c r="B813" s="4" t="s">
        <v>290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189"/>
        <v>0</v>
      </c>
    </row>
    <row r="814" spans="2:36" x14ac:dyDescent="0.3">
      <c r="B814" s="4" t="s">
        <v>177</v>
      </c>
      <c r="E814" s="58">
        <v>0</v>
      </c>
      <c r="F814" s="59">
        <v>0</v>
      </c>
      <c r="G814" s="58">
        <v>0</v>
      </c>
      <c r="H814" s="59">
        <v>16.189132661819457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60"/>
      <c r="AJ814" s="51">
        <f t="shared" si="189"/>
        <v>16.189132661819457</v>
      </c>
    </row>
    <row r="815" spans="2:36" x14ac:dyDescent="0.3">
      <c r="B815" s="4" t="s">
        <v>178</v>
      </c>
      <c r="E815" s="58">
        <v>0</v>
      </c>
      <c r="F815" s="59">
        <v>0</v>
      </c>
      <c r="G815" s="58">
        <v>0</v>
      </c>
      <c r="H815" s="59">
        <v>16.189132661819457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60"/>
      <c r="AJ815" s="51">
        <f t="shared" si="189"/>
        <v>16.189132661819457</v>
      </c>
    </row>
    <row r="816" spans="2:36" x14ac:dyDescent="0.3">
      <c r="B816" s="4" t="s">
        <v>162</v>
      </c>
      <c r="E816" s="58">
        <v>2.0553248166308737</v>
      </c>
      <c r="F816" s="59">
        <v>0.80339333564117554</v>
      </c>
      <c r="G816" s="58">
        <v>2.2489233052742157</v>
      </c>
      <c r="H816" s="59">
        <v>0.86367893167751841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0.30026319294819115</v>
      </c>
      <c r="S816" s="58">
        <v>5.9226344937662478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2.7672955233681344E-2</v>
      </c>
      <c r="AH816" s="59">
        <v>0</v>
      </c>
      <c r="AI816" s="60"/>
      <c r="AJ816" s="51">
        <f t="shared" si="189"/>
        <v>12.221891031171904</v>
      </c>
    </row>
    <row r="817" spans="2:36" x14ac:dyDescent="0.3">
      <c r="B817" s="4" t="s">
        <v>163</v>
      </c>
      <c r="E817" s="58">
        <v>2.0553248166308737</v>
      </c>
      <c r="F817" s="59">
        <v>0.80339333564117554</v>
      </c>
      <c r="G817" s="58">
        <v>2.2489233052742157</v>
      </c>
      <c r="H817" s="59">
        <v>0.86367893167751841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0.30026319294819115</v>
      </c>
      <c r="S817" s="58">
        <v>5.9226344937662478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2.7672955233681344E-2</v>
      </c>
      <c r="AH817" s="59">
        <v>0</v>
      </c>
      <c r="AI817" s="60"/>
      <c r="AJ817" s="51">
        <f t="shared" si="189"/>
        <v>12.221891031171904</v>
      </c>
    </row>
    <row r="818" spans="2:36" x14ac:dyDescent="0.3">
      <c r="B818" s="4" t="s">
        <v>164</v>
      </c>
      <c r="E818" s="58">
        <v>2.0553248166308737</v>
      </c>
      <c r="F818" s="59">
        <v>0.80339333564117554</v>
      </c>
      <c r="G818" s="58">
        <v>2.2489233052742157</v>
      </c>
      <c r="H818" s="59">
        <v>0.86367893167751841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0.30026319294819115</v>
      </c>
      <c r="S818" s="58">
        <v>5.9226344937662478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0</v>
      </c>
      <c r="AG818" s="58">
        <v>2.7672955233681344E-2</v>
      </c>
      <c r="AH818" s="59">
        <v>0</v>
      </c>
      <c r="AI818" s="60"/>
      <c r="AJ818" s="51">
        <f t="shared" si="189"/>
        <v>12.221891031171904</v>
      </c>
    </row>
    <row r="819" spans="2:36" x14ac:dyDescent="0.3">
      <c r="B819" s="4" t="s">
        <v>165</v>
      </c>
      <c r="E819" s="58">
        <v>4.4042674642090152</v>
      </c>
      <c r="F819" s="59">
        <v>1.7215571478025193</v>
      </c>
      <c r="G819" s="58">
        <v>4.8191213684447485</v>
      </c>
      <c r="H819" s="59">
        <v>1.8507405678803974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0.6434211277461237</v>
      </c>
      <c r="S819" s="58">
        <v>12.691359629499102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5.9299189786460038E-2</v>
      </c>
      <c r="AH819" s="59">
        <v>0</v>
      </c>
      <c r="AI819" s="60"/>
      <c r="AJ819" s="51">
        <f t="shared" si="189"/>
        <v>26.189766495368364</v>
      </c>
    </row>
    <row r="820" spans="2:36" x14ac:dyDescent="0.3">
      <c r="B820" s="4" t="s">
        <v>166</v>
      </c>
      <c r="E820" s="58">
        <v>4.4042674642090152</v>
      </c>
      <c r="F820" s="59">
        <v>1.7215571478025193</v>
      </c>
      <c r="G820" s="58">
        <v>4.8191213684447485</v>
      </c>
      <c r="H820" s="59">
        <v>1.8507405678803974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0.6434211277461237</v>
      </c>
      <c r="S820" s="58">
        <v>12.691359629499102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5.9299189786460038E-2</v>
      </c>
      <c r="AH820" s="59">
        <v>0</v>
      </c>
      <c r="AI820" s="60"/>
      <c r="AJ820" s="51">
        <f t="shared" si="189"/>
        <v>26.189766495368364</v>
      </c>
    </row>
    <row r="821" spans="2:36" x14ac:dyDescent="0.3">
      <c r="B821" s="4" t="s">
        <v>186</v>
      </c>
      <c r="E821" s="58">
        <v>10.942540748914084</v>
      </c>
      <c r="F821" s="59">
        <v>0.91868797540664682</v>
      </c>
      <c r="G821" s="58">
        <v>5.5577423810958866</v>
      </c>
      <c r="H821" s="59">
        <v>2.6705238481362663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0.62740532755851741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11.511243929465611</v>
      </c>
      <c r="AH821" s="59">
        <v>0</v>
      </c>
      <c r="AI821" s="60"/>
      <c r="AJ821" s="51">
        <f t="shared" si="189"/>
        <v>32.228144210577014</v>
      </c>
    </row>
    <row r="822" spans="2:36" x14ac:dyDescent="0.3">
      <c r="B822" s="4" t="s">
        <v>187</v>
      </c>
      <c r="E822" s="58">
        <v>10.942540748914084</v>
      </c>
      <c r="F822" s="59">
        <v>0.91868797540664682</v>
      </c>
      <c r="G822" s="58">
        <v>5.5577423810958866</v>
      </c>
      <c r="H822" s="59">
        <v>2.6705238481362663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0.62740532755851741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11.511243929465611</v>
      </c>
      <c r="AH822" s="59">
        <v>0</v>
      </c>
      <c r="AI822" s="60"/>
      <c r="AJ822" s="51">
        <f t="shared" si="189"/>
        <v>32.228144210577014</v>
      </c>
    </row>
    <row r="823" spans="2:36" x14ac:dyDescent="0.3">
      <c r="B823" s="4" t="s">
        <v>145</v>
      </c>
      <c r="E823" s="58">
        <v>5.980657544136049</v>
      </c>
      <c r="F823" s="59">
        <v>2.5631389474868778</v>
      </c>
      <c r="G823" s="58">
        <v>8.1568352349599174</v>
      </c>
      <c r="H823" s="59">
        <v>1.4970798574846449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1.1192882041136425</v>
      </c>
      <c r="S823" s="58">
        <v>6.9283260639508573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0.74636748790741003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0.31165348933537712</v>
      </c>
      <c r="AH823" s="59">
        <v>0</v>
      </c>
      <c r="AI823" s="60"/>
      <c r="AJ823" s="51">
        <f t="shared" si="189"/>
        <v>27.303346829374778</v>
      </c>
    </row>
    <row r="824" spans="2:36" x14ac:dyDescent="0.3">
      <c r="B824" s="4" t="s">
        <v>146</v>
      </c>
      <c r="E824" s="58">
        <v>5.980657544136049</v>
      </c>
      <c r="F824" s="59">
        <v>2.5631389474868778</v>
      </c>
      <c r="G824" s="58">
        <v>8.1568352349599174</v>
      </c>
      <c r="H824" s="59">
        <v>1.4970798574846449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1.1192882041136425</v>
      </c>
      <c r="S824" s="58">
        <v>6.9283260639508573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0.74636748790741003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0.31165348933537712</v>
      </c>
      <c r="AH824" s="59">
        <v>0</v>
      </c>
      <c r="AI824" s="60"/>
      <c r="AJ824" s="51">
        <f t="shared" si="189"/>
        <v>27.303346829374778</v>
      </c>
    </row>
    <row r="825" spans="2:36" x14ac:dyDescent="0.3">
      <c r="B825" s="4" t="s">
        <v>167</v>
      </c>
      <c r="E825" s="58">
        <v>4.8107147216797028E-3</v>
      </c>
      <c r="F825" s="59">
        <v>0.36442608303493929</v>
      </c>
      <c r="G825" s="58">
        <v>0.76048054165310397</v>
      </c>
      <c r="H825" s="59">
        <v>0.51263775119075083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</v>
      </c>
      <c r="Q825" s="58">
        <v>0</v>
      </c>
      <c r="R825" s="59">
        <v>2.1541194444444436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0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</v>
      </c>
      <c r="AF825" s="59">
        <v>0</v>
      </c>
      <c r="AG825" s="58">
        <v>0</v>
      </c>
      <c r="AH825" s="59">
        <v>0</v>
      </c>
      <c r="AI825" s="60"/>
      <c r="AJ825" s="51">
        <f t="shared" si="189"/>
        <v>3.7964745350449172</v>
      </c>
    </row>
    <row r="826" spans="2:36" x14ac:dyDescent="0.3">
      <c r="B826" s="4" t="s">
        <v>168</v>
      </c>
      <c r="E826" s="58">
        <v>4.8107147216797028E-3</v>
      </c>
      <c r="F826" s="59">
        <v>0.36442608303493929</v>
      </c>
      <c r="G826" s="58">
        <v>0.76048054165310397</v>
      </c>
      <c r="H826" s="59">
        <v>0.51263775119075083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</v>
      </c>
      <c r="Q826" s="58">
        <v>0</v>
      </c>
      <c r="R826" s="59">
        <v>2.1541194444444436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0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</v>
      </c>
      <c r="AF826" s="59">
        <v>0</v>
      </c>
      <c r="AG826" s="58">
        <v>0</v>
      </c>
      <c r="AH826" s="59">
        <v>0</v>
      </c>
      <c r="AI826" s="60"/>
      <c r="AJ826" s="51">
        <f t="shared" si="189"/>
        <v>3.7964745350449172</v>
      </c>
    </row>
    <row r="827" spans="2:36" x14ac:dyDescent="0.3">
      <c r="B827" s="4" t="s">
        <v>169</v>
      </c>
      <c r="E827" s="58">
        <v>4.8107147216797028E-3</v>
      </c>
      <c r="F827" s="59">
        <v>0.36442608303493929</v>
      </c>
      <c r="G827" s="58">
        <v>0.76048054165310397</v>
      </c>
      <c r="H827" s="59">
        <v>0.51263775119075083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</v>
      </c>
      <c r="Q827" s="58">
        <v>0</v>
      </c>
      <c r="R827" s="59">
        <v>2.1541194444444436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0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</v>
      </c>
      <c r="AF827" s="59">
        <v>0</v>
      </c>
      <c r="AG827" s="58">
        <v>0</v>
      </c>
      <c r="AH827" s="59">
        <v>0</v>
      </c>
      <c r="AI827" s="60"/>
      <c r="AJ827" s="51">
        <f t="shared" si="189"/>
        <v>3.7964745350449172</v>
      </c>
    </row>
    <row r="828" spans="2:36" x14ac:dyDescent="0.3">
      <c r="B828" s="4" t="s">
        <v>204</v>
      </c>
      <c r="E828" s="58">
        <v>0</v>
      </c>
      <c r="F828" s="59">
        <v>0</v>
      </c>
      <c r="G828" s="58">
        <v>0</v>
      </c>
      <c r="H828" s="59">
        <v>0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0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0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</v>
      </c>
      <c r="AF828" s="59">
        <v>0</v>
      </c>
      <c r="AG828" s="58">
        <v>0</v>
      </c>
      <c r="AH828" s="59">
        <v>0</v>
      </c>
      <c r="AI828" s="60"/>
      <c r="AJ828" s="51">
        <f t="shared" si="189"/>
        <v>0</v>
      </c>
    </row>
    <row r="829" spans="2:36" x14ac:dyDescent="0.3">
      <c r="B829" s="4" t="s">
        <v>205</v>
      </c>
      <c r="E829" s="58">
        <v>0</v>
      </c>
      <c r="F829" s="59">
        <v>0</v>
      </c>
      <c r="G829" s="58">
        <v>0</v>
      </c>
      <c r="H829" s="59">
        <v>0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0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0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</v>
      </c>
      <c r="AF829" s="59">
        <v>0</v>
      </c>
      <c r="AG829" s="58">
        <v>0</v>
      </c>
      <c r="AH829" s="59">
        <v>0</v>
      </c>
      <c r="AI829" s="60"/>
      <c r="AJ829" s="51">
        <f t="shared" si="189"/>
        <v>0</v>
      </c>
    </row>
    <row r="830" spans="2:36" x14ac:dyDescent="0.3">
      <c r="B830" s="4" t="s">
        <v>206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0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0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0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60"/>
      <c r="AJ830" s="51">
        <f t="shared" si="189"/>
        <v>0</v>
      </c>
    </row>
    <row r="831" spans="2:36" x14ac:dyDescent="0.3">
      <c r="B831" s="4" t="s">
        <v>135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189"/>
        <v>0</v>
      </c>
    </row>
    <row r="832" spans="2:36" x14ac:dyDescent="0.3">
      <c r="B832" s="4" t="s">
        <v>136</v>
      </c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189"/>
        <v>0</v>
      </c>
    </row>
    <row r="833" spans="2:36" x14ac:dyDescent="0.3">
      <c r="B833" s="4" t="s">
        <v>137</v>
      </c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189"/>
        <v>0</v>
      </c>
    </row>
    <row r="834" spans="2:36" x14ac:dyDescent="0.3">
      <c r="B834" s="4" t="s">
        <v>261</v>
      </c>
      <c r="E834" s="58">
        <v>0</v>
      </c>
      <c r="F834" s="59">
        <v>0</v>
      </c>
      <c r="G834" s="58">
        <v>0</v>
      </c>
      <c r="H834" s="59">
        <v>0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0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</v>
      </c>
      <c r="AF834" s="59">
        <v>0</v>
      </c>
      <c r="AG834" s="58">
        <v>0</v>
      </c>
      <c r="AH834" s="59">
        <v>0</v>
      </c>
      <c r="AI834" s="60"/>
      <c r="AJ834" s="51">
        <f t="shared" si="189"/>
        <v>0</v>
      </c>
    </row>
    <row r="835" spans="2:36" x14ac:dyDescent="0.3">
      <c r="B835" s="4" t="s">
        <v>262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40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189"/>
        <v>0</v>
      </c>
    </row>
    <row r="836" spans="2:36" x14ac:dyDescent="0.3">
      <c r="B836" s="4" t="s">
        <v>197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60"/>
      <c r="AJ836" s="51">
        <f t="shared" si="189"/>
        <v>0</v>
      </c>
    </row>
    <row r="837" spans="2:36" x14ac:dyDescent="0.3">
      <c r="B837" s="4" t="s">
        <v>209</v>
      </c>
      <c r="E837" s="58">
        <v>0.4288355944554012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3.6340441306432027E-2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60"/>
      <c r="AJ837" s="51">
        <f t="shared" si="189"/>
        <v>0.46517603576183325</v>
      </c>
    </row>
    <row r="838" spans="2:36" x14ac:dyDescent="0.3">
      <c r="B838" s="4" t="s">
        <v>210</v>
      </c>
      <c r="E838" s="58">
        <v>0.4288355944554012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3.6340441306432027E-2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60"/>
      <c r="AJ838" s="51">
        <f t="shared" si="189"/>
        <v>0.46517603576183325</v>
      </c>
    </row>
    <row r="839" spans="2:36" x14ac:dyDescent="0.3">
      <c r="B839" s="4" t="s">
        <v>211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60"/>
      <c r="AJ839" s="51">
        <f t="shared" si="189"/>
        <v>0</v>
      </c>
    </row>
    <row r="840" spans="2:36" x14ac:dyDescent="0.3">
      <c r="B840" s="4" t="s">
        <v>212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60"/>
      <c r="AJ840" s="51">
        <f t="shared" si="189"/>
        <v>0</v>
      </c>
    </row>
    <row r="841" spans="2:36" x14ac:dyDescent="0.3">
      <c r="B841" s="4" t="s">
        <v>229</v>
      </c>
      <c r="E841" s="58">
        <v>0</v>
      </c>
      <c r="F841" s="59">
        <v>0</v>
      </c>
      <c r="G841" s="58">
        <v>0.66914803584416715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1.777936867872874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4.4676457407194246</v>
      </c>
      <c r="AH841" s="59">
        <v>0</v>
      </c>
      <c r="AI841" s="60"/>
      <c r="AJ841" s="51">
        <f t="shared" si="189"/>
        <v>6.9147306444364656</v>
      </c>
    </row>
    <row r="842" spans="2:36" x14ac:dyDescent="0.3">
      <c r="B842" s="4" t="s">
        <v>230</v>
      </c>
      <c r="E842" s="58">
        <v>0</v>
      </c>
      <c r="F842" s="59">
        <v>0</v>
      </c>
      <c r="G842" s="58">
        <v>0.66914803584416715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1.777936867872874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4.4676457407194246</v>
      </c>
      <c r="AH842" s="59">
        <v>0</v>
      </c>
      <c r="AI842" s="60"/>
      <c r="AJ842" s="51">
        <f t="shared" si="189"/>
        <v>6.9147306444364656</v>
      </c>
    </row>
    <row r="843" spans="2:36" x14ac:dyDescent="0.3">
      <c r="B843" s="4" t="s">
        <v>213</v>
      </c>
      <c r="E843" s="58">
        <v>13.875469690958658</v>
      </c>
      <c r="F843" s="59">
        <v>5.7407217343648274</v>
      </c>
      <c r="G843" s="58">
        <v>11.854688152737086</v>
      </c>
      <c r="H843" s="59">
        <v>14.937855672836303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4.9055846214294441</v>
      </c>
      <c r="S843" s="58">
        <v>166.58515015542511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2.4339665857950843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35.524667070176868</v>
      </c>
      <c r="AH843" s="59">
        <v>0</v>
      </c>
      <c r="AI843" s="60"/>
      <c r="AJ843" s="51">
        <f t="shared" si="189"/>
        <v>255.85810368372336</v>
      </c>
    </row>
    <row r="844" spans="2:36" x14ac:dyDescent="0.3">
      <c r="B844" s="4" t="s">
        <v>263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60"/>
      <c r="AJ844" s="51">
        <f t="shared" si="189"/>
        <v>0</v>
      </c>
    </row>
    <row r="845" spans="2:36" x14ac:dyDescent="0.3">
      <c r="B845" s="4" t="s">
        <v>264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60"/>
      <c r="AJ845" s="51">
        <f t="shared" si="189"/>
        <v>0</v>
      </c>
    </row>
    <row r="846" spans="2:36" x14ac:dyDescent="0.3">
      <c r="B846" s="4" t="s">
        <v>217</v>
      </c>
      <c r="E846" s="58">
        <v>0.87278754377365098</v>
      </c>
      <c r="F846" s="59">
        <v>0</v>
      </c>
      <c r="G846" s="58">
        <v>0.18108094282567236</v>
      </c>
      <c r="H846" s="59">
        <v>1.5761000822221066E-2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16.038738914074152</v>
      </c>
      <c r="AH846" s="59">
        <v>0</v>
      </c>
      <c r="AI846" s="60"/>
      <c r="AJ846" s="51">
        <f t="shared" ref="AJ846:AJ854" si="190">SUM(E846:AI846)</f>
        <v>17.108368401495696</v>
      </c>
    </row>
    <row r="847" spans="2:36" x14ac:dyDescent="0.3">
      <c r="B847" s="4" t="s">
        <v>218</v>
      </c>
      <c r="E847" s="58">
        <v>0.87278754377365098</v>
      </c>
      <c r="F847" s="59">
        <v>0</v>
      </c>
      <c r="G847" s="58">
        <v>0.18108094282567236</v>
      </c>
      <c r="H847" s="59">
        <v>1.5761000822221066E-2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16.038738914074152</v>
      </c>
      <c r="AH847" s="59">
        <v>0</v>
      </c>
      <c r="AI847" s="60"/>
      <c r="AJ847" s="51">
        <f t="shared" si="190"/>
        <v>17.108368401495696</v>
      </c>
    </row>
    <row r="848" spans="2:36" x14ac:dyDescent="0.3">
      <c r="B848" s="4" t="s">
        <v>243</v>
      </c>
      <c r="C848" s="4"/>
      <c r="D848" s="4"/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</v>
      </c>
      <c r="AF848" s="59">
        <v>0</v>
      </c>
      <c r="AG848" s="58">
        <v>0</v>
      </c>
      <c r="AH848" s="59">
        <v>0</v>
      </c>
      <c r="AI848" s="60"/>
      <c r="AJ848" s="51">
        <f t="shared" si="190"/>
        <v>0</v>
      </c>
    </row>
    <row r="849" spans="2:36" x14ac:dyDescent="0.3">
      <c r="B849" s="4" t="s">
        <v>265</v>
      </c>
      <c r="C849" s="4"/>
      <c r="D849" s="4"/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</v>
      </c>
      <c r="AF849" s="59">
        <v>0</v>
      </c>
      <c r="AG849" s="58">
        <v>0</v>
      </c>
      <c r="AH849" s="59">
        <v>0</v>
      </c>
      <c r="AI849" s="60"/>
      <c r="AJ849" s="51">
        <f t="shared" si="190"/>
        <v>0</v>
      </c>
    </row>
    <row r="850" spans="2:36" x14ac:dyDescent="0.3">
      <c r="B850" s="4" t="s">
        <v>170</v>
      </c>
      <c r="C850" s="4"/>
      <c r="D850" s="4"/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0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0</v>
      </c>
      <c r="AF850" s="59">
        <v>0</v>
      </c>
      <c r="AG850" s="58">
        <v>0</v>
      </c>
      <c r="AH850" s="59">
        <v>0</v>
      </c>
      <c r="AI850" s="60"/>
      <c r="AJ850" s="51">
        <f t="shared" si="190"/>
        <v>0</v>
      </c>
    </row>
    <row r="851" spans="2:36" x14ac:dyDescent="0.3">
      <c r="B851" s="4" t="s">
        <v>171</v>
      </c>
      <c r="C851" s="4"/>
      <c r="D851" s="4"/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60"/>
      <c r="AJ851" s="51">
        <f t="shared" si="190"/>
        <v>0</v>
      </c>
    </row>
    <row r="852" spans="2:36" x14ac:dyDescent="0.3">
      <c r="B852" s="4" t="s">
        <v>172</v>
      </c>
      <c r="C852" s="4"/>
      <c r="D852" s="4"/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60"/>
      <c r="AJ852" s="51">
        <f t="shared" si="190"/>
        <v>0</v>
      </c>
    </row>
    <row r="853" spans="2:36" x14ac:dyDescent="0.3">
      <c r="B853" s="4" t="s">
        <v>173</v>
      </c>
      <c r="C853" s="79"/>
      <c r="D853" s="79"/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60"/>
      <c r="AJ853" s="51">
        <f t="shared" si="190"/>
        <v>0</v>
      </c>
    </row>
    <row r="854" spans="2:36" x14ac:dyDescent="0.3">
      <c r="B854" s="4" t="s">
        <v>138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60"/>
      <c r="AJ854" s="51">
        <f t="shared" si="190"/>
        <v>0</v>
      </c>
    </row>
    <row r="855" spans="2:36" x14ac:dyDescent="0.3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H855" s="3"/>
      <c r="AI855" s="3"/>
      <c r="AJ855" s="3"/>
    </row>
    <row r="856" spans="2:36" x14ac:dyDescent="0.3">
      <c r="B856" s="39">
        <v>45839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H856" s="3"/>
      <c r="AI856" s="3"/>
      <c r="AJ856" s="3"/>
    </row>
    <row r="857" spans="2:36" x14ac:dyDescent="0.3">
      <c r="C857" s="4"/>
      <c r="D857" s="4"/>
      <c r="E857" s="6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2:36" x14ac:dyDescent="0.3">
      <c r="B858" s="32" t="s">
        <v>124</v>
      </c>
      <c r="C858" s="4"/>
      <c r="D858" s="4"/>
      <c r="E858" s="33">
        <f>+B856</f>
        <v>45839</v>
      </c>
      <c r="F858" s="33">
        <f>+E858+1</f>
        <v>45840</v>
      </c>
      <c r="G858" s="33">
        <f t="shared" ref="G858" si="191">+F858+1</f>
        <v>45841</v>
      </c>
      <c r="H858" s="33">
        <f t="shared" ref="H858" si="192">+G858+1</f>
        <v>45842</v>
      </c>
      <c r="I858" s="33">
        <f t="shared" ref="I858" si="193">+H858+1</f>
        <v>45843</v>
      </c>
      <c r="J858" s="33">
        <f t="shared" ref="J858" si="194">+I858+1</f>
        <v>45844</v>
      </c>
      <c r="K858" s="33">
        <f t="shared" ref="K858" si="195">+J858+1</f>
        <v>45845</v>
      </c>
      <c r="L858" s="33">
        <f t="shared" ref="L858" si="196">+K858+1</f>
        <v>45846</v>
      </c>
      <c r="M858" s="33">
        <f t="shared" ref="M858" si="197">+L858+1</f>
        <v>45847</v>
      </c>
      <c r="N858" s="33">
        <f t="shared" ref="N858" si="198">+M858+1</f>
        <v>45848</v>
      </c>
      <c r="O858" s="33">
        <f t="shared" ref="O858" si="199">+N858+1</f>
        <v>45849</v>
      </c>
      <c r="P858" s="33">
        <f t="shared" ref="P858" si="200">+O858+1</f>
        <v>45850</v>
      </c>
      <c r="Q858" s="33">
        <f t="shared" ref="Q858" si="201">+P858+1</f>
        <v>45851</v>
      </c>
      <c r="R858" s="33">
        <f t="shared" ref="R858" si="202">+Q858+1</f>
        <v>45852</v>
      </c>
      <c r="S858" s="33">
        <f t="shared" ref="S858" si="203">+R858+1</f>
        <v>45853</v>
      </c>
      <c r="T858" s="33">
        <f t="shared" ref="T858" si="204">+S858+1</f>
        <v>45854</v>
      </c>
      <c r="U858" s="33">
        <f t="shared" ref="U858" si="205">+T858+1</f>
        <v>45855</v>
      </c>
      <c r="V858" s="33">
        <f t="shared" ref="V858" si="206">+U858+1</f>
        <v>45856</v>
      </c>
      <c r="W858" s="33">
        <f t="shared" ref="W858" si="207">+V858+1</f>
        <v>45857</v>
      </c>
      <c r="X858" s="33">
        <f t="shared" ref="X858" si="208">+W858+1</f>
        <v>45858</v>
      </c>
      <c r="Y858" s="33">
        <f t="shared" ref="Y858" si="209">+X858+1</f>
        <v>45859</v>
      </c>
      <c r="Z858" s="33">
        <f t="shared" ref="Z858" si="210">+Y858+1</f>
        <v>45860</v>
      </c>
      <c r="AA858" s="33">
        <f t="shared" ref="AA858" si="211">+Z858+1</f>
        <v>45861</v>
      </c>
      <c r="AB858" s="33">
        <f t="shared" ref="AB858" si="212">+AA858+1</f>
        <v>45862</v>
      </c>
      <c r="AC858" s="33">
        <f t="shared" ref="AC858" si="213">+AB858+1</f>
        <v>45863</v>
      </c>
      <c r="AD858" s="33">
        <f t="shared" ref="AD858" si="214">+AC858+1</f>
        <v>45864</v>
      </c>
      <c r="AE858" s="33">
        <f t="shared" ref="AE858" si="215">+AD858+1</f>
        <v>45865</v>
      </c>
      <c r="AF858" s="33">
        <f t="shared" ref="AF858" si="216">+AE858+1</f>
        <v>45866</v>
      </c>
      <c r="AG858" s="33">
        <f t="shared" ref="AG858" si="217">+AF858+1</f>
        <v>45867</v>
      </c>
      <c r="AH858" s="33">
        <f t="shared" ref="AH858:AI858" si="218">+AG858+1</f>
        <v>45868</v>
      </c>
      <c r="AI858" s="33">
        <f t="shared" si="218"/>
        <v>45869</v>
      </c>
      <c r="AJ858" s="83" t="s">
        <v>2</v>
      </c>
    </row>
    <row r="859" spans="2:36" x14ac:dyDescent="0.3">
      <c r="B859" s="12" t="s">
        <v>2</v>
      </c>
      <c r="C859" s="12"/>
      <c r="D859" s="12"/>
      <c r="E859" s="48">
        <f>SUM(E860:E997)</f>
        <v>3.7730184805812312</v>
      </c>
      <c r="F859" s="48">
        <f t="shared" ref="F859:AI859" si="219">SUM(F860:F997)</f>
        <v>3.3234012237874166</v>
      </c>
      <c r="G859" s="48">
        <f t="shared" si="219"/>
        <v>10.690940797619518</v>
      </c>
      <c r="H859" s="48">
        <f t="shared" si="219"/>
        <v>91.323294831031717</v>
      </c>
      <c r="I859" s="48">
        <f t="shared" si="219"/>
        <v>5.2508786209780336</v>
      </c>
      <c r="J859" s="48">
        <f t="shared" si="219"/>
        <v>77.370592864761619</v>
      </c>
      <c r="K859" s="48">
        <f t="shared" si="219"/>
        <v>48.291585851213355</v>
      </c>
      <c r="L859" s="48">
        <f t="shared" si="219"/>
        <v>320.39207000411056</v>
      </c>
      <c r="M859" s="48">
        <f t="shared" si="219"/>
        <v>221.37426414966586</v>
      </c>
      <c r="N859" s="48">
        <f t="shared" si="219"/>
        <v>150.02825389884643</v>
      </c>
      <c r="O859" s="48">
        <f t="shared" si="219"/>
        <v>116.37301697683478</v>
      </c>
      <c r="P859" s="48">
        <f t="shared" si="219"/>
        <v>31.551296392744405</v>
      </c>
      <c r="Q859" s="48">
        <f t="shared" si="219"/>
        <v>46.712741971457064</v>
      </c>
      <c r="R859" s="48">
        <f t="shared" si="219"/>
        <v>29.055802231044879</v>
      </c>
      <c r="S859" s="48">
        <f t="shared" si="219"/>
        <v>23.511189314832787</v>
      </c>
      <c r="T859" s="48">
        <f t="shared" si="219"/>
        <v>140.8912612205859</v>
      </c>
      <c r="U859" s="48">
        <f t="shared" si="219"/>
        <v>219.83012050401632</v>
      </c>
      <c r="V859" s="48">
        <f t="shared" si="219"/>
        <v>25.671318917952178</v>
      </c>
      <c r="W859" s="48">
        <f t="shared" si="219"/>
        <v>104.31380353323348</v>
      </c>
      <c r="X859" s="48">
        <f t="shared" si="219"/>
        <v>186.21531879929273</v>
      </c>
      <c r="Y859" s="48">
        <f t="shared" si="219"/>
        <v>13.087951611166353</v>
      </c>
      <c r="Z859" s="48">
        <f t="shared" si="219"/>
        <v>85.671879162255223</v>
      </c>
      <c r="AA859" s="48">
        <f t="shared" si="219"/>
        <v>7.2245713370400031</v>
      </c>
      <c r="AB859" s="48">
        <f t="shared" si="219"/>
        <v>15.508865561664336</v>
      </c>
      <c r="AC859" s="48">
        <f t="shared" si="219"/>
        <v>20.794580038113782</v>
      </c>
      <c r="AD859" s="48">
        <f t="shared" si="219"/>
        <v>0</v>
      </c>
      <c r="AE859" s="48">
        <f t="shared" si="219"/>
        <v>222.43946700882677</v>
      </c>
      <c r="AF859" s="48">
        <f t="shared" si="219"/>
        <v>43.238050001462298</v>
      </c>
      <c r="AG859" s="48">
        <f t="shared" si="219"/>
        <v>10.63735188961029</v>
      </c>
      <c r="AH859" s="48">
        <f t="shared" si="219"/>
        <v>381.98745954140969</v>
      </c>
      <c r="AI859" s="48">
        <f t="shared" si="219"/>
        <v>522.62803845311771</v>
      </c>
      <c r="AJ859" s="48">
        <f>SUM(AJ860:AJ997)</f>
        <v>3179.1623851892564</v>
      </c>
    </row>
    <row r="860" spans="2:36" x14ac:dyDescent="0.3">
      <c r="B860" s="4" t="s">
        <v>245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2.8759145833333326</v>
      </c>
      <c r="M860" s="58">
        <v>0.34185725212097168</v>
      </c>
      <c r="N860" s="59">
        <v>3.7685707771231733</v>
      </c>
      <c r="O860" s="58">
        <v>5.8856996854146306</v>
      </c>
      <c r="P860" s="59">
        <v>2.2271159440279003</v>
      </c>
      <c r="Q860" s="58">
        <v>0</v>
      </c>
      <c r="R860" s="59">
        <v>0</v>
      </c>
      <c r="S860" s="58">
        <v>0</v>
      </c>
      <c r="T860" s="59">
        <v>0.15906222661336261</v>
      </c>
      <c r="U860" s="58">
        <v>7.3994954427082735E-4</v>
      </c>
      <c r="V860" s="59">
        <v>0</v>
      </c>
      <c r="W860" s="58">
        <v>2.9403844865163165</v>
      </c>
      <c r="X860" s="59">
        <v>7.4107450895383948</v>
      </c>
      <c r="Y860" s="58">
        <v>0</v>
      </c>
      <c r="Z860" s="59">
        <v>4.3766180674235031E-3</v>
      </c>
      <c r="AA860" s="58">
        <v>0</v>
      </c>
      <c r="AB860" s="59">
        <v>0</v>
      </c>
      <c r="AC860" s="58">
        <v>6.2439084053039703E-3</v>
      </c>
      <c r="AD860" s="59">
        <v>0</v>
      </c>
      <c r="AE860" s="58">
        <v>0</v>
      </c>
      <c r="AF860" s="59">
        <v>0</v>
      </c>
      <c r="AG860" s="58">
        <v>0</v>
      </c>
      <c r="AH860" s="59">
        <v>6.0558080822229465E-2</v>
      </c>
      <c r="AI860" s="60">
        <v>3.2681430818580978E-2</v>
      </c>
      <c r="AJ860" s="51">
        <f>SUM(E860:AI860)</f>
        <v>25.713950032345888</v>
      </c>
    </row>
    <row r="861" spans="2:36" x14ac:dyDescent="0.3">
      <c r="B861" s="4" t="s">
        <v>246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2.8759145833333326</v>
      </c>
      <c r="M861" s="58">
        <v>0.34185725212097168</v>
      </c>
      <c r="N861" s="59">
        <v>3.7685707771231733</v>
      </c>
      <c r="O861" s="58">
        <v>5.8856996854146306</v>
      </c>
      <c r="P861" s="59">
        <v>2.2271159440279003</v>
      </c>
      <c r="Q861" s="58">
        <v>0</v>
      </c>
      <c r="R861" s="59">
        <v>0</v>
      </c>
      <c r="S861" s="58">
        <v>0</v>
      </c>
      <c r="T861" s="59">
        <v>0.15906222661336261</v>
      </c>
      <c r="U861" s="58">
        <v>7.3994954427082735E-4</v>
      </c>
      <c r="V861" s="59">
        <v>0</v>
      </c>
      <c r="W861" s="58">
        <v>2.9403844865163165</v>
      </c>
      <c r="X861" s="59">
        <v>7.4107450895383948</v>
      </c>
      <c r="Y861" s="58">
        <v>0</v>
      </c>
      <c r="Z861" s="59">
        <v>4.3766180674235031E-3</v>
      </c>
      <c r="AA861" s="58">
        <v>0</v>
      </c>
      <c r="AB861" s="59">
        <v>0</v>
      </c>
      <c r="AC861" s="58">
        <v>6.2439084053039703E-3</v>
      </c>
      <c r="AD861" s="59">
        <v>0</v>
      </c>
      <c r="AE861" s="58">
        <v>0</v>
      </c>
      <c r="AF861" s="59">
        <v>0</v>
      </c>
      <c r="AG861" s="58">
        <v>0</v>
      </c>
      <c r="AH861" s="59">
        <v>6.0558080822229465E-2</v>
      </c>
      <c r="AI861" s="60">
        <v>3.2681430818580978E-2</v>
      </c>
      <c r="AJ861" s="51">
        <f t="shared" ref="AJ861" si="220">SUM(E861:AI861)</f>
        <v>25.713950032345888</v>
      </c>
    </row>
    <row r="862" spans="2:36" x14ac:dyDescent="0.3">
      <c r="B862" s="4" t="s">
        <v>247</v>
      </c>
      <c r="E862" s="58">
        <v>0</v>
      </c>
      <c r="F862" s="59">
        <v>0</v>
      </c>
      <c r="G862" s="58">
        <v>0</v>
      </c>
      <c r="H862" s="59">
        <v>0</v>
      </c>
      <c r="I862" s="58">
        <v>0</v>
      </c>
      <c r="J862" s="59">
        <v>0</v>
      </c>
      <c r="K862" s="58">
        <v>0</v>
      </c>
      <c r="L862" s="59">
        <v>2.8759145833333326</v>
      </c>
      <c r="M862" s="58">
        <v>0.34185725212097168</v>
      </c>
      <c r="N862" s="59">
        <v>3.7685707771231733</v>
      </c>
      <c r="O862" s="58">
        <v>5.8856996854146306</v>
      </c>
      <c r="P862" s="59">
        <v>2.2271159440279003</v>
      </c>
      <c r="Q862" s="58">
        <v>0</v>
      </c>
      <c r="R862" s="59">
        <v>0</v>
      </c>
      <c r="S862" s="58">
        <v>0</v>
      </c>
      <c r="T862" s="59">
        <v>0.15906222661336261</v>
      </c>
      <c r="U862" s="58">
        <v>7.3994954427082735E-4</v>
      </c>
      <c r="V862" s="59">
        <v>0</v>
      </c>
      <c r="W862" s="58">
        <v>2.9403844865163165</v>
      </c>
      <c r="X862" s="59">
        <v>7.4107450895383948</v>
      </c>
      <c r="Y862" s="58">
        <v>0</v>
      </c>
      <c r="Z862" s="59">
        <v>4.3766180674235031E-3</v>
      </c>
      <c r="AA862" s="58">
        <v>0</v>
      </c>
      <c r="AB862" s="59">
        <v>0</v>
      </c>
      <c r="AC862" s="58">
        <v>6.2439084053039703E-3</v>
      </c>
      <c r="AD862" s="59">
        <v>0</v>
      </c>
      <c r="AE862" s="58">
        <v>0</v>
      </c>
      <c r="AF862" s="59">
        <v>0</v>
      </c>
      <c r="AG862" s="58">
        <v>0</v>
      </c>
      <c r="AH862" s="59">
        <v>6.0558080822229465E-2</v>
      </c>
      <c r="AI862" s="60">
        <v>3.2681430818580978E-2</v>
      </c>
      <c r="AJ862" s="51">
        <f t="shared" ref="AJ862" si="221">SUM(E862:AI862)</f>
        <v>25.713950032345888</v>
      </c>
    </row>
    <row r="863" spans="2:36" x14ac:dyDescent="0.3">
      <c r="B863" s="4" t="s">
        <v>248</v>
      </c>
      <c r="E863" s="58">
        <v>0</v>
      </c>
      <c r="F863" s="59">
        <v>0</v>
      </c>
      <c r="G863" s="58">
        <v>0</v>
      </c>
      <c r="H863" s="59">
        <v>0</v>
      </c>
      <c r="I863" s="58">
        <v>0</v>
      </c>
      <c r="J863" s="59">
        <v>0</v>
      </c>
      <c r="K863" s="58">
        <v>0</v>
      </c>
      <c r="L863" s="59">
        <v>2.8759145833333326</v>
      </c>
      <c r="M863" s="58">
        <v>0.34185725212097168</v>
      </c>
      <c r="N863" s="59">
        <v>3.7685707771231733</v>
      </c>
      <c r="O863" s="58">
        <v>5.8856996854146306</v>
      </c>
      <c r="P863" s="59">
        <v>2.2271159440279003</v>
      </c>
      <c r="Q863" s="58">
        <v>0</v>
      </c>
      <c r="R863" s="59">
        <v>0</v>
      </c>
      <c r="S863" s="58">
        <v>0</v>
      </c>
      <c r="T863" s="59">
        <v>0.15906222661336261</v>
      </c>
      <c r="U863" s="58">
        <v>7.3994954427082735E-4</v>
      </c>
      <c r="V863" s="59">
        <v>0</v>
      </c>
      <c r="W863" s="58">
        <v>2.9403844865163165</v>
      </c>
      <c r="X863" s="59">
        <v>7.4107450895383948</v>
      </c>
      <c r="Y863" s="58">
        <v>0</v>
      </c>
      <c r="Z863" s="59">
        <v>4.3766180674235031E-3</v>
      </c>
      <c r="AA863" s="58">
        <v>0</v>
      </c>
      <c r="AB863" s="59">
        <v>0</v>
      </c>
      <c r="AC863" s="58">
        <v>6.2439084053039703E-3</v>
      </c>
      <c r="AD863" s="59">
        <v>0</v>
      </c>
      <c r="AE863" s="58">
        <v>0</v>
      </c>
      <c r="AF863" s="59">
        <v>0</v>
      </c>
      <c r="AG863" s="58">
        <v>0</v>
      </c>
      <c r="AH863" s="59">
        <v>6.0558080822229465E-2</v>
      </c>
      <c r="AI863" s="60">
        <v>3.2681430818580978E-2</v>
      </c>
      <c r="AJ863" s="51">
        <f t="shared" ref="AJ863" si="222">SUM(E863:AI863)</f>
        <v>25.713950032345888</v>
      </c>
    </row>
    <row r="864" spans="2:36" x14ac:dyDescent="0.3">
      <c r="B864" s="4" t="s">
        <v>239</v>
      </c>
      <c r="E864" s="58">
        <v>0</v>
      </c>
      <c r="F864" s="59">
        <v>0</v>
      </c>
      <c r="G864" s="58">
        <v>0</v>
      </c>
      <c r="H864" s="59">
        <v>0</v>
      </c>
      <c r="I864" s="58">
        <v>0</v>
      </c>
      <c r="J864" s="59">
        <v>0</v>
      </c>
      <c r="K864" s="58">
        <v>0</v>
      </c>
      <c r="L864" s="59">
        <v>0</v>
      </c>
      <c r="M864" s="58">
        <v>0</v>
      </c>
      <c r="N864" s="59">
        <v>0</v>
      </c>
      <c r="O864" s="58">
        <v>0</v>
      </c>
      <c r="P864" s="59">
        <v>0</v>
      </c>
      <c r="Q864" s="58">
        <v>0</v>
      </c>
      <c r="R864" s="59">
        <v>0</v>
      </c>
      <c r="S864" s="58">
        <v>0</v>
      </c>
      <c r="T864" s="59">
        <v>0</v>
      </c>
      <c r="U864" s="58">
        <v>0</v>
      </c>
      <c r="V864" s="59">
        <v>0</v>
      </c>
      <c r="W864" s="58">
        <v>0</v>
      </c>
      <c r="X864" s="59">
        <v>0</v>
      </c>
      <c r="Y864" s="58">
        <v>0</v>
      </c>
      <c r="Z864" s="59">
        <v>0</v>
      </c>
      <c r="AA864" s="58">
        <v>0</v>
      </c>
      <c r="AB864" s="59">
        <v>0</v>
      </c>
      <c r="AC864" s="58">
        <v>0</v>
      </c>
      <c r="AD864" s="59">
        <v>0</v>
      </c>
      <c r="AE864" s="58">
        <v>0</v>
      </c>
      <c r="AF864" s="59">
        <v>0</v>
      </c>
      <c r="AG864" s="58">
        <v>0</v>
      </c>
      <c r="AH864" s="59">
        <v>0</v>
      </c>
      <c r="AI864" s="60">
        <v>0</v>
      </c>
      <c r="AJ864" s="51">
        <f t="shared" ref="AJ864" si="223">SUM(E864:AI864)</f>
        <v>0</v>
      </c>
    </row>
    <row r="865" spans="2:36" x14ac:dyDescent="0.3">
      <c r="B865" s="4" t="s">
        <v>139</v>
      </c>
      <c r="E865" s="58">
        <v>0</v>
      </c>
      <c r="F865" s="59">
        <v>0</v>
      </c>
      <c r="G865" s="58">
        <v>0</v>
      </c>
      <c r="H865" s="59">
        <v>0</v>
      </c>
      <c r="I865" s="58">
        <v>0</v>
      </c>
      <c r="J865" s="59">
        <v>0</v>
      </c>
      <c r="K865" s="58">
        <v>0</v>
      </c>
      <c r="L865" s="59">
        <v>0</v>
      </c>
      <c r="M865" s="58">
        <v>0</v>
      </c>
      <c r="N865" s="59">
        <v>0</v>
      </c>
      <c r="O865" s="58">
        <v>0</v>
      </c>
      <c r="P865" s="59">
        <v>0</v>
      </c>
      <c r="Q865" s="58">
        <v>0</v>
      </c>
      <c r="R865" s="59">
        <v>0</v>
      </c>
      <c r="S865" s="58">
        <v>0</v>
      </c>
      <c r="T865" s="59">
        <v>0</v>
      </c>
      <c r="U865" s="58">
        <v>0</v>
      </c>
      <c r="V865" s="59">
        <v>0</v>
      </c>
      <c r="W865" s="58">
        <v>0</v>
      </c>
      <c r="X865" s="59">
        <v>0</v>
      </c>
      <c r="Y865" s="58">
        <v>0</v>
      </c>
      <c r="Z865" s="59">
        <v>0</v>
      </c>
      <c r="AA865" s="58">
        <v>0</v>
      </c>
      <c r="AB865" s="59">
        <v>0</v>
      </c>
      <c r="AC865" s="58">
        <v>0</v>
      </c>
      <c r="AD865" s="59">
        <v>0</v>
      </c>
      <c r="AE865" s="58">
        <v>0</v>
      </c>
      <c r="AF865" s="59">
        <v>0</v>
      </c>
      <c r="AG865" s="58">
        <v>0</v>
      </c>
      <c r="AH865" s="59">
        <v>0</v>
      </c>
      <c r="AI865" s="60">
        <v>0</v>
      </c>
      <c r="AJ865" s="51">
        <f t="shared" ref="AJ865" si="224">SUM(E865:AI865)</f>
        <v>0</v>
      </c>
    </row>
    <row r="866" spans="2:36" x14ac:dyDescent="0.3">
      <c r="B866" s="4" t="s">
        <v>140</v>
      </c>
      <c r="E866" s="58">
        <v>0</v>
      </c>
      <c r="F866" s="59">
        <v>0</v>
      </c>
      <c r="G866" s="58">
        <v>0</v>
      </c>
      <c r="H866" s="59">
        <v>0</v>
      </c>
      <c r="I866" s="58">
        <v>0</v>
      </c>
      <c r="J866" s="59">
        <v>0</v>
      </c>
      <c r="K866" s="58">
        <v>0</v>
      </c>
      <c r="L866" s="59">
        <v>0</v>
      </c>
      <c r="M866" s="58">
        <v>0</v>
      </c>
      <c r="N866" s="59">
        <v>0</v>
      </c>
      <c r="O866" s="58">
        <v>0</v>
      </c>
      <c r="P866" s="59">
        <v>0</v>
      </c>
      <c r="Q866" s="58">
        <v>0</v>
      </c>
      <c r="R866" s="59">
        <v>0</v>
      </c>
      <c r="S866" s="58">
        <v>0</v>
      </c>
      <c r="T866" s="59">
        <v>0</v>
      </c>
      <c r="U866" s="58">
        <v>0</v>
      </c>
      <c r="V866" s="59">
        <v>0</v>
      </c>
      <c r="W866" s="58">
        <v>0</v>
      </c>
      <c r="X866" s="59">
        <v>0</v>
      </c>
      <c r="Y866" s="58">
        <v>0</v>
      </c>
      <c r="Z866" s="59">
        <v>0</v>
      </c>
      <c r="AA866" s="58">
        <v>0</v>
      </c>
      <c r="AB866" s="59">
        <v>0</v>
      </c>
      <c r="AC866" s="58">
        <v>0</v>
      </c>
      <c r="AD866" s="59">
        <v>0</v>
      </c>
      <c r="AE866" s="58">
        <v>0</v>
      </c>
      <c r="AF866" s="59">
        <v>0</v>
      </c>
      <c r="AG866" s="58">
        <v>0</v>
      </c>
      <c r="AH866" s="59">
        <v>0</v>
      </c>
      <c r="AI866" s="60">
        <v>0</v>
      </c>
      <c r="AJ866" s="51">
        <f t="shared" ref="AJ866" si="225">SUM(E866:AI866)</f>
        <v>0</v>
      </c>
    </row>
    <row r="867" spans="2:36" x14ac:dyDescent="0.3">
      <c r="B867" s="4" t="s">
        <v>128</v>
      </c>
      <c r="E867" s="58">
        <v>0</v>
      </c>
      <c r="F867" s="59">
        <v>0</v>
      </c>
      <c r="G867" s="58">
        <v>0</v>
      </c>
      <c r="H867" s="59">
        <v>0</v>
      </c>
      <c r="I867" s="58">
        <v>0</v>
      </c>
      <c r="J867" s="59">
        <v>0</v>
      </c>
      <c r="K867" s="58">
        <v>0</v>
      </c>
      <c r="L867" s="59">
        <v>0</v>
      </c>
      <c r="M867" s="58">
        <v>0</v>
      </c>
      <c r="N867" s="59">
        <v>0</v>
      </c>
      <c r="O867" s="58">
        <v>0</v>
      </c>
      <c r="P867" s="59">
        <v>0</v>
      </c>
      <c r="Q867" s="58">
        <v>0</v>
      </c>
      <c r="R867" s="59">
        <v>0</v>
      </c>
      <c r="S867" s="58">
        <v>0</v>
      </c>
      <c r="T867" s="59">
        <v>0</v>
      </c>
      <c r="U867" s="58">
        <v>0</v>
      </c>
      <c r="V867" s="59">
        <v>0</v>
      </c>
      <c r="W867" s="58">
        <v>0</v>
      </c>
      <c r="X867" s="59">
        <v>0</v>
      </c>
      <c r="Y867" s="58">
        <v>0</v>
      </c>
      <c r="Z867" s="59">
        <v>0</v>
      </c>
      <c r="AA867" s="58">
        <v>0</v>
      </c>
      <c r="AB867" s="59">
        <v>0</v>
      </c>
      <c r="AC867" s="58">
        <v>0</v>
      </c>
      <c r="AD867" s="59">
        <v>0</v>
      </c>
      <c r="AE867" s="58">
        <v>0</v>
      </c>
      <c r="AF867" s="59">
        <v>0</v>
      </c>
      <c r="AG867" s="58">
        <v>0</v>
      </c>
      <c r="AH867" s="59">
        <v>0</v>
      </c>
      <c r="AI867" s="60">
        <v>0</v>
      </c>
      <c r="AJ867" s="51">
        <f t="shared" ref="AJ867" si="226">SUM(E867:AI867)</f>
        <v>0</v>
      </c>
    </row>
    <row r="868" spans="2:36" x14ac:dyDescent="0.3">
      <c r="B868" s="4" t="s">
        <v>129</v>
      </c>
      <c r="E868" s="58">
        <v>0</v>
      </c>
      <c r="F868" s="59">
        <v>0</v>
      </c>
      <c r="G868" s="58">
        <v>0</v>
      </c>
      <c r="H868" s="59">
        <v>0</v>
      </c>
      <c r="I868" s="58">
        <v>0</v>
      </c>
      <c r="J868" s="59">
        <v>0</v>
      </c>
      <c r="K868" s="58">
        <v>0</v>
      </c>
      <c r="L868" s="59">
        <v>0</v>
      </c>
      <c r="M868" s="58">
        <v>0</v>
      </c>
      <c r="N868" s="59">
        <v>0</v>
      </c>
      <c r="O868" s="58">
        <v>0</v>
      </c>
      <c r="P868" s="59">
        <v>0</v>
      </c>
      <c r="Q868" s="58">
        <v>0</v>
      </c>
      <c r="R868" s="59">
        <v>0</v>
      </c>
      <c r="S868" s="58">
        <v>0</v>
      </c>
      <c r="T868" s="59">
        <v>0</v>
      </c>
      <c r="U868" s="58">
        <v>0</v>
      </c>
      <c r="V868" s="59">
        <v>0</v>
      </c>
      <c r="W868" s="58">
        <v>0</v>
      </c>
      <c r="X868" s="59">
        <v>0</v>
      </c>
      <c r="Y868" s="58">
        <v>0</v>
      </c>
      <c r="Z868" s="59">
        <v>0</v>
      </c>
      <c r="AA868" s="58">
        <v>0</v>
      </c>
      <c r="AB868" s="59">
        <v>0</v>
      </c>
      <c r="AC868" s="58">
        <v>0</v>
      </c>
      <c r="AD868" s="59">
        <v>0</v>
      </c>
      <c r="AE868" s="58">
        <v>0</v>
      </c>
      <c r="AF868" s="59">
        <v>0</v>
      </c>
      <c r="AG868" s="58">
        <v>0</v>
      </c>
      <c r="AH868" s="59">
        <v>0</v>
      </c>
      <c r="AI868" s="60">
        <v>0</v>
      </c>
      <c r="AJ868" s="51">
        <f t="shared" ref="AJ868" si="227">SUM(E868:AI868)</f>
        <v>0</v>
      </c>
    </row>
    <row r="869" spans="2:36" x14ac:dyDescent="0.3">
      <c r="B869" s="4" t="s">
        <v>196</v>
      </c>
      <c r="E869" s="58">
        <v>0</v>
      </c>
      <c r="F869" s="59">
        <v>0</v>
      </c>
      <c r="G869" s="58">
        <v>0</v>
      </c>
      <c r="H869" s="59">
        <v>0</v>
      </c>
      <c r="I869" s="58">
        <v>0</v>
      </c>
      <c r="J869" s="59">
        <v>0</v>
      </c>
      <c r="K869" s="58">
        <v>0</v>
      </c>
      <c r="L869" s="59">
        <v>0</v>
      </c>
      <c r="M869" s="58">
        <v>0</v>
      </c>
      <c r="N869" s="59">
        <v>0</v>
      </c>
      <c r="O869" s="58">
        <v>0</v>
      </c>
      <c r="P869" s="59">
        <v>0</v>
      </c>
      <c r="Q869" s="58">
        <v>0</v>
      </c>
      <c r="R869" s="59">
        <v>0</v>
      </c>
      <c r="S869" s="58">
        <v>0</v>
      </c>
      <c r="T869" s="59">
        <v>0</v>
      </c>
      <c r="U869" s="58">
        <v>0</v>
      </c>
      <c r="V869" s="59">
        <v>0</v>
      </c>
      <c r="W869" s="58">
        <v>0</v>
      </c>
      <c r="X869" s="59">
        <v>0</v>
      </c>
      <c r="Y869" s="58">
        <v>0</v>
      </c>
      <c r="Z869" s="59">
        <v>0</v>
      </c>
      <c r="AA869" s="58">
        <v>0</v>
      </c>
      <c r="AB869" s="59">
        <v>0</v>
      </c>
      <c r="AC869" s="58">
        <v>0</v>
      </c>
      <c r="AD869" s="59">
        <v>0</v>
      </c>
      <c r="AE869" s="58">
        <v>0</v>
      </c>
      <c r="AF869" s="59">
        <v>0</v>
      </c>
      <c r="AG869" s="58">
        <v>0</v>
      </c>
      <c r="AH869" s="59">
        <v>0</v>
      </c>
      <c r="AI869" s="60">
        <v>0</v>
      </c>
      <c r="AJ869" s="51">
        <f t="shared" ref="AJ869" si="228">SUM(E869:AI869)</f>
        <v>0</v>
      </c>
    </row>
    <row r="870" spans="2:36" x14ac:dyDescent="0.3">
      <c r="B870" s="4" t="s">
        <v>207</v>
      </c>
      <c r="E870" s="58">
        <v>0</v>
      </c>
      <c r="F870" s="59">
        <v>0</v>
      </c>
      <c r="G870" s="58">
        <v>0</v>
      </c>
      <c r="H870" s="59">
        <v>0</v>
      </c>
      <c r="I870" s="58">
        <v>0</v>
      </c>
      <c r="J870" s="59">
        <v>0</v>
      </c>
      <c r="K870" s="58">
        <v>0</v>
      </c>
      <c r="L870" s="59">
        <v>0</v>
      </c>
      <c r="M870" s="58">
        <v>0</v>
      </c>
      <c r="N870" s="59">
        <v>0</v>
      </c>
      <c r="O870" s="58">
        <v>0</v>
      </c>
      <c r="P870" s="59">
        <v>0</v>
      </c>
      <c r="Q870" s="58">
        <v>0</v>
      </c>
      <c r="R870" s="59">
        <v>0</v>
      </c>
      <c r="S870" s="58">
        <v>0</v>
      </c>
      <c r="T870" s="59">
        <v>0</v>
      </c>
      <c r="U870" s="58">
        <v>0</v>
      </c>
      <c r="V870" s="59">
        <v>0</v>
      </c>
      <c r="W870" s="58">
        <v>0</v>
      </c>
      <c r="X870" s="59">
        <v>0</v>
      </c>
      <c r="Y870" s="58">
        <v>0</v>
      </c>
      <c r="Z870" s="59">
        <v>0</v>
      </c>
      <c r="AA870" s="58">
        <v>0</v>
      </c>
      <c r="AB870" s="59">
        <v>0</v>
      </c>
      <c r="AC870" s="58">
        <v>0</v>
      </c>
      <c r="AD870" s="59">
        <v>0</v>
      </c>
      <c r="AE870" s="58">
        <v>0</v>
      </c>
      <c r="AF870" s="59">
        <v>0</v>
      </c>
      <c r="AG870" s="58">
        <v>0</v>
      </c>
      <c r="AH870" s="59">
        <v>0</v>
      </c>
      <c r="AI870" s="60">
        <v>0</v>
      </c>
      <c r="AJ870" s="51">
        <f t="shared" ref="AJ870" si="229">SUM(E870:AI870)</f>
        <v>0</v>
      </c>
    </row>
    <row r="871" spans="2:36" x14ac:dyDescent="0.3">
      <c r="B871" s="4" t="s">
        <v>208</v>
      </c>
      <c r="E871" s="58">
        <v>0</v>
      </c>
      <c r="F871" s="59">
        <v>0</v>
      </c>
      <c r="G871" s="58">
        <v>0</v>
      </c>
      <c r="H871" s="59">
        <v>0</v>
      </c>
      <c r="I871" s="58">
        <v>0</v>
      </c>
      <c r="J871" s="59">
        <v>0</v>
      </c>
      <c r="K871" s="58">
        <v>0</v>
      </c>
      <c r="L871" s="59">
        <v>0</v>
      </c>
      <c r="M871" s="58">
        <v>0</v>
      </c>
      <c r="N871" s="59">
        <v>0</v>
      </c>
      <c r="O871" s="58">
        <v>0</v>
      </c>
      <c r="P871" s="59">
        <v>0</v>
      </c>
      <c r="Q871" s="58">
        <v>0</v>
      </c>
      <c r="R871" s="59">
        <v>0</v>
      </c>
      <c r="S871" s="58">
        <v>0</v>
      </c>
      <c r="T871" s="59">
        <v>0</v>
      </c>
      <c r="U871" s="58">
        <v>0</v>
      </c>
      <c r="V871" s="59">
        <v>0</v>
      </c>
      <c r="W871" s="58">
        <v>0</v>
      </c>
      <c r="X871" s="59">
        <v>0</v>
      </c>
      <c r="Y871" s="58">
        <v>0</v>
      </c>
      <c r="Z871" s="59">
        <v>0</v>
      </c>
      <c r="AA871" s="58">
        <v>0</v>
      </c>
      <c r="AB871" s="59">
        <v>0</v>
      </c>
      <c r="AC871" s="58">
        <v>0</v>
      </c>
      <c r="AD871" s="59">
        <v>0</v>
      </c>
      <c r="AE871" s="58">
        <v>0</v>
      </c>
      <c r="AF871" s="59">
        <v>0</v>
      </c>
      <c r="AG871" s="58">
        <v>0</v>
      </c>
      <c r="AH871" s="59">
        <v>0</v>
      </c>
      <c r="AI871" s="60">
        <v>0</v>
      </c>
      <c r="AJ871" s="51">
        <f t="shared" ref="AJ871" si="230">SUM(E871:AI871)</f>
        <v>0</v>
      </c>
    </row>
    <row r="872" spans="2:36" x14ac:dyDescent="0.3">
      <c r="B872" s="4" t="s">
        <v>147</v>
      </c>
      <c r="E872" s="58">
        <v>0</v>
      </c>
      <c r="F872" s="59">
        <v>0</v>
      </c>
      <c r="G872" s="58">
        <v>0</v>
      </c>
      <c r="H872" s="59">
        <v>0</v>
      </c>
      <c r="I872" s="58">
        <v>0</v>
      </c>
      <c r="J872" s="59">
        <v>0</v>
      </c>
      <c r="K872" s="58">
        <v>0</v>
      </c>
      <c r="L872" s="59">
        <v>0</v>
      </c>
      <c r="M872" s="58">
        <v>0</v>
      </c>
      <c r="N872" s="59">
        <v>0</v>
      </c>
      <c r="O872" s="58">
        <v>0</v>
      </c>
      <c r="P872" s="59">
        <v>0</v>
      </c>
      <c r="Q872" s="58">
        <v>0</v>
      </c>
      <c r="R872" s="59">
        <v>0</v>
      </c>
      <c r="S872" s="58">
        <v>0</v>
      </c>
      <c r="T872" s="59">
        <v>0</v>
      </c>
      <c r="U872" s="58">
        <v>0</v>
      </c>
      <c r="V872" s="59">
        <v>0</v>
      </c>
      <c r="W872" s="58">
        <v>0</v>
      </c>
      <c r="X872" s="59">
        <v>0</v>
      </c>
      <c r="Y872" s="58">
        <v>0</v>
      </c>
      <c r="Z872" s="59">
        <v>0</v>
      </c>
      <c r="AA872" s="58">
        <v>0</v>
      </c>
      <c r="AB872" s="59">
        <v>0</v>
      </c>
      <c r="AC872" s="58">
        <v>0</v>
      </c>
      <c r="AD872" s="59">
        <v>0</v>
      </c>
      <c r="AE872" s="58">
        <v>0</v>
      </c>
      <c r="AF872" s="59">
        <v>0</v>
      </c>
      <c r="AG872" s="58">
        <v>0</v>
      </c>
      <c r="AH872" s="59">
        <v>0</v>
      </c>
      <c r="AI872" s="60">
        <v>0</v>
      </c>
      <c r="AJ872" s="51">
        <f t="shared" ref="AJ872" si="231">SUM(E872:AI872)</f>
        <v>0</v>
      </c>
    </row>
    <row r="873" spans="2:36" x14ac:dyDescent="0.3">
      <c r="B873" s="4" t="s">
        <v>220</v>
      </c>
      <c r="E873" s="58">
        <v>0</v>
      </c>
      <c r="F873" s="59">
        <v>0</v>
      </c>
      <c r="G873" s="58">
        <v>0</v>
      </c>
      <c r="H873" s="59">
        <v>0</v>
      </c>
      <c r="I873" s="58">
        <v>0</v>
      </c>
      <c r="J873" s="59">
        <v>0.37425402998924262</v>
      </c>
      <c r="K873" s="58">
        <v>0</v>
      </c>
      <c r="L873" s="59">
        <v>1.923619272991671E-2</v>
      </c>
      <c r="M873" s="58">
        <v>0</v>
      </c>
      <c r="N873" s="59">
        <v>0</v>
      </c>
      <c r="O873" s="58">
        <v>0</v>
      </c>
      <c r="P873" s="59">
        <v>0</v>
      </c>
      <c r="Q873" s="58">
        <v>0</v>
      </c>
      <c r="R873" s="59">
        <v>0</v>
      </c>
      <c r="S873" s="58">
        <v>0</v>
      </c>
      <c r="T873" s="59">
        <v>0</v>
      </c>
      <c r="U873" s="58">
        <v>0.15328565672479058</v>
      </c>
      <c r="V873" s="59">
        <v>0</v>
      </c>
      <c r="W873" s="58">
        <v>0</v>
      </c>
      <c r="X873" s="59">
        <v>0</v>
      </c>
      <c r="Y873" s="58">
        <v>0</v>
      </c>
      <c r="Z873" s="59">
        <v>0</v>
      </c>
      <c r="AA873" s="58">
        <v>0</v>
      </c>
      <c r="AB873" s="59">
        <v>0</v>
      </c>
      <c r="AC873" s="58">
        <v>0</v>
      </c>
      <c r="AD873" s="59">
        <v>0</v>
      </c>
      <c r="AE873" s="58">
        <v>2.7456235652789471E-2</v>
      </c>
      <c r="AF873" s="59">
        <v>0</v>
      </c>
      <c r="AG873" s="58">
        <v>0</v>
      </c>
      <c r="AH873" s="59">
        <v>0</v>
      </c>
      <c r="AI873" s="60">
        <v>8.9510180624978453E-2</v>
      </c>
      <c r="AJ873" s="51">
        <f t="shared" ref="AJ873" si="232">SUM(E873:AI873)</f>
        <v>0.66374229572171783</v>
      </c>
    </row>
    <row r="874" spans="2:36" x14ac:dyDescent="0.3">
      <c r="B874" s="4" t="s">
        <v>221</v>
      </c>
      <c r="E874" s="58">
        <v>0</v>
      </c>
      <c r="F874" s="59">
        <v>0</v>
      </c>
      <c r="G874" s="58">
        <v>0</v>
      </c>
      <c r="H874" s="59">
        <v>0</v>
      </c>
      <c r="I874" s="58">
        <v>0</v>
      </c>
      <c r="J874" s="59">
        <v>0.37425402998924262</v>
      </c>
      <c r="K874" s="58">
        <v>0</v>
      </c>
      <c r="L874" s="59">
        <v>1.923619272991671E-2</v>
      </c>
      <c r="M874" s="58">
        <v>0</v>
      </c>
      <c r="N874" s="59">
        <v>0</v>
      </c>
      <c r="O874" s="58">
        <v>0</v>
      </c>
      <c r="P874" s="59">
        <v>0</v>
      </c>
      <c r="Q874" s="58">
        <v>0</v>
      </c>
      <c r="R874" s="59">
        <v>0</v>
      </c>
      <c r="S874" s="58">
        <v>0</v>
      </c>
      <c r="T874" s="59">
        <v>0</v>
      </c>
      <c r="U874" s="58">
        <v>0.15328565672479058</v>
      </c>
      <c r="V874" s="59">
        <v>0</v>
      </c>
      <c r="W874" s="58">
        <v>0</v>
      </c>
      <c r="X874" s="59">
        <v>0</v>
      </c>
      <c r="Y874" s="58">
        <v>0</v>
      </c>
      <c r="Z874" s="59">
        <v>0</v>
      </c>
      <c r="AA874" s="58">
        <v>0</v>
      </c>
      <c r="AB874" s="59">
        <v>0</v>
      </c>
      <c r="AC874" s="58">
        <v>0</v>
      </c>
      <c r="AD874" s="59">
        <v>0</v>
      </c>
      <c r="AE874" s="58">
        <v>2.7456235652789471E-2</v>
      </c>
      <c r="AF874" s="59">
        <v>0</v>
      </c>
      <c r="AG874" s="58">
        <v>0</v>
      </c>
      <c r="AH874" s="59">
        <v>0</v>
      </c>
      <c r="AI874" s="60">
        <v>8.9510180624978453E-2</v>
      </c>
      <c r="AJ874" s="51">
        <f t="shared" ref="AJ874" si="233">SUM(E874:AI874)</f>
        <v>0.66374229572171783</v>
      </c>
    </row>
    <row r="875" spans="2:36" x14ac:dyDescent="0.3">
      <c r="B875" s="4" t="s">
        <v>144</v>
      </c>
      <c r="E875" s="58">
        <v>0</v>
      </c>
      <c r="F875" s="59">
        <v>0.53604710578918291</v>
      </c>
      <c r="G875" s="58">
        <v>0.88153019269307253</v>
      </c>
      <c r="H875" s="59">
        <v>1.1289955838521286</v>
      </c>
      <c r="I875" s="58">
        <v>1.3081868902842209</v>
      </c>
      <c r="J875" s="59">
        <v>0</v>
      </c>
      <c r="K875" s="58">
        <v>0</v>
      </c>
      <c r="L875" s="59">
        <v>0</v>
      </c>
      <c r="M875" s="58">
        <v>0</v>
      </c>
      <c r="N875" s="59">
        <v>0</v>
      </c>
      <c r="O875" s="58">
        <v>0</v>
      </c>
      <c r="P875" s="59">
        <v>0</v>
      </c>
      <c r="Q875" s="58">
        <v>0</v>
      </c>
      <c r="R875" s="59">
        <v>0</v>
      </c>
      <c r="S875" s="58">
        <v>0</v>
      </c>
      <c r="T875" s="59">
        <v>0</v>
      </c>
      <c r="U875" s="58">
        <v>0</v>
      </c>
      <c r="V875" s="59">
        <v>0</v>
      </c>
      <c r="W875" s="58">
        <v>0</v>
      </c>
      <c r="X875" s="59">
        <v>0.36313024997711052</v>
      </c>
      <c r="Y875" s="58">
        <v>0</v>
      </c>
      <c r="Z875" s="59">
        <v>0</v>
      </c>
      <c r="AA875" s="58">
        <v>0</v>
      </c>
      <c r="AB875" s="59">
        <v>0</v>
      </c>
      <c r="AC875" s="58">
        <v>0</v>
      </c>
      <c r="AD875" s="59">
        <v>0</v>
      </c>
      <c r="AE875" s="58">
        <v>5.0708949756622319</v>
      </c>
      <c r="AF875" s="59">
        <v>0.21421758015950548</v>
      </c>
      <c r="AG875" s="58">
        <v>0</v>
      </c>
      <c r="AH875" s="59">
        <v>0</v>
      </c>
      <c r="AI875" s="60">
        <v>0</v>
      </c>
      <c r="AJ875" s="51">
        <f t="shared" ref="AJ875" si="234">SUM(E875:AI875)</f>
        <v>9.5030025784174548</v>
      </c>
    </row>
    <row r="876" spans="2:36" x14ac:dyDescent="0.3">
      <c r="B876" s="4" t="s">
        <v>188</v>
      </c>
      <c r="E876" s="58">
        <v>0</v>
      </c>
      <c r="F876" s="59">
        <v>0</v>
      </c>
      <c r="G876" s="58">
        <v>0</v>
      </c>
      <c r="H876" s="59">
        <v>0</v>
      </c>
      <c r="I876" s="58">
        <v>0</v>
      </c>
      <c r="J876" s="59">
        <v>0</v>
      </c>
      <c r="K876" s="58">
        <v>0</v>
      </c>
      <c r="L876" s="59">
        <v>0</v>
      </c>
      <c r="M876" s="58">
        <v>0</v>
      </c>
      <c r="N876" s="59">
        <v>7.6294064521789558E-3</v>
      </c>
      <c r="O876" s="58">
        <v>0</v>
      </c>
      <c r="P876" s="59">
        <v>0</v>
      </c>
      <c r="Q876" s="58">
        <v>0</v>
      </c>
      <c r="R876" s="59">
        <v>0</v>
      </c>
      <c r="S876" s="58">
        <v>0</v>
      </c>
      <c r="T876" s="59">
        <v>0.4493259131908417</v>
      </c>
      <c r="U876" s="58">
        <v>1.2412477387746172</v>
      </c>
      <c r="V876" s="59">
        <v>0</v>
      </c>
      <c r="W876" s="58">
        <v>0.71484438975652054</v>
      </c>
      <c r="X876" s="59">
        <v>1.7761906345685325</v>
      </c>
      <c r="Y876" s="58">
        <v>0</v>
      </c>
      <c r="Z876" s="59">
        <v>0.35890798966089887</v>
      </c>
      <c r="AA876" s="58">
        <v>0</v>
      </c>
      <c r="AB876" s="59">
        <v>0</v>
      </c>
      <c r="AC876" s="58">
        <v>0</v>
      </c>
      <c r="AD876" s="59">
        <v>0</v>
      </c>
      <c r="AE876" s="58">
        <v>0.74789298772811896</v>
      </c>
      <c r="AF876" s="59">
        <v>0.19180777470270788</v>
      </c>
      <c r="AG876" s="58">
        <v>0</v>
      </c>
      <c r="AH876" s="59">
        <v>3.5524726072947184</v>
      </c>
      <c r="AI876" s="60">
        <v>37.702847885815302</v>
      </c>
      <c r="AJ876" s="51">
        <f t="shared" ref="AJ876" si="235">SUM(E876:AI876)</f>
        <v>46.743167327944434</v>
      </c>
    </row>
    <row r="877" spans="2:36" x14ac:dyDescent="0.3">
      <c r="B877" s="4" t="s">
        <v>189</v>
      </c>
      <c r="E877" s="58">
        <v>0</v>
      </c>
      <c r="F877" s="59">
        <v>0</v>
      </c>
      <c r="G877" s="58">
        <v>0</v>
      </c>
      <c r="H877" s="59">
        <v>0</v>
      </c>
      <c r="I877" s="58">
        <v>0</v>
      </c>
      <c r="J877" s="59">
        <v>0</v>
      </c>
      <c r="K877" s="58">
        <v>0</v>
      </c>
      <c r="L877" s="59">
        <v>0</v>
      </c>
      <c r="M877" s="58">
        <v>0</v>
      </c>
      <c r="N877" s="59">
        <v>7.6294064521789558E-3</v>
      </c>
      <c r="O877" s="58">
        <v>0</v>
      </c>
      <c r="P877" s="59">
        <v>0</v>
      </c>
      <c r="Q877" s="58">
        <v>0</v>
      </c>
      <c r="R877" s="59">
        <v>0</v>
      </c>
      <c r="S877" s="58">
        <v>0</v>
      </c>
      <c r="T877" s="59">
        <v>0.4493259131908417</v>
      </c>
      <c r="U877" s="58">
        <v>1.2412477387746172</v>
      </c>
      <c r="V877" s="59">
        <v>0</v>
      </c>
      <c r="W877" s="58">
        <v>0.71484438975652054</v>
      </c>
      <c r="X877" s="59">
        <v>1.7761906345685325</v>
      </c>
      <c r="Y877" s="58">
        <v>0</v>
      </c>
      <c r="Z877" s="59">
        <v>0.35890798966089887</v>
      </c>
      <c r="AA877" s="58">
        <v>0</v>
      </c>
      <c r="AB877" s="59">
        <v>0</v>
      </c>
      <c r="AC877" s="58">
        <v>0</v>
      </c>
      <c r="AD877" s="59">
        <v>0</v>
      </c>
      <c r="AE877" s="58">
        <v>0.74789298772811896</v>
      </c>
      <c r="AF877" s="59">
        <v>0.19180777470270788</v>
      </c>
      <c r="AG877" s="58">
        <v>0</v>
      </c>
      <c r="AH877" s="59">
        <v>3.5524726072947184</v>
      </c>
      <c r="AI877" s="60">
        <v>37.702847885815302</v>
      </c>
      <c r="AJ877" s="51">
        <f t="shared" ref="AJ877" si="236">SUM(E877:AI877)</f>
        <v>46.743167327944434</v>
      </c>
    </row>
    <row r="878" spans="2:36" x14ac:dyDescent="0.3">
      <c r="B878" s="4" t="s">
        <v>235</v>
      </c>
      <c r="E878" s="58">
        <v>0</v>
      </c>
      <c r="F878" s="59">
        <v>0</v>
      </c>
      <c r="G878" s="58">
        <v>0</v>
      </c>
      <c r="H878" s="59">
        <v>0</v>
      </c>
      <c r="I878" s="58">
        <v>0</v>
      </c>
      <c r="J878" s="59">
        <v>2.114169480592051</v>
      </c>
      <c r="K878" s="58">
        <v>0</v>
      </c>
      <c r="L878" s="59">
        <v>1.2390704617739179</v>
      </c>
      <c r="M878" s="58">
        <v>0</v>
      </c>
      <c r="N878" s="59">
        <v>0</v>
      </c>
      <c r="O878" s="58">
        <v>0</v>
      </c>
      <c r="P878" s="59">
        <v>0</v>
      </c>
      <c r="Q878" s="58">
        <v>0</v>
      </c>
      <c r="R878" s="59">
        <v>0</v>
      </c>
      <c r="S878" s="58">
        <v>0</v>
      </c>
      <c r="T878" s="59">
        <v>0</v>
      </c>
      <c r="U878" s="58">
        <v>1.8250550846709104</v>
      </c>
      <c r="V878" s="59">
        <v>0</v>
      </c>
      <c r="W878" s="58">
        <v>0</v>
      </c>
      <c r="X878" s="59">
        <v>0</v>
      </c>
      <c r="Y878" s="58">
        <v>0</v>
      </c>
      <c r="Z878" s="59">
        <v>0</v>
      </c>
      <c r="AA878" s="58">
        <v>0</v>
      </c>
      <c r="AB878" s="59">
        <v>0</v>
      </c>
      <c r="AC878" s="58">
        <v>0</v>
      </c>
      <c r="AD878" s="59">
        <v>0</v>
      </c>
      <c r="AE878" s="58">
        <v>0</v>
      </c>
      <c r="AF878" s="59">
        <v>0</v>
      </c>
      <c r="AG878" s="58">
        <v>0</v>
      </c>
      <c r="AH878" s="59">
        <v>0</v>
      </c>
      <c r="AI878" s="60">
        <v>0.8056430514653532</v>
      </c>
      <c r="AJ878" s="51">
        <f t="shared" ref="AJ878" si="237">SUM(E878:AI878)</f>
        <v>5.9839380785022325</v>
      </c>
    </row>
    <row r="879" spans="2:36" x14ac:dyDescent="0.3">
      <c r="B879" s="4" t="s">
        <v>244</v>
      </c>
      <c r="E879" s="58">
        <v>0</v>
      </c>
      <c r="F879" s="59">
        <v>0</v>
      </c>
      <c r="G879" s="58">
        <v>0</v>
      </c>
      <c r="H879" s="59">
        <v>0</v>
      </c>
      <c r="I879" s="58">
        <v>0</v>
      </c>
      <c r="J879" s="59">
        <v>1.0089400013177217</v>
      </c>
      <c r="K879" s="58">
        <v>0</v>
      </c>
      <c r="L879" s="59">
        <v>0.43363450064633352</v>
      </c>
      <c r="M879" s="58">
        <v>0</v>
      </c>
      <c r="N879" s="59">
        <v>0</v>
      </c>
      <c r="O879" s="58">
        <v>0</v>
      </c>
      <c r="P879" s="59">
        <v>0</v>
      </c>
      <c r="Q879" s="58">
        <v>0</v>
      </c>
      <c r="R879" s="59">
        <v>0</v>
      </c>
      <c r="S879" s="58">
        <v>0</v>
      </c>
      <c r="T879" s="59">
        <v>1.7215528029448625E-2</v>
      </c>
      <c r="U879" s="58">
        <v>0</v>
      </c>
      <c r="V879" s="59">
        <v>0</v>
      </c>
      <c r="W879" s="58">
        <v>0</v>
      </c>
      <c r="X879" s="59">
        <v>0</v>
      </c>
      <c r="Y879" s="58">
        <v>0</v>
      </c>
      <c r="Z879" s="59">
        <v>0</v>
      </c>
      <c r="AA879" s="58">
        <v>0</v>
      </c>
      <c r="AB879" s="59">
        <v>0</v>
      </c>
      <c r="AC879" s="58">
        <v>0</v>
      </c>
      <c r="AD879" s="59">
        <v>0</v>
      </c>
      <c r="AE879" s="58">
        <v>0</v>
      </c>
      <c r="AF879" s="59">
        <v>0</v>
      </c>
      <c r="AG879" s="58">
        <v>0</v>
      </c>
      <c r="AH879" s="59">
        <v>0</v>
      </c>
      <c r="AI879" s="60">
        <v>10.634046768091908</v>
      </c>
      <c r="AJ879" s="51">
        <f t="shared" ref="AJ879" si="238">SUM(E879:AI879)</f>
        <v>12.093836798085412</v>
      </c>
    </row>
    <row r="880" spans="2:36" x14ac:dyDescent="0.3">
      <c r="B880" s="4" t="s">
        <v>148</v>
      </c>
      <c r="E880" s="58">
        <v>0</v>
      </c>
      <c r="F880" s="59">
        <v>0</v>
      </c>
      <c r="G880" s="58">
        <v>0</v>
      </c>
      <c r="H880" s="59">
        <v>0</v>
      </c>
      <c r="I880" s="58">
        <v>0</v>
      </c>
      <c r="J880" s="59">
        <v>0</v>
      </c>
      <c r="K880" s="58">
        <v>0</v>
      </c>
      <c r="L880" s="59">
        <v>0</v>
      </c>
      <c r="M880" s="58">
        <v>0</v>
      </c>
      <c r="N880" s="59">
        <v>0</v>
      </c>
      <c r="O880" s="58">
        <v>0</v>
      </c>
      <c r="P880" s="59">
        <v>0</v>
      </c>
      <c r="Q880" s="58">
        <v>0</v>
      </c>
      <c r="R880" s="59">
        <v>0</v>
      </c>
      <c r="S880" s="58">
        <v>0</v>
      </c>
      <c r="T880" s="59">
        <v>0</v>
      </c>
      <c r="U880" s="58">
        <v>0</v>
      </c>
      <c r="V880" s="59">
        <v>0</v>
      </c>
      <c r="W880" s="58">
        <v>0</v>
      </c>
      <c r="X880" s="59">
        <v>0</v>
      </c>
      <c r="Y880" s="58">
        <v>0</v>
      </c>
      <c r="Z880" s="59">
        <v>0</v>
      </c>
      <c r="AA880" s="58">
        <v>0</v>
      </c>
      <c r="AB880" s="59">
        <v>0</v>
      </c>
      <c r="AC880" s="58">
        <v>0</v>
      </c>
      <c r="AD880" s="59">
        <v>0</v>
      </c>
      <c r="AE880" s="58">
        <v>0</v>
      </c>
      <c r="AF880" s="59">
        <v>0</v>
      </c>
      <c r="AG880" s="58">
        <v>0</v>
      </c>
      <c r="AH880" s="59">
        <v>0</v>
      </c>
      <c r="AI880" s="60">
        <v>0</v>
      </c>
      <c r="AJ880" s="51">
        <f t="shared" ref="AJ880" si="239">SUM(E880:AI880)</f>
        <v>0</v>
      </c>
    </row>
    <row r="881" spans="2:36" x14ac:dyDescent="0.3">
      <c r="B881" s="4" t="s">
        <v>149</v>
      </c>
      <c r="E881" s="58">
        <v>0</v>
      </c>
      <c r="F881" s="59">
        <v>0</v>
      </c>
      <c r="G881" s="58">
        <v>0</v>
      </c>
      <c r="H881" s="59">
        <v>0</v>
      </c>
      <c r="I881" s="58">
        <v>0</v>
      </c>
      <c r="J881" s="59">
        <v>0</v>
      </c>
      <c r="K881" s="58">
        <v>0</v>
      </c>
      <c r="L881" s="59">
        <v>0</v>
      </c>
      <c r="M881" s="58">
        <v>0</v>
      </c>
      <c r="N881" s="59">
        <v>0</v>
      </c>
      <c r="O881" s="58">
        <v>0</v>
      </c>
      <c r="P881" s="59">
        <v>0</v>
      </c>
      <c r="Q881" s="58">
        <v>0</v>
      </c>
      <c r="R881" s="59">
        <v>0</v>
      </c>
      <c r="S881" s="58">
        <v>0</v>
      </c>
      <c r="T881" s="59">
        <v>0</v>
      </c>
      <c r="U881" s="58">
        <v>0</v>
      </c>
      <c r="V881" s="59">
        <v>0</v>
      </c>
      <c r="W881" s="58">
        <v>0</v>
      </c>
      <c r="X881" s="59">
        <v>0</v>
      </c>
      <c r="Y881" s="58">
        <v>0</v>
      </c>
      <c r="Z881" s="59">
        <v>0</v>
      </c>
      <c r="AA881" s="58">
        <v>0</v>
      </c>
      <c r="AB881" s="59">
        <v>0</v>
      </c>
      <c r="AC881" s="58">
        <v>0</v>
      </c>
      <c r="AD881" s="59">
        <v>0</v>
      </c>
      <c r="AE881" s="58">
        <v>0</v>
      </c>
      <c r="AF881" s="59">
        <v>0</v>
      </c>
      <c r="AG881" s="58">
        <v>0</v>
      </c>
      <c r="AH881" s="59">
        <v>0</v>
      </c>
      <c r="AI881" s="60">
        <v>0</v>
      </c>
      <c r="AJ881" s="51">
        <f t="shared" ref="AJ881" si="240">SUM(E881:AI881)</f>
        <v>0</v>
      </c>
    </row>
    <row r="882" spans="2:36" x14ac:dyDescent="0.3">
      <c r="B882" s="4" t="s">
        <v>150</v>
      </c>
      <c r="E882" s="58">
        <v>0</v>
      </c>
      <c r="F882" s="59">
        <v>0</v>
      </c>
      <c r="G882" s="58">
        <v>0</v>
      </c>
      <c r="H882" s="59">
        <v>0</v>
      </c>
      <c r="I882" s="58">
        <v>0</v>
      </c>
      <c r="J882" s="59">
        <v>0</v>
      </c>
      <c r="K882" s="58">
        <v>0</v>
      </c>
      <c r="L882" s="59">
        <v>0</v>
      </c>
      <c r="M882" s="58">
        <v>0</v>
      </c>
      <c r="N882" s="59">
        <v>0</v>
      </c>
      <c r="O882" s="58">
        <v>0</v>
      </c>
      <c r="P882" s="59">
        <v>0</v>
      </c>
      <c r="Q882" s="58">
        <v>0</v>
      </c>
      <c r="R882" s="59">
        <v>0</v>
      </c>
      <c r="S882" s="58">
        <v>0</v>
      </c>
      <c r="T882" s="59">
        <v>0</v>
      </c>
      <c r="U882" s="58">
        <v>0</v>
      </c>
      <c r="V882" s="59">
        <v>0</v>
      </c>
      <c r="W882" s="58">
        <v>0</v>
      </c>
      <c r="X882" s="59">
        <v>0</v>
      </c>
      <c r="Y882" s="58">
        <v>0</v>
      </c>
      <c r="Z882" s="59">
        <v>0</v>
      </c>
      <c r="AA882" s="58">
        <v>0</v>
      </c>
      <c r="AB882" s="59">
        <v>0</v>
      </c>
      <c r="AC882" s="58">
        <v>0</v>
      </c>
      <c r="AD882" s="59">
        <v>0</v>
      </c>
      <c r="AE882" s="58">
        <v>0</v>
      </c>
      <c r="AF882" s="59">
        <v>0</v>
      </c>
      <c r="AG882" s="58">
        <v>0</v>
      </c>
      <c r="AH882" s="59">
        <v>0</v>
      </c>
      <c r="AI882" s="60">
        <v>0</v>
      </c>
      <c r="AJ882" s="51">
        <f t="shared" ref="AJ882" si="241">SUM(E882:AI882)</f>
        <v>0</v>
      </c>
    </row>
    <row r="883" spans="2:36" x14ac:dyDescent="0.3">
      <c r="B883" s="4" t="s">
        <v>151</v>
      </c>
      <c r="E883" s="58">
        <v>0</v>
      </c>
      <c r="F883" s="59">
        <v>0</v>
      </c>
      <c r="G883" s="58">
        <v>0</v>
      </c>
      <c r="H883" s="59">
        <v>0</v>
      </c>
      <c r="I883" s="58">
        <v>0</v>
      </c>
      <c r="J883" s="59">
        <v>0</v>
      </c>
      <c r="K883" s="58">
        <v>0</v>
      </c>
      <c r="L883" s="59">
        <v>0</v>
      </c>
      <c r="M883" s="58">
        <v>0</v>
      </c>
      <c r="N883" s="59">
        <v>0</v>
      </c>
      <c r="O883" s="58">
        <v>0</v>
      </c>
      <c r="P883" s="59">
        <v>0</v>
      </c>
      <c r="Q883" s="58">
        <v>0</v>
      </c>
      <c r="R883" s="59">
        <v>0</v>
      </c>
      <c r="S883" s="58">
        <v>0</v>
      </c>
      <c r="T883" s="59">
        <v>0</v>
      </c>
      <c r="U883" s="58">
        <v>0</v>
      </c>
      <c r="V883" s="59">
        <v>0</v>
      </c>
      <c r="W883" s="58">
        <v>0</v>
      </c>
      <c r="X883" s="59">
        <v>0</v>
      </c>
      <c r="Y883" s="58">
        <v>0</v>
      </c>
      <c r="Z883" s="59">
        <v>0</v>
      </c>
      <c r="AA883" s="58">
        <v>0</v>
      </c>
      <c r="AB883" s="59">
        <v>0</v>
      </c>
      <c r="AC883" s="58">
        <v>0</v>
      </c>
      <c r="AD883" s="59">
        <v>0</v>
      </c>
      <c r="AE883" s="58">
        <v>0</v>
      </c>
      <c r="AF883" s="59">
        <v>0</v>
      </c>
      <c r="AG883" s="58">
        <v>0</v>
      </c>
      <c r="AH883" s="59">
        <v>0</v>
      </c>
      <c r="AI883" s="60">
        <v>0</v>
      </c>
      <c r="AJ883" s="51">
        <f t="shared" ref="AJ883" si="242">SUM(E883:AI883)</f>
        <v>0</v>
      </c>
    </row>
    <row r="884" spans="2:36" x14ac:dyDescent="0.3">
      <c r="B884" s="4" t="s">
        <v>194</v>
      </c>
      <c r="E884" s="58">
        <v>0</v>
      </c>
      <c r="F884" s="59">
        <v>0</v>
      </c>
      <c r="G884" s="58">
        <v>0</v>
      </c>
      <c r="H884" s="59">
        <v>0</v>
      </c>
      <c r="I884" s="58">
        <v>0</v>
      </c>
      <c r="J884" s="59">
        <v>0</v>
      </c>
      <c r="K884" s="58">
        <v>0</v>
      </c>
      <c r="L884" s="59">
        <v>0</v>
      </c>
      <c r="M884" s="58">
        <v>0</v>
      </c>
      <c r="N884" s="59">
        <v>0</v>
      </c>
      <c r="O884" s="58">
        <v>0</v>
      </c>
      <c r="P884" s="59">
        <v>0</v>
      </c>
      <c r="Q884" s="58">
        <v>0</v>
      </c>
      <c r="R884" s="59">
        <v>0</v>
      </c>
      <c r="S884" s="58">
        <v>0</v>
      </c>
      <c r="T884" s="59">
        <v>0</v>
      </c>
      <c r="U884" s="58">
        <v>0</v>
      </c>
      <c r="V884" s="59">
        <v>0</v>
      </c>
      <c r="W884" s="58">
        <v>0</v>
      </c>
      <c r="X884" s="59">
        <v>0</v>
      </c>
      <c r="Y884" s="58">
        <v>0</v>
      </c>
      <c r="Z884" s="59">
        <v>0</v>
      </c>
      <c r="AA884" s="58">
        <v>0</v>
      </c>
      <c r="AB884" s="59">
        <v>0</v>
      </c>
      <c r="AC884" s="58">
        <v>0</v>
      </c>
      <c r="AD884" s="59">
        <v>0</v>
      </c>
      <c r="AE884" s="58">
        <v>0</v>
      </c>
      <c r="AF884" s="59">
        <v>0</v>
      </c>
      <c r="AG884" s="58">
        <v>0</v>
      </c>
      <c r="AH884" s="59">
        <v>0</v>
      </c>
      <c r="AI884" s="60">
        <v>0</v>
      </c>
      <c r="AJ884" s="51">
        <f t="shared" ref="AJ884" si="243">SUM(E884:AI884)</f>
        <v>0</v>
      </c>
    </row>
    <row r="885" spans="2:36" x14ac:dyDescent="0.3">
      <c r="B885" s="4" t="s">
        <v>195</v>
      </c>
      <c r="E885" s="58">
        <v>0</v>
      </c>
      <c r="F885" s="59">
        <v>0</v>
      </c>
      <c r="G885" s="58">
        <v>0</v>
      </c>
      <c r="H885" s="59">
        <v>0</v>
      </c>
      <c r="I885" s="58">
        <v>0</v>
      </c>
      <c r="J885" s="59">
        <v>0</v>
      </c>
      <c r="K885" s="58">
        <v>0</v>
      </c>
      <c r="L885" s="59">
        <v>0</v>
      </c>
      <c r="M885" s="58">
        <v>0</v>
      </c>
      <c r="N885" s="59">
        <v>0</v>
      </c>
      <c r="O885" s="58">
        <v>0</v>
      </c>
      <c r="P885" s="59">
        <v>0</v>
      </c>
      <c r="Q885" s="58">
        <v>0</v>
      </c>
      <c r="R885" s="59">
        <v>0</v>
      </c>
      <c r="S885" s="58">
        <v>0</v>
      </c>
      <c r="T885" s="59">
        <v>0</v>
      </c>
      <c r="U885" s="58">
        <v>0</v>
      </c>
      <c r="V885" s="59">
        <v>0</v>
      </c>
      <c r="W885" s="58">
        <v>0</v>
      </c>
      <c r="X885" s="59">
        <v>0</v>
      </c>
      <c r="Y885" s="58">
        <v>0</v>
      </c>
      <c r="Z885" s="59">
        <v>0</v>
      </c>
      <c r="AA885" s="58">
        <v>0</v>
      </c>
      <c r="AB885" s="59">
        <v>0</v>
      </c>
      <c r="AC885" s="58">
        <v>0</v>
      </c>
      <c r="AD885" s="59">
        <v>0</v>
      </c>
      <c r="AE885" s="58">
        <v>0</v>
      </c>
      <c r="AF885" s="59">
        <v>0</v>
      </c>
      <c r="AG885" s="58">
        <v>0</v>
      </c>
      <c r="AH885" s="59">
        <v>0</v>
      </c>
      <c r="AI885" s="60">
        <v>0</v>
      </c>
      <c r="AJ885" s="51">
        <f t="shared" ref="AJ885" si="244">SUM(E885:AI885)</f>
        <v>0</v>
      </c>
    </row>
    <row r="886" spans="2:36" x14ac:dyDescent="0.3">
      <c r="B886" s="4" t="s">
        <v>179</v>
      </c>
      <c r="E886" s="58">
        <v>0.8139211620281761</v>
      </c>
      <c r="F886" s="59">
        <v>3.3359161981691924E-3</v>
      </c>
      <c r="G886" s="58">
        <v>0.1518341681733727</v>
      </c>
      <c r="H886" s="59">
        <v>0</v>
      </c>
      <c r="I886" s="58">
        <v>1.6922031698934734</v>
      </c>
      <c r="J886" s="59">
        <v>1.9129754216000023</v>
      </c>
      <c r="K886" s="58">
        <v>1.1968139939786244</v>
      </c>
      <c r="L886" s="59">
        <v>0.87369166666666731</v>
      </c>
      <c r="M886" s="58">
        <v>0</v>
      </c>
      <c r="N886" s="59">
        <v>0</v>
      </c>
      <c r="O886" s="58">
        <v>0</v>
      </c>
      <c r="P886" s="59">
        <v>11.095063109312518</v>
      </c>
      <c r="Q886" s="58">
        <v>12.942456915508957</v>
      </c>
      <c r="R886" s="59">
        <v>1.4172575940830627</v>
      </c>
      <c r="S886" s="58">
        <v>0</v>
      </c>
      <c r="T886" s="59">
        <v>0</v>
      </c>
      <c r="U886" s="58">
        <v>0</v>
      </c>
      <c r="V886" s="59">
        <v>0</v>
      </c>
      <c r="W886" s="58">
        <v>0</v>
      </c>
      <c r="X886" s="59">
        <v>0</v>
      </c>
      <c r="Y886" s="58">
        <v>0</v>
      </c>
      <c r="Z886" s="59">
        <v>0</v>
      </c>
      <c r="AA886" s="58">
        <v>0</v>
      </c>
      <c r="AB886" s="59">
        <v>0</v>
      </c>
      <c r="AC886" s="58">
        <v>0</v>
      </c>
      <c r="AD886" s="59">
        <v>0</v>
      </c>
      <c r="AE886" s="58">
        <v>0</v>
      </c>
      <c r="AF886" s="59">
        <v>0</v>
      </c>
      <c r="AG886" s="58">
        <v>0</v>
      </c>
      <c r="AH886" s="59">
        <v>0</v>
      </c>
      <c r="AI886" s="60">
        <v>0</v>
      </c>
      <c r="AJ886" s="51">
        <f t="shared" ref="AJ886" si="245">SUM(E886:AI886)</f>
        <v>32.099553117443023</v>
      </c>
    </row>
    <row r="887" spans="2:36" x14ac:dyDescent="0.3">
      <c r="B887" s="4" t="s">
        <v>180</v>
      </c>
      <c r="E887" s="58">
        <v>0.8139211620281761</v>
      </c>
      <c r="F887" s="59">
        <v>3.3359161981691924E-3</v>
      </c>
      <c r="G887" s="58">
        <v>0.1518341681733727</v>
      </c>
      <c r="H887" s="59">
        <v>0</v>
      </c>
      <c r="I887" s="58">
        <v>1.6922031698934734</v>
      </c>
      <c r="J887" s="59">
        <v>1.9129754216000023</v>
      </c>
      <c r="K887" s="58">
        <v>1.1968139939786244</v>
      </c>
      <c r="L887" s="59">
        <v>0.87369166666666731</v>
      </c>
      <c r="M887" s="58">
        <v>0</v>
      </c>
      <c r="N887" s="59">
        <v>0</v>
      </c>
      <c r="O887" s="58">
        <v>0</v>
      </c>
      <c r="P887" s="59">
        <v>11.095063109312518</v>
      </c>
      <c r="Q887" s="58">
        <v>12.942456915508957</v>
      </c>
      <c r="R887" s="59">
        <v>1.4172575940830627</v>
      </c>
      <c r="S887" s="58">
        <v>0</v>
      </c>
      <c r="T887" s="59">
        <v>0</v>
      </c>
      <c r="U887" s="58">
        <v>0</v>
      </c>
      <c r="V887" s="59">
        <v>0</v>
      </c>
      <c r="W887" s="58">
        <v>0</v>
      </c>
      <c r="X887" s="59">
        <v>0</v>
      </c>
      <c r="Y887" s="58">
        <v>0</v>
      </c>
      <c r="Z887" s="59">
        <v>0</v>
      </c>
      <c r="AA887" s="58">
        <v>0</v>
      </c>
      <c r="AB887" s="59">
        <v>0</v>
      </c>
      <c r="AC887" s="58">
        <v>0</v>
      </c>
      <c r="AD887" s="59">
        <v>0</v>
      </c>
      <c r="AE887" s="58">
        <v>0</v>
      </c>
      <c r="AF887" s="59">
        <v>0</v>
      </c>
      <c r="AG887" s="58">
        <v>0</v>
      </c>
      <c r="AH887" s="59">
        <v>0</v>
      </c>
      <c r="AI887" s="60">
        <v>0</v>
      </c>
      <c r="AJ887" s="51">
        <f t="shared" ref="AJ887" si="246">SUM(E887:AI887)</f>
        <v>32.099553117443023</v>
      </c>
    </row>
    <row r="888" spans="2:36" x14ac:dyDescent="0.3">
      <c r="B888" s="4" t="s">
        <v>251</v>
      </c>
      <c r="E888" s="58">
        <v>0</v>
      </c>
      <c r="F888" s="59">
        <v>0</v>
      </c>
      <c r="G888" s="58">
        <v>0</v>
      </c>
      <c r="H888" s="59">
        <v>0</v>
      </c>
      <c r="I888" s="58">
        <v>0</v>
      </c>
      <c r="J888" s="59">
        <v>0</v>
      </c>
      <c r="K888" s="58">
        <v>0</v>
      </c>
      <c r="L888" s="59">
        <v>0</v>
      </c>
      <c r="M888" s="58">
        <v>0</v>
      </c>
      <c r="N888" s="59">
        <v>0</v>
      </c>
      <c r="O888" s="58">
        <v>0</v>
      </c>
      <c r="P888" s="59">
        <v>0</v>
      </c>
      <c r="Q888" s="58">
        <v>0</v>
      </c>
      <c r="R888" s="59">
        <v>0</v>
      </c>
      <c r="S888" s="58">
        <v>0</v>
      </c>
      <c r="T888" s="59">
        <v>0</v>
      </c>
      <c r="U888" s="58">
        <v>0</v>
      </c>
      <c r="V888" s="59">
        <v>0</v>
      </c>
      <c r="W888" s="58">
        <v>0</v>
      </c>
      <c r="X888" s="59">
        <v>0</v>
      </c>
      <c r="Y888" s="58">
        <v>0</v>
      </c>
      <c r="Z888" s="59">
        <v>0</v>
      </c>
      <c r="AA888" s="58">
        <v>0</v>
      </c>
      <c r="AB888" s="59">
        <v>0</v>
      </c>
      <c r="AC888" s="58">
        <v>0</v>
      </c>
      <c r="AD888" s="59">
        <v>0</v>
      </c>
      <c r="AE888" s="58">
        <v>0</v>
      </c>
      <c r="AF888" s="59">
        <v>0</v>
      </c>
      <c r="AG888" s="58">
        <v>0</v>
      </c>
      <c r="AH888" s="59">
        <v>0</v>
      </c>
      <c r="AI888" s="60">
        <v>0</v>
      </c>
      <c r="AJ888" s="51">
        <f t="shared" ref="AJ888" si="247">SUM(E888:AI888)</f>
        <v>0</v>
      </c>
    </row>
    <row r="889" spans="2:36" x14ac:dyDescent="0.3">
      <c r="B889" s="4" t="s">
        <v>152</v>
      </c>
      <c r="E889" s="58">
        <v>0</v>
      </c>
      <c r="F889" s="59">
        <v>0</v>
      </c>
      <c r="G889" s="58">
        <v>0</v>
      </c>
      <c r="H889" s="59">
        <v>0</v>
      </c>
      <c r="I889" s="58">
        <v>0</v>
      </c>
      <c r="J889" s="59">
        <v>0</v>
      </c>
      <c r="K889" s="58">
        <v>0</v>
      </c>
      <c r="L889" s="59">
        <v>0</v>
      </c>
      <c r="M889" s="58">
        <v>0</v>
      </c>
      <c r="N889" s="59">
        <v>0</v>
      </c>
      <c r="O889" s="58">
        <v>0</v>
      </c>
      <c r="P889" s="59">
        <v>0</v>
      </c>
      <c r="Q889" s="58">
        <v>0</v>
      </c>
      <c r="R889" s="59">
        <v>0</v>
      </c>
      <c r="S889" s="58">
        <v>0</v>
      </c>
      <c r="T889" s="59">
        <v>0</v>
      </c>
      <c r="U889" s="58">
        <v>0</v>
      </c>
      <c r="V889" s="59">
        <v>0</v>
      </c>
      <c r="W889" s="58">
        <v>0</v>
      </c>
      <c r="X889" s="59">
        <v>0</v>
      </c>
      <c r="Y889" s="58">
        <v>0</v>
      </c>
      <c r="Z889" s="59">
        <v>0</v>
      </c>
      <c r="AA889" s="58">
        <v>0</v>
      </c>
      <c r="AB889" s="59">
        <v>0</v>
      </c>
      <c r="AC889" s="58">
        <v>0</v>
      </c>
      <c r="AD889" s="59">
        <v>0</v>
      </c>
      <c r="AE889" s="58">
        <v>0</v>
      </c>
      <c r="AF889" s="59">
        <v>0</v>
      </c>
      <c r="AG889" s="58">
        <v>0</v>
      </c>
      <c r="AH889" s="59">
        <v>0</v>
      </c>
      <c r="AI889" s="60">
        <v>0</v>
      </c>
      <c r="AJ889" s="51">
        <f t="shared" ref="AJ889" si="248">SUM(E889:AI889)</f>
        <v>0</v>
      </c>
    </row>
    <row r="890" spans="2:36" x14ac:dyDescent="0.3">
      <c r="B890" s="4" t="s">
        <v>153</v>
      </c>
      <c r="E890" s="58">
        <v>0</v>
      </c>
      <c r="F890" s="59">
        <v>0</v>
      </c>
      <c r="G890" s="58">
        <v>0</v>
      </c>
      <c r="H890" s="59">
        <v>0</v>
      </c>
      <c r="I890" s="58">
        <v>0</v>
      </c>
      <c r="J890" s="59">
        <v>0</v>
      </c>
      <c r="K890" s="58">
        <v>0</v>
      </c>
      <c r="L890" s="59">
        <v>0</v>
      </c>
      <c r="M890" s="58">
        <v>0</v>
      </c>
      <c r="N890" s="59">
        <v>0</v>
      </c>
      <c r="O890" s="58">
        <v>0</v>
      </c>
      <c r="P890" s="59">
        <v>0</v>
      </c>
      <c r="Q890" s="58">
        <v>0</v>
      </c>
      <c r="R890" s="59">
        <v>0</v>
      </c>
      <c r="S890" s="58">
        <v>0</v>
      </c>
      <c r="T890" s="59">
        <v>0</v>
      </c>
      <c r="U890" s="58">
        <v>0</v>
      </c>
      <c r="V890" s="59">
        <v>0</v>
      </c>
      <c r="W890" s="58">
        <v>0</v>
      </c>
      <c r="X890" s="59">
        <v>0</v>
      </c>
      <c r="Y890" s="58">
        <v>0</v>
      </c>
      <c r="Z890" s="59">
        <v>0</v>
      </c>
      <c r="AA890" s="58">
        <v>0</v>
      </c>
      <c r="AB890" s="59">
        <v>0</v>
      </c>
      <c r="AC890" s="58">
        <v>0</v>
      </c>
      <c r="AD890" s="59">
        <v>0</v>
      </c>
      <c r="AE890" s="58">
        <v>0</v>
      </c>
      <c r="AF890" s="59">
        <v>0</v>
      </c>
      <c r="AG890" s="58">
        <v>0</v>
      </c>
      <c r="AH890" s="59">
        <v>0</v>
      </c>
      <c r="AI890" s="60">
        <v>0</v>
      </c>
      <c r="AJ890" s="51">
        <f t="shared" ref="AJ890" si="249">SUM(E890:AI890)</f>
        <v>0</v>
      </c>
    </row>
    <row r="891" spans="2:36" x14ac:dyDescent="0.3">
      <c r="B891" s="4" t="s">
        <v>154</v>
      </c>
      <c r="E891" s="58">
        <v>0</v>
      </c>
      <c r="F891" s="59">
        <v>0</v>
      </c>
      <c r="G891" s="58">
        <v>0</v>
      </c>
      <c r="H891" s="59">
        <v>0</v>
      </c>
      <c r="I891" s="58">
        <v>0</v>
      </c>
      <c r="J891" s="59">
        <v>0</v>
      </c>
      <c r="K891" s="58">
        <v>0</v>
      </c>
      <c r="L891" s="59">
        <v>0</v>
      </c>
      <c r="M891" s="58">
        <v>0</v>
      </c>
      <c r="N891" s="59">
        <v>0</v>
      </c>
      <c r="O891" s="58">
        <v>0</v>
      </c>
      <c r="P891" s="59">
        <v>0</v>
      </c>
      <c r="Q891" s="58">
        <v>0</v>
      </c>
      <c r="R891" s="59">
        <v>0</v>
      </c>
      <c r="S891" s="58">
        <v>0</v>
      </c>
      <c r="T891" s="59">
        <v>0</v>
      </c>
      <c r="U891" s="58">
        <v>0</v>
      </c>
      <c r="V891" s="59">
        <v>0</v>
      </c>
      <c r="W891" s="58">
        <v>0</v>
      </c>
      <c r="X891" s="59">
        <v>0</v>
      </c>
      <c r="Y891" s="58">
        <v>0</v>
      </c>
      <c r="Z891" s="59">
        <v>0</v>
      </c>
      <c r="AA891" s="58">
        <v>0</v>
      </c>
      <c r="AB891" s="59">
        <v>0</v>
      </c>
      <c r="AC891" s="58">
        <v>0</v>
      </c>
      <c r="AD891" s="59">
        <v>0</v>
      </c>
      <c r="AE891" s="58">
        <v>0</v>
      </c>
      <c r="AF891" s="59">
        <v>0</v>
      </c>
      <c r="AG891" s="58">
        <v>0</v>
      </c>
      <c r="AH891" s="59">
        <v>0</v>
      </c>
      <c r="AI891" s="60">
        <v>0</v>
      </c>
      <c r="AJ891" s="51">
        <f t="shared" ref="AJ891" si="250">SUM(E891:AI891)</f>
        <v>0</v>
      </c>
    </row>
    <row r="892" spans="2:36" x14ac:dyDescent="0.3">
      <c r="B892" s="4" t="s">
        <v>141</v>
      </c>
      <c r="E892" s="58">
        <v>0</v>
      </c>
      <c r="F892" s="59">
        <v>0</v>
      </c>
      <c r="G892" s="58">
        <v>0</v>
      </c>
      <c r="H892" s="59">
        <v>0</v>
      </c>
      <c r="I892" s="58">
        <v>0</v>
      </c>
      <c r="J892" s="59">
        <v>0</v>
      </c>
      <c r="K892" s="58">
        <v>0</v>
      </c>
      <c r="L892" s="59">
        <v>0</v>
      </c>
      <c r="M892" s="58">
        <v>0</v>
      </c>
      <c r="N892" s="59">
        <v>0</v>
      </c>
      <c r="O892" s="58">
        <v>0</v>
      </c>
      <c r="P892" s="59">
        <v>0</v>
      </c>
      <c r="Q892" s="58">
        <v>0</v>
      </c>
      <c r="R892" s="59">
        <v>0</v>
      </c>
      <c r="S892" s="58">
        <v>0</v>
      </c>
      <c r="T892" s="59">
        <v>0</v>
      </c>
      <c r="U892" s="58">
        <v>0</v>
      </c>
      <c r="V892" s="59">
        <v>0</v>
      </c>
      <c r="W892" s="58">
        <v>0</v>
      </c>
      <c r="X892" s="59">
        <v>0</v>
      </c>
      <c r="Y892" s="58">
        <v>0</v>
      </c>
      <c r="Z892" s="59">
        <v>0</v>
      </c>
      <c r="AA892" s="58">
        <v>0</v>
      </c>
      <c r="AB892" s="59">
        <v>0</v>
      </c>
      <c r="AC892" s="58">
        <v>0</v>
      </c>
      <c r="AD892" s="59">
        <v>0</v>
      </c>
      <c r="AE892" s="58">
        <v>0</v>
      </c>
      <c r="AF892" s="59">
        <v>0</v>
      </c>
      <c r="AG892" s="58">
        <v>0</v>
      </c>
      <c r="AH892" s="59">
        <v>0</v>
      </c>
      <c r="AI892" s="60">
        <v>0</v>
      </c>
      <c r="AJ892" s="51">
        <f t="shared" ref="AJ892" si="251">SUM(E892:AI892)</f>
        <v>0</v>
      </c>
    </row>
    <row r="893" spans="2:36" x14ac:dyDescent="0.3">
      <c r="B893" s="4" t="s">
        <v>222</v>
      </c>
      <c r="E893" s="58">
        <v>0</v>
      </c>
      <c r="F893" s="59">
        <v>0</v>
      </c>
      <c r="G893" s="58">
        <v>0</v>
      </c>
      <c r="H893" s="59">
        <v>0</v>
      </c>
      <c r="I893" s="58">
        <v>0</v>
      </c>
      <c r="J893" s="59">
        <v>0</v>
      </c>
      <c r="K893" s="58">
        <v>0</v>
      </c>
      <c r="L893" s="59">
        <v>0</v>
      </c>
      <c r="M893" s="58">
        <v>0</v>
      </c>
      <c r="N893" s="59">
        <v>0</v>
      </c>
      <c r="O893" s="58">
        <v>0</v>
      </c>
      <c r="P893" s="59">
        <v>0</v>
      </c>
      <c r="Q893" s="58">
        <v>0</v>
      </c>
      <c r="R893" s="59">
        <v>0</v>
      </c>
      <c r="S893" s="58">
        <v>0</v>
      </c>
      <c r="T893" s="59">
        <v>0</v>
      </c>
      <c r="U893" s="58">
        <v>0</v>
      </c>
      <c r="V893" s="59">
        <v>0</v>
      </c>
      <c r="W893" s="58">
        <v>0</v>
      </c>
      <c r="X893" s="59">
        <v>0</v>
      </c>
      <c r="Y893" s="58">
        <v>0</v>
      </c>
      <c r="Z893" s="59">
        <v>0</v>
      </c>
      <c r="AA893" s="58">
        <v>0</v>
      </c>
      <c r="AB893" s="59">
        <v>0</v>
      </c>
      <c r="AC893" s="58">
        <v>0</v>
      </c>
      <c r="AD893" s="59">
        <v>0</v>
      </c>
      <c r="AE893" s="58">
        <v>0</v>
      </c>
      <c r="AF893" s="59">
        <v>0</v>
      </c>
      <c r="AG893" s="58">
        <v>0</v>
      </c>
      <c r="AH893" s="59">
        <v>0</v>
      </c>
      <c r="AI893" s="60">
        <v>0</v>
      </c>
      <c r="AJ893" s="51">
        <f t="shared" ref="AJ893" si="252">SUM(E893:AI893)</f>
        <v>0</v>
      </c>
    </row>
    <row r="894" spans="2:36" x14ac:dyDescent="0.3">
      <c r="B894" s="4" t="s">
        <v>240</v>
      </c>
      <c r="E894" s="58">
        <v>0</v>
      </c>
      <c r="F894" s="59">
        <v>0</v>
      </c>
      <c r="G894" s="58">
        <v>0</v>
      </c>
      <c r="H894" s="59">
        <v>0</v>
      </c>
      <c r="I894" s="58">
        <v>0</v>
      </c>
      <c r="J894" s="59">
        <v>0</v>
      </c>
      <c r="K894" s="58">
        <v>0</v>
      </c>
      <c r="L894" s="59">
        <v>0</v>
      </c>
      <c r="M894" s="58">
        <v>0</v>
      </c>
      <c r="N894" s="59">
        <v>0</v>
      </c>
      <c r="O894" s="58">
        <v>0</v>
      </c>
      <c r="P894" s="59">
        <v>0</v>
      </c>
      <c r="Q894" s="58">
        <v>0</v>
      </c>
      <c r="R894" s="59">
        <v>0</v>
      </c>
      <c r="S894" s="58">
        <v>0</v>
      </c>
      <c r="T894" s="59">
        <v>0</v>
      </c>
      <c r="U894" s="58">
        <v>0</v>
      </c>
      <c r="V894" s="59">
        <v>0</v>
      </c>
      <c r="W894" s="58">
        <v>0</v>
      </c>
      <c r="X894" s="59">
        <v>0</v>
      </c>
      <c r="Y894" s="58">
        <v>0</v>
      </c>
      <c r="Z894" s="59">
        <v>0</v>
      </c>
      <c r="AA894" s="58">
        <v>0</v>
      </c>
      <c r="AB894" s="59">
        <v>0</v>
      </c>
      <c r="AC894" s="58">
        <v>0</v>
      </c>
      <c r="AD894" s="59">
        <v>0</v>
      </c>
      <c r="AE894" s="58">
        <v>0</v>
      </c>
      <c r="AF894" s="59">
        <v>0</v>
      </c>
      <c r="AG894" s="58">
        <v>0</v>
      </c>
      <c r="AH894" s="59">
        <v>0</v>
      </c>
      <c r="AI894" s="60">
        <v>0</v>
      </c>
      <c r="AJ894" s="51">
        <f t="shared" ref="AJ894" si="253">SUM(E894:AI894)</f>
        <v>0</v>
      </c>
    </row>
    <row r="895" spans="2:36" x14ac:dyDescent="0.3">
      <c r="B895" s="4" t="s">
        <v>223</v>
      </c>
      <c r="E895" s="58">
        <v>0</v>
      </c>
      <c r="F895" s="59">
        <v>0</v>
      </c>
      <c r="G895" s="58">
        <v>0</v>
      </c>
      <c r="H895" s="59">
        <v>0</v>
      </c>
      <c r="I895" s="58">
        <v>0</v>
      </c>
      <c r="J895" s="59">
        <v>0</v>
      </c>
      <c r="K895" s="58">
        <v>0</v>
      </c>
      <c r="L895" s="59">
        <v>0.44444166666666596</v>
      </c>
      <c r="M895" s="58">
        <v>0</v>
      </c>
      <c r="N895" s="59">
        <v>0</v>
      </c>
      <c r="O895" s="58">
        <v>0</v>
      </c>
      <c r="P895" s="59">
        <v>0</v>
      </c>
      <c r="Q895" s="58">
        <v>0</v>
      </c>
      <c r="R895" s="59">
        <v>0</v>
      </c>
      <c r="S895" s="58">
        <v>0</v>
      </c>
      <c r="T895" s="59">
        <v>0.86697588253021252</v>
      </c>
      <c r="U895" s="58">
        <v>8.6336374282836911E-3</v>
      </c>
      <c r="V895" s="59">
        <v>0</v>
      </c>
      <c r="W895" s="58">
        <v>0</v>
      </c>
      <c r="X895" s="59">
        <v>1.6199158347447711</v>
      </c>
      <c r="Y895" s="58">
        <v>0</v>
      </c>
      <c r="Z895" s="59">
        <v>0</v>
      </c>
      <c r="AA895" s="58">
        <v>0</v>
      </c>
      <c r="AB895" s="59">
        <v>0</v>
      </c>
      <c r="AC895" s="58">
        <v>0.73706211249033604</v>
      </c>
      <c r="AD895" s="59">
        <v>0</v>
      </c>
      <c r="AE895" s="58">
        <v>1.2492729584376006</v>
      </c>
      <c r="AF895" s="59">
        <v>0</v>
      </c>
      <c r="AG895" s="58">
        <v>0</v>
      </c>
      <c r="AH895" s="59">
        <v>1.8533386961619018</v>
      </c>
      <c r="AI895" s="60">
        <v>1.4943260059356702</v>
      </c>
      <c r="AJ895" s="51">
        <f t="shared" ref="AJ895" si="254">SUM(E895:AI895)</f>
        <v>8.2739667943954416</v>
      </c>
    </row>
    <row r="896" spans="2:36" x14ac:dyDescent="0.3">
      <c r="B896" s="4" t="s">
        <v>284</v>
      </c>
      <c r="E896" s="58">
        <v>0</v>
      </c>
      <c r="F896" s="59">
        <v>0</v>
      </c>
      <c r="G896" s="58">
        <v>0</v>
      </c>
      <c r="H896" s="59">
        <v>0</v>
      </c>
      <c r="I896" s="58">
        <v>0</v>
      </c>
      <c r="J896" s="59">
        <v>0</v>
      </c>
      <c r="K896" s="58">
        <v>0</v>
      </c>
      <c r="L896" s="59">
        <v>0</v>
      </c>
      <c r="M896" s="58">
        <v>0</v>
      </c>
      <c r="N896" s="59">
        <v>0</v>
      </c>
      <c r="O896" s="58">
        <v>0</v>
      </c>
      <c r="P896" s="59">
        <v>0</v>
      </c>
      <c r="Q896" s="58">
        <v>0</v>
      </c>
      <c r="R896" s="59">
        <v>0</v>
      </c>
      <c r="S896" s="58">
        <v>0</v>
      </c>
      <c r="T896" s="59">
        <v>0</v>
      </c>
      <c r="U896" s="58">
        <v>0</v>
      </c>
      <c r="V896" s="59">
        <v>0</v>
      </c>
      <c r="W896" s="58">
        <v>0</v>
      </c>
      <c r="X896" s="59">
        <v>0</v>
      </c>
      <c r="Y896" s="58">
        <v>0</v>
      </c>
      <c r="Z896" s="59">
        <v>0</v>
      </c>
      <c r="AA896" s="58">
        <v>0</v>
      </c>
      <c r="AB896" s="59">
        <v>0</v>
      </c>
      <c r="AC896" s="58">
        <v>0</v>
      </c>
      <c r="AD896" s="59">
        <v>0</v>
      </c>
      <c r="AE896" s="58">
        <v>0</v>
      </c>
      <c r="AF896" s="59">
        <v>0</v>
      </c>
      <c r="AG896" s="58">
        <v>0</v>
      </c>
      <c r="AH896" s="59">
        <v>0</v>
      </c>
      <c r="AI896" s="60">
        <v>0</v>
      </c>
      <c r="AJ896" s="51">
        <f t="shared" ref="AJ896" si="255">SUM(E896:AI896)</f>
        <v>0</v>
      </c>
    </row>
    <row r="897" spans="2:36" x14ac:dyDescent="0.3">
      <c r="B897" s="4" t="s">
        <v>236</v>
      </c>
      <c r="E897" s="58">
        <v>0</v>
      </c>
      <c r="F897" s="59">
        <v>0</v>
      </c>
      <c r="G897" s="58">
        <v>0</v>
      </c>
      <c r="H897" s="59">
        <v>0</v>
      </c>
      <c r="I897" s="58">
        <v>0</v>
      </c>
      <c r="J897" s="59">
        <v>0</v>
      </c>
      <c r="K897" s="58">
        <v>0</v>
      </c>
      <c r="L897" s="59">
        <v>0</v>
      </c>
      <c r="M897" s="58">
        <v>0</v>
      </c>
      <c r="N897" s="59">
        <v>0</v>
      </c>
      <c r="O897" s="58">
        <v>0</v>
      </c>
      <c r="P897" s="59">
        <v>0</v>
      </c>
      <c r="Q897" s="58">
        <v>0</v>
      </c>
      <c r="R897" s="59">
        <v>0</v>
      </c>
      <c r="S897" s="58">
        <v>0</v>
      </c>
      <c r="T897" s="59">
        <v>0</v>
      </c>
      <c r="U897" s="58">
        <v>0</v>
      </c>
      <c r="V897" s="59">
        <v>0</v>
      </c>
      <c r="W897" s="58">
        <v>0</v>
      </c>
      <c r="X897" s="59">
        <v>0</v>
      </c>
      <c r="Y897" s="58">
        <v>0</v>
      </c>
      <c r="Z897" s="59">
        <v>0</v>
      </c>
      <c r="AA897" s="58">
        <v>0</v>
      </c>
      <c r="AB897" s="59">
        <v>0</v>
      </c>
      <c r="AC897" s="58">
        <v>0</v>
      </c>
      <c r="AD897" s="59">
        <v>0</v>
      </c>
      <c r="AE897" s="58">
        <v>0</v>
      </c>
      <c r="AF897" s="59">
        <v>0</v>
      </c>
      <c r="AG897" s="58">
        <v>0</v>
      </c>
      <c r="AH897" s="59">
        <v>0</v>
      </c>
      <c r="AI897" s="60">
        <v>0</v>
      </c>
      <c r="AJ897" s="51">
        <f t="shared" ref="AJ897" si="256">SUM(E897:AI897)</f>
        <v>0</v>
      </c>
    </row>
    <row r="898" spans="2:36" x14ac:dyDescent="0.3">
      <c r="B898" s="4" t="s">
        <v>237</v>
      </c>
      <c r="E898" s="58">
        <v>0</v>
      </c>
      <c r="F898" s="59">
        <v>0</v>
      </c>
      <c r="G898" s="58">
        <v>0</v>
      </c>
      <c r="H898" s="59">
        <v>0</v>
      </c>
      <c r="I898" s="58">
        <v>0</v>
      </c>
      <c r="J898" s="59">
        <v>0</v>
      </c>
      <c r="K898" s="58">
        <v>0</v>
      </c>
      <c r="L898" s="59">
        <v>0</v>
      </c>
      <c r="M898" s="58">
        <v>0</v>
      </c>
      <c r="N898" s="59">
        <v>0</v>
      </c>
      <c r="O898" s="58">
        <v>0</v>
      </c>
      <c r="P898" s="59">
        <v>0</v>
      </c>
      <c r="Q898" s="58">
        <v>0</v>
      </c>
      <c r="R898" s="59">
        <v>0</v>
      </c>
      <c r="S898" s="58">
        <v>0</v>
      </c>
      <c r="T898" s="59">
        <v>0</v>
      </c>
      <c r="U898" s="58">
        <v>0</v>
      </c>
      <c r="V898" s="59">
        <v>0</v>
      </c>
      <c r="W898" s="58">
        <v>0</v>
      </c>
      <c r="X898" s="59">
        <v>0</v>
      </c>
      <c r="Y898" s="58">
        <v>0</v>
      </c>
      <c r="Z898" s="59">
        <v>0</v>
      </c>
      <c r="AA898" s="58">
        <v>0</v>
      </c>
      <c r="AB898" s="59">
        <v>0</v>
      </c>
      <c r="AC898" s="58">
        <v>0</v>
      </c>
      <c r="AD898" s="59">
        <v>0</v>
      </c>
      <c r="AE898" s="58">
        <v>0</v>
      </c>
      <c r="AF898" s="59">
        <v>0</v>
      </c>
      <c r="AG898" s="58">
        <v>0</v>
      </c>
      <c r="AH898" s="59">
        <v>0</v>
      </c>
      <c r="AI898" s="60">
        <v>0</v>
      </c>
      <c r="AJ898" s="51">
        <f t="shared" ref="AJ898" si="257">SUM(E898:AI898)</f>
        <v>0</v>
      </c>
    </row>
    <row r="899" spans="2:36" x14ac:dyDescent="0.3">
      <c r="B899" s="4" t="s">
        <v>249</v>
      </c>
      <c r="E899" s="58">
        <v>0</v>
      </c>
      <c r="F899" s="59">
        <v>0</v>
      </c>
      <c r="G899" s="58">
        <v>0</v>
      </c>
      <c r="H899" s="59">
        <v>0</v>
      </c>
      <c r="I899" s="58">
        <v>0</v>
      </c>
      <c r="J899" s="59">
        <v>0</v>
      </c>
      <c r="K899" s="58">
        <v>0</v>
      </c>
      <c r="L899" s="59">
        <v>0</v>
      </c>
      <c r="M899" s="58">
        <v>0</v>
      </c>
      <c r="N899" s="59">
        <v>0</v>
      </c>
      <c r="O899" s="58">
        <v>0</v>
      </c>
      <c r="P899" s="59">
        <v>0</v>
      </c>
      <c r="Q899" s="58">
        <v>0</v>
      </c>
      <c r="R899" s="59">
        <v>0</v>
      </c>
      <c r="S899" s="58">
        <v>0</v>
      </c>
      <c r="T899" s="59">
        <v>0</v>
      </c>
      <c r="U899" s="58">
        <v>0</v>
      </c>
      <c r="V899" s="59">
        <v>0</v>
      </c>
      <c r="W899" s="58">
        <v>0</v>
      </c>
      <c r="X899" s="59">
        <v>0</v>
      </c>
      <c r="Y899" s="58">
        <v>0</v>
      </c>
      <c r="Z899" s="59">
        <v>0</v>
      </c>
      <c r="AA899" s="58">
        <v>0</v>
      </c>
      <c r="AB899" s="59">
        <v>0</v>
      </c>
      <c r="AC899" s="58">
        <v>0</v>
      </c>
      <c r="AD899" s="59">
        <v>0</v>
      </c>
      <c r="AE899" s="58">
        <v>0</v>
      </c>
      <c r="AF899" s="59">
        <v>0</v>
      </c>
      <c r="AG899" s="58">
        <v>0</v>
      </c>
      <c r="AH899" s="59">
        <v>0</v>
      </c>
      <c r="AI899" s="60">
        <v>0</v>
      </c>
      <c r="AJ899" s="51">
        <f t="shared" ref="AJ899" si="258">SUM(E899:AI899)</f>
        <v>0</v>
      </c>
    </row>
    <row r="900" spans="2:36" x14ac:dyDescent="0.3">
      <c r="B900" s="4" t="s">
        <v>214</v>
      </c>
      <c r="E900" s="58">
        <v>0</v>
      </c>
      <c r="F900" s="59">
        <v>0</v>
      </c>
      <c r="G900" s="58">
        <v>0</v>
      </c>
      <c r="H900" s="59">
        <v>0</v>
      </c>
      <c r="I900" s="58">
        <v>0</v>
      </c>
      <c r="J900" s="59">
        <v>0</v>
      </c>
      <c r="K900" s="58">
        <v>0</v>
      </c>
      <c r="L900" s="59">
        <v>0</v>
      </c>
      <c r="M900" s="58">
        <v>0</v>
      </c>
      <c r="N900" s="59">
        <v>0</v>
      </c>
      <c r="O900" s="58">
        <v>0</v>
      </c>
      <c r="P900" s="59">
        <v>0</v>
      </c>
      <c r="Q900" s="58">
        <v>0</v>
      </c>
      <c r="R900" s="59">
        <v>0</v>
      </c>
      <c r="S900" s="58">
        <v>0</v>
      </c>
      <c r="T900" s="59">
        <v>0</v>
      </c>
      <c r="U900" s="58">
        <v>0</v>
      </c>
      <c r="V900" s="59">
        <v>0</v>
      </c>
      <c r="W900" s="58">
        <v>0</v>
      </c>
      <c r="X900" s="59">
        <v>0</v>
      </c>
      <c r="Y900" s="58">
        <v>0</v>
      </c>
      <c r="Z900" s="59">
        <v>0</v>
      </c>
      <c r="AA900" s="58">
        <v>0</v>
      </c>
      <c r="AB900" s="59">
        <v>0</v>
      </c>
      <c r="AC900" s="58">
        <v>0</v>
      </c>
      <c r="AD900" s="59">
        <v>0</v>
      </c>
      <c r="AE900" s="58">
        <v>0</v>
      </c>
      <c r="AF900" s="59">
        <v>0</v>
      </c>
      <c r="AG900" s="58">
        <v>0</v>
      </c>
      <c r="AH900" s="59">
        <v>0</v>
      </c>
      <c r="AI900" s="60">
        <v>0</v>
      </c>
      <c r="AJ900" s="51">
        <f t="shared" ref="AJ900" si="259">SUM(E900:AI900)</f>
        <v>0</v>
      </c>
    </row>
    <row r="901" spans="2:36" x14ac:dyDescent="0.3">
      <c r="B901" s="4" t="s">
        <v>215</v>
      </c>
      <c r="E901" s="58">
        <v>0</v>
      </c>
      <c r="F901" s="59">
        <v>0</v>
      </c>
      <c r="G901" s="58">
        <v>0</v>
      </c>
      <c r="H901" s="59">
        <v>0</v>
      </c>
      <c r="I901" s="58">
        <v>0</v>
      </c>
      <c r="J901" s="59">
        <v>0</v>
      </c>
      <c r="K901" s="58">
        <v>0</v>
      </c>
      <c r="L901" s="59">
        <v>0</v>
      </c>
      <c r="M901" s="58">
        <v>0</v>
      </c>
      <c r="N901" s="59">
        <v>0</v>
      </c>
      <c r="O901" s="58">
        <v>0</v>
      </c>
      <c r="P901" s="59">
        <v>0</v>
      </c>
      <c r="Q901" s="58">
        <v>0</v>
      </c>
      <c r="R901" s="59">
        <v>0</v>
      </c>
      <c r="S901" s="58">
        <v>0</v>
      </c>
      <c r="T901" s="59">
        <v>0</v>
      </c>
      <c r="U901" s="58">
        <v>0</v>
      </c>
      <c r="V901" s="59">
        <v>0</v>
      </c>
      <c r="W901" s="58">
        <v>0</v>
      </c>
      <c r="X901" s="59">
        <v>0</v>
      </c>
      <c r="Y901" s="58">
        <v>0</v>
      </c>
      <c r="Z901" s="59">
        <v>0</v>
      </c>
      <c r="AA901" s="58">
        <v>0</v>
      </c>
      <c r="AB901" s="59">
        <v>0</v>
      </c>
      <c r="AC901" s="58">
        <v>0</v>
      </c>
      <c r="AD901" s="59">
        <v>0</v>
      </c>
      <c r="AE901" s="58">
        <v>0</v>
      </c>
      <c r="AF901" s="59">
        <v>0</v>
      </c>
      <c r="AG901" s="58">
        <v>0</v>
      </c>
      <c r="AH901" s="59">
        <v>0</v>
      </c>
      <c r="AI901" s="60">
        <v>0</v>
      </c>
      <c r="AJ901" s="51">
        <f t="shared" ref="AJ901" si="260">SUM(E901:AI901)</f>
        <v>0</v>
      </c>
    </row>
    <row r="902" spans="2:36" x14ac:dyDescent="0.3">
      <c r="B902" s="4" t="s">
        <v>216</v>
      </c>
      <c r="E902" s="58">
        <v>0</v>
      </c>
      <c r="F902" s="59">
        <v>0</v>
      </c>
      <c r="G902" s="58">
        <v>0</v>
      </c>
      <c r="H902" s="59">
        <v>0</v>
      </c>
      <c r="I902" s="58">
        <v>0</v>
      </c>
      <c r="J902" s="59">
        <v>0</v>
      </c>
      <c r="K902" s="58">
        <v>0</v>
      </c>
      <c r="L902" s="59">
        <v>0</v>
      </c>
      <c r="M902" s="58">
        <v>0</v>
      </c>
      <c r="N902" s="59">
        <v>0</v>
      </c>
      <c r="O902" s="58">
        <v>0</v>
      </c>
      <c r="P902" s="59">
        <v>0</v>
      </c>
      <c r="Q902" s="58">
        <v>0</v>
      </c>
      <c r="R902" s="59">
        <v>0</v>
      </c>
      <c r="S902" s="58">
        <v>0</v>
      </c>
      <c r="T902" s="59">
        <v>0</v>
      </c>
      <c r="U902" s="58">
        <v>0</v>
      </c>
      <c r="V902" s="59">
        <v>0</v>
      </c>
      <c r="W902" s="58">
        <v>0</v>
      </c>
      <c r="X902" s="59">
        <v>0</v>
      </c>
      <c r="Y902" s="58">
        <v>0</v>
      </c>
      <c r="Z902" s="59">
        <v>0</v>
      </c>
      <c r="AA902" s="58">
        <v>0</v>
      </c>
      <c r="AB902" s="59">
        <v>0</v>
      </c>
      <c r="AC902" s="58">
        <v>0</v>
      </c>
      <c r="AD902" s="59">
        <v>0</v>
      </c>
      <c r="AE902" s="58">
        <v>0</v>
      </c>
      <c r="AF902" s="59">
        <v>0</v>
      </c>
      <c r="AG902" s="58">
        <v>0</v>
      </c>
      <c r="AH902" s="59">
        <v>0</v>
      </c>
      <c r="AI902" s="60">
        <v>0</v>
      </c>
      <c r="AJ902" s="51">
        <f t="shared" ref="AJ902" si="261">SUM(E902:AI902)</f>
        <v>0</v>
      </c>
    </row>
    <row r="903" spans="2:36" x14ac:dyDescent="0.3">
      <c r="B903" s="4" t="s">
        <v>250</v>
      </c>
      <c r="E903" s="58">
        <v>0</v>
      </c>
      <c r="F903" s="59">
        <v>0</v>
      </c>
      <c r="G903" s="58">
        <v>0</v>
      </c>
      <c r="H903" s="59">
        <v>0</v>
      </c>
      <c r="I903" s="58">
        <v>0</v>
      </c>
      <c r="J903" s="59">
        <v>0</v>
      </c>
      <c r="K903" s="58">
        <v>0</v>
      </c>
      <c r="L903" s="59">
        <v>0</v>
      </c>
      <c r="M903" s="58">
        <v>0</v>
      </c>
      <c r="N903" s="59">
        <v>0</v>
      </c>
      <c r="O903" s="58">
        <v>0</v>
      </c>
      <c r="P903" s="59">
        <v>0</v>
      </c>
      <c r="Q903" s="58">
        <v>0</v>
      </c>
      <c r="R903" s="59">
        <v>0</v>
      </c>
      <c r="S903" s="58">
        <v>0</v>
      </c>
      <c r="T903" s="59">
        <v>0</v>
      </c>
      <c r="U903" s="58">
        <v>0</v>
      </c>
      <c r="V903" s="59">
        <v>0</v>
      </c>
      <c r="W903" s="58">
        <v>0</v>
      </c>
      <c r="X903" s="59">
        <v>0</v>
      </c>
      <c r="Y903" s="58">
        <v>0</v>
      </c>
      <c r="Z903" s="59">
        <v>0</v>
      </c>
      <c r="AA903" s="58">
        <v>0</v>
      </c>
      <c r="AB903" s="59">
        <v>0</v>
      </c>
      <c r="AC903" s="58">
        <v>0</v>
      </c>
      <c r="AD903" s="59">
        <v>0</v>
      </c>
      <c r="AE903" s="58">
        <v>0</v>
      </c>
      <c r="AF903" s="59">
        <v>0</v>
      </c>
      <c r="AG903" s="58">
        <v>0</v>
      </c>
      <c r="AH903" s="59">
        <v>0</v>
      </c>
      <c r="AI903" s="60">
        <v>0</v>
      </c>
      <c r="AJ903" s="51">
        <f t="shared" ref="AJ903" si="262">SUM(E903:AI903)</f>
        <v>0</v>
      </c>
    </row>
    <row r="904" spans="2:36" x14ac:dyDescent="0.3">
      <c r="B904" s="4" t="s">
        <v>238</v>
      </c>
      <c r="E904" s="58">
        <v>0</v>
      </c>
      <c r="F904" s="59">
        <v>0</v>
      </c>
      <c r="G904" s="58">
        <v>0</v>
      </c>
      <c r="H904" s="59">
        <v>0</v>
      </c>
      <c r="I904" s="58">
        <v>0</v>
      </c>
      <c r="J904" s="59">
        <v>0</v>
      </c>
      <c r="K904" s="58">
        <v>0</v>
      </c>
      <c r="L904" s="59">
        <v>0</v>
      </c>
      <c r="M904" s="58">
        <v>0</v>
      </c>
      <c r="N904" s="59">
        <v>0</v>
      </c>
      <c r="O904" s="58">
        <v>0</v>
      </c>
      <c r="P904" s="59">
        <v>0</v>
      </c>
      <c r="Q904" s="58">
        <v>0</v>
      </c>
      <c r="R904" s="59">
        <v>0</v>
      </c>
      <c r="S904" s="58">
        <v>0</v>
      </c>
      <c r="T904" s="59">
        <v>0</v>
      </c>
      <c r="U904" s="58">
        <v>0</v>
      </c>
      <c r="V904" s="59">
        <v>0</v>
      </c>
      <c r="W904" s="58">
        <v>0</v>
      </c>
      <c r="X904" s="59">
        <v>0</v>
      </c>
      <c r="Y904" s="58">
        <v>0</v>
      </c>
      <c r="Z904" s="59">
        <v>0</v>
      </c>
      <c r="AA904" s="58">
        <v>0</v>
      </c>
      <c r="AB904" s="59">
        <v>0</v>
      </c>
      <c r="AC904" s="58">
        <v>0</v>
      </c>
      <c r="AD904" s="59">
        <v>0</v>
      </c>
      <c r="AE904" s="58">
        <v>0</v>
      </c>
      <c r="AF904" s="59">
        <v>0</v>
      </c>
      <c r="AG904" s="58">
        <v>0</v>
      </c>
      <c r="AH904" s="59">
        <v>0</v>
      </c>
      <c r="AI904" s="60">
        <v>0</v>
      </c>
      <c r="AJ904" s="51">
        <f t="shared" ref="AJ904" si="263">SUM(E904:AI904)</f>
        <v>0</v>
      </c>
    </row>
    <row r="905" spans="2:36" x14ac:dyDescent="0.3">
      <c r="B905" s="4" t="s">
        <v>181</v>
      </c>
      <c r="E905" s="58">
        <v>0</v>
      </c>
      <c r="F905" s="59">
        <v>0</v>
      </c>
      <c r="G905" s="58">
        <v>0</v>
      </c>
      <c r="H905" s="59">
        <v>0</v>
      </c>
      <c r="I905" s="58">
        <v>0</v>
      </c>
      <c r="J905" s="59">
        <v>0</v>
      </c>
      <c r="K905" s="58">
        <v>0</v>
      </c>
      <c r="L905" s="59">
        <v>0</v>
      </c>
      <c r="M905" s="58">
        <v>0</v>
      </c>
      <c r="N905" s="59">
        <v>0</v>
      </c>
      <c r="O905" s="58">
        <v>0</v>
      </c>
      <c r="P905" s="59">
        <v>0</v>
      </c>
      <c r="Q905" s="58">
        <v>0</v>
      </c>
      <c r="R905" s="59">
        <v>0</v>
      </c>
      <c r="S905" s="58">
        <v>0</v>
      </c>
      <c r="T905" s="59">
        <v>0</v>
      </c>
      <c r="U905" s="58">
        <v>0</v>
      </c>
      <c r="V905" s="59">
        <v>0</v>
      </c>
      <c r="W905" s="58">
        <v>0</v>
      </c>
      <c r="X905" s="59">
        <v>0</v>
      </c>
      <c r="Y905" s="58">
        <v>0</v>
      </c>
      <c r="Z905" s="59">
        <v>0</v>
      </c>
      <c r="AA905" s="58">
        <v>0</v>
      </c>
      <c r="AB905" s="59">
        <v>0</v>
      </c>
      <c r="AC905" s="58">
        <v>0</v>
      </c>
      <c r="AD905" s="59">
        <v>0</v>
      </c>
      <c r="AE905" s="58">
        <v>0</v>
      </c>
      <c r="AF905" s="59">
        <v>0</v>
      </c>
      <c r="AG905" s="58">
        <v>0</v>
      </c>
      <c r="AH905" s="59">
        <v>0</v>
      </c>
      <c r="AI905" s="60">
        <v>0</v>
      </c>
      <c r="AJ905" s="51">
        <f t="shared" ref="AJ905" si="264">SUM(E905:AI905)</f>
        <v>0</v>
      </c>
    </row>
    <row r="906" spans="2:36" x14ac:dyDescent="0.3">
      <c r="B906" s="4" t="s">
        <v>182</v>
      </c>
      <c r="E906" s="58">
        <v>0</v>
      </c>
      <c r="F906" s="59">
        <v>0</v>
      </c>
      <c r="G906" s="58">
        <v>0</v>
      </c>
      <c r="H906" s="59">
        <v>0</v>
      </c>
      <c r="I906" s="58">
        <v>0</v>
      </c>
      <c r="J906" s="59">
        <v>0</v>
      </c>
      <c r="K906" s="58">
        <v>0</v>
      </c>
      <c r="L906" s="59">
        <v>0</v>
      </c>
      <c r="M906" s="58">
        <v>0</v>
      </c>
      <c r="N906" s="59">
        <v>0</v>
      </c>
      <c r="O906" s="58">
        <v>0</v>
      </c>
      <c r="P906" s="59">
        <v>0</v>
      </c>
      <c r="Q906" s="58">
        <v>0</v>
      </c>
      <c r="R906" s="59">
        <v>0</v>
      </c>
      <c r="S906" s="58">
        <v>0</v>
      </c>
      <c r="T906" s="59">
        <v>0</v>
      </c>
      <c r="U906" s="58">
        <v>0</v>
      </c>
      <c r="V906" s="59">
        <v>0</v>
      </c>
      <c r="W906" s="58">
        <v>0</v>
      </c>
      <c r="X906" s="59">
        <v>0</v>
      </c>
      <c r="Y906" s="58">
        <v>0</v>
      </c>
      <c r="Z906" s="59">
        <v>0</v>
      </c>
      <c r="AA906" s="58">
        <v>0</v>
      </c>
      <c r="AB906" s="59">
        <v>0</v>
      </c>
      <c r="AC906" s="58">
        <v>0</v>
      </c>
      <c r="AD906" s="59">
        <v>0</v>
      </c>
      <c r="AE906" s="58">
        <v>0</v>
      </c>
      <c r="AF906" s="59">
        <v>0</v>
      </c>
      <c r="AG906" s="58">
        <v>0</v>
      </c>
      <c r="AH906" s="59">
        <v>0</v>
      </c>
      <c r="AI906" s="60">
        <v>0</v>
      </c>
      <c r="AJ906" s="51">
        <f t="shared" ref="AJ906" si="265">SUM(E906:AI906)</f>
        <v>0</v>
      </c>
    </row>
    <row r="907" spans="2:36" x14ac:dyDescent="0.3">
      <c r="B907" s="4" t="s">
        <v>200</v>
      </c>
      <c r="E907" s="58">
        <v>0</v>
      </c>
      <c r="F907" s="59">
        <v>0</v>
      </c>
      <c r="G907" s="58">
        <v>0</v>
      </c>
      <c r="H907" s="59">
        <v>0</v>
      </c>
      <c r="I907" s="58">
        <v>0</v>
      </c>
      <c r="J907" s="59">
        <v>0</v>
      </c>
      <c r="K907" s="58">
        <v>0</v>
      </c>
      <c r="L907" s="59">
        <v>0</v>
      </c>
      <c r="M907" s="58">
        <v>0</v>
      </c>
      <c r="N907" s="59">
        <v>0</v>
      </c>
      <c r="O907" s="58">
        <v>0</v>
      </c>
      <c r="P907" s="59">
        <v>0</v>
      </c>
      <c r="Q907" s="58">
        <v>0</v>
      </c>
      <c r="R907" s="59">
        <v>0</v>
      </c>
      <c r="S907" s="58">
        <v>0</v>
      </c>
      <c r="T907" s="59">
        <v>0</v>
      </c>
      <c r="U907" s="58">
        <v>0</v>
      </c>
      <c r="V907" s="59">
        <v>0</v>
      </c>
      <c r="W907" s="58">
        <v>0</v>
      </c>
      <c r="X907" s="59">
        <v>0</v>
      </c>
      <c r="Y907" s="58">
        <v>0</v>
      </c>
      <c r="Z907" s="59">
        <v>0</v>
      </c>
      <c r="AA907" s="58">
        <v>0</v>
      </c>
      <c r="AB907" s="59">
        <v>0</v>
      </c>
      <c r="AC907" s="58">
        <v>0</v>
      </c>
      <c r="AD907" s="59">
        <v>0</v>
      </c>
      <c r="AE907" s="58">
        <v>0</v>
      </c>
      <c r="AF907" s="59">
        <v>0</v>
      </c>
      <c r="AG907" s="58">
        <v>0</v>
      </c>
      <c r="AH907" s="59">
        <v>0</v>
      </c>
      <c r="AI907" s="60">
        <v>0</v>
      </c>
      <c r="AJ907" s="51">
        <f t="shared" ref="AJ907" si="266">SUM(E907:AI907)</f>
        <v>0</v>
      </c>
    </row>
    <row r="908" spans="2:36" x14ac:dyDescent="0.3">
      <c r="B908" s="4" t="s">
        <v>201</v>
      </c>
      <c r="E908" s="58">
        <v>0</v>
      </c>
      <c r="F908" s="59">
        <v>0</v>
      </c>
      <c r="G908" s="58">
        <v>0</v>
      </c>
      <c r="H908" s="59">
        <v>0</v>
      </c>
      <c r="I908" s="58">
        <v>0</v>
      </c>
      <c r="J908" s="59">
        <v>0</v>
      </c>
      <c r="K908" s="58">
        <v>0</v>
      </c>
      <c r="L908" s="59">
        <v>0</v>
      </c>
      <c r="M908" s="58">
        <v>0</v>
      </c>
      <c r="N908" s="59">
        <v>0</v>
      </c>
      <c r="O908" s="58">
        <v>0</v>
      </c>
      <c r="P908" s="59">
        <v>0</v>
      </c>
      <c r="Q908" s="58">
        <v>0</v>
      </c>
      <c r="R908" s="59">
        <v>0</v>
      </c>
      <c r="S908" s="58">
        <v>0</v>
      </c>
      <c r="T908" s="59">
        <v>0</v>
      </c>
      <c r="U908" s="58">
        <v>0</v>
      </c>
      <c r="V908" s="59">
        <v>0</v>
      </c>
      <c r="W908" s="58">
        <v>0</v>
      </c>
      <c r="X908" s="59">
        <v>0</v>
      </c>
      <c r="Y908" s="58">
        <v>0</v>
      </c>
      <c r="Z908" s="59">
        <v>0</v>
      </c>
      <c r="AA908" s="58">
        <v>0</v>
      </c>
      <c r="AB908" s="59">
        <v>0</v>
      </c>
      <c r="AC908" s="58">
        <v>0</v>
      </c>
      <c r="AD908" s="59">
        <v>0</v>
      </c>
      <c r="AE908" s="58">
        <v>0</v>
      </c>
      <c r="AF908" s="59">
        <v>0</v>
      </c>
      <c r="AG908" s="58">
        <v>0</v>
      </c>
      <c r="AH908" s="59">
        <v>0</v>
      </c>
      <c r="AI908" s="60">
        <v>0</v>
      </c>
      <c r="AJ908" s="51">
        <f t="shared" ref="AJ908" si="267">SUM(E908:AI908)</f>
        <v>0</v>
      </c>
    </row>
    <row r="909" spans="2:36" x14ac:dyDescent="0.3">
      <c r="B909" s="4" t="s">
        <v>202</v>
      </c>
      <c r="E909" s="58">
        <v>0</v>
      </c>
      <c r="F909" s="59">
        <v>0</v>
      </c>
      <c r="G909" s="58">
        <v>0</v>
      </c>
      <c r="H909" s="59">
        <v>0</v>
      </c>
      <c r="I909" s="58">
        <v>0</v>
      </c>
      <c r="J909" s="59">
        <v>3.6696193416913298E-2</v>
      </c>
      <c r="K909" s="58">
        <v>1.4958420197168939E-2</v>
      </c>
      <c r="L909" s="59">
        <v>1.2541666666666621E-2</v>
      </c>
      <c r="M909" s="58">
        <v>0</v>
      </c>
      <c r="N909" s="59">
        <v>8.1224011381466954E-2</v>
      </c>
      <c r="O909" s="58">
        <v>0.11318679034709905</v>
      </c>
      <c r="P909" s="59">
        <v>0</v>
      </c>
      <c r="Q909" s="58">
        <v>0</v>
      </c>
      <c r="R909" s="59">
        <v>0</v>
      </c>
      <c r="S909" s="58">
        <v>0</v>
      </c>
      <c r="T909" s="59">
        <v>2.960380891958855E-2</v>
      </c>
      <c r="U909" s="58">
        <v>4.1267599662144772E-3</v>
      </c>
      <c r="V909" s="59">
        <v>0</v>
      </c>
      <c r="W909" s="58">
        <v>2.9448433121045278E-2</v>
      </c>
      <c r="X909" s="59">
        <v>6.8351794878641445E-2</v>
      </c>
      <c r="Y909" s="58">
        <v>0</v>
      </c>
      <c r="Z909" s="59">
        <v>2.5377252499262148E-2</v>
      </c>
      <c r="AA909" s="58">
        <v>0</v>
      </c>
      <c r="AB909" s="59">
        <v>0</v>
      </c>
      <c r="AC909" s="58">
        <v>3.0572000344594289E-2</v>
      </c>
      <c r="AD909" s="59">
        <v>0</v>
      </c>
      <c r="AE909" s="58">
        <v>8.821878254413569E-2</v>
      </c>
      <c r="AF909" s="59">
        <v>0</v>
      </c>
      <c r="AG909" s="58">
        <v>0</v>
      </c>
      <c r="AH909" s="59">
        <v>3.2410078644752371E-2</v>
      </c>
      <c r="AI909" s="60">
        <v>4.5877858797709031E-2</v>
      </c>
      <c r="AJ909" s="51">
        <f t="shared" ref="AJ909" si="268">SUM(E909:AI909)</f>
        <v>0.61259385172525815</v>
      </c>
    </row>
    <row r="910" spans="2:36" x14ac:dyDescent="0.3">
      <c r="B910" s="4" t="s">
        <v>203</v>
      </c>
      <c r="E910" s="58">
        <v>0</v>
      </c>
      <c r="F910" s="59">
        <v>0</v>
      </c>
      <c r="G910" s="58">
        <v>0</v>
      </c>
      <c r="H910" s="59">
        <v>0</v>
      </c>
      <c r="I910" s="58">
        <v>0</v>
      </c>
      <c r="J910" s="59">
        <v>3.6696193416913298E-2</v>
      </c>
      <c r="K910" s="58">
        <v>1.4958420197168939E-2</v>
      </c>
      <c r="L910" s="59">
        <v>1.2541666666666621E-2</v>
      </c>
      <c r="M910" s="58">
        <v>0</v>
      </c>
      <c r="N910" s="59">
        <v>8.1224011381466954E-2</v>
      </c>
      <c r="O910" s="58">
        <v>0.11318679034709905</v>
      </c>
      <c r="P910" s="59">
        <v>0</v>
      </c>
      <c r="Q910" s="58">
        <v>0</v>
      </c>
      <c r="R910" s="59">
        <v>0</v>
      </c>
      <c r="S910" s="58">
        <v>0</v>
      </c>
      <c r="T910" s="59">
        <v>2.960380891958855E-2</v>
      </c>
      <c r="U910" s="58">
        <v>4.1267599662144772E-3</v>
      </c>
      <c r="V910" s="59">
        <v>0</v>
      </c>
      <c r="W910" s="58">
        <v>2.9448433121045278E-2</v>
      </c>
      <c r="X910" s="59">
        <v>6.8351794878641445E-2</v>
      </c>
      <c r="Y910" s="58">
        <v>0</v>
      </c>
      <c r="Z910" s="59">
        <v>2.5377252499262148E-2</v>
      </c>
      <c r="AA910" s="58">
        <v>0</v>
      </c>
      <c r="AB910" s="59">
        <v>0</v>
      </c>
      <c r="AC910" s="58">
        <v>3.0572000344594289E-2</v>
      </c>
      <c r="AD910" s="59">
        <v>0</v>
      </c>
      <c r="AE910" s="58">
        <v>8.821878254413569E-2</v>
      </c>
      <c r="AF910" s="59">
        <v>0</v>
      </c>
      <c r="AG910" s="58">
        <v>0</v>
      </c>
      <c r="AH910" s="59">
        <v>3.2410078644752371E-2</v>
      </c>
      <c r="AI910" s="60">
        <v>4.5877858797709031E-2</v>
      </c>
      <c r="AJ910" s="51">
        <f t="shared" ref="AJ910" si="269">SUM(E910:AI910)</f>
        <v>0.61259385172525815</v>
      </c>
    </row>
    <row r="911" spans="2:36" x14ac:dyDescent="0.3">
      <c r="B911" s="4" t="s">
        <v>130</v>
      </c>
      <c r="E911" s="58">
        <v>0</v>
      </c>
      <c r="F911" s="59">
        <v>0</v>
      </c>
      <c r="G911" s="58">
        <v>0</v>
      </c>
      <c r="H911" s="59">
        <v>0</v>
      </c>
      <c r="I911" s="58">
        <v>0</v>
      </c>
      <c r="J911" s="59">
        <v>6.9596764246622755E-2</v>
      </c>
      <c r="K911" s="58">
        <v>4.1099370718002362E-2</v>
      </c>
      <c r="L911" s="59">
        <v>0.30218750000000011</v>
      </c>
      <c r="M911" s="58">
        <v>0</v>
      </c>
      <c r="N911" s="59">
        <v>0</v>
      </c>
      <c r="O911" s="58">
        <v>0</v>
      </c>
      <c r="P911" s="59">
        <v>0</v>
      </c>
      <c r="Q911" s="58">
        <v>0</v>
      </c>
      <c r="R911" s="59">
        <v>0</v>
      </c>
      <c r="S911" s="58">
        <v>0</v>
      </c>
      <c r="T911" s="59">
        <v>0.67218002991676196</v>
      </c>
      <c r="U911" s="58">
        <v>0.11169807048832961</v>
      </c>
      <c r="V911" s="59">
        <v>0</v>
      </c>
      <c r="W911" s="58">
        <v>5.9198158979415882E-2</v>
      </c>
      <c r="X911" s="59">
        <v>0.23244234535429203</v>
      </c>
      <c r="Y911" s="58">
        <v>0</v>
      </c>
      <c r="Z911" s="59">
        <v>0</v>
      </c>
      <c r="AA911" s="58">
        <v>0</v>
      </c>
      <c r="AB911" s="59">
        <v>0</v>
      </c>
      <c r="AC911" s="58">
        <v>0</v>
      </c>
      <c r="AD911" s="59">
        <v>0</v>
      </c>
      <c r="AE911" s="58">
        <v>0</v>
      </c>
      <c r="AF911" s="59">
        <v>0</v>
      </c>
      <c r="AG911" s="58">
        <v>0</v>
      </c>
      <c r="AH911" s="59">
        <v>0</v>
      </c>
      <c r="AI911" s="60">
        <v>0</v>
      </c>
      <c r="AJ911" s="51">
        <f t="shared" ref="AJ911" si="270">SUM(E911:AI911)</f>
        <v>1.4884022397034249</v>
      </c>
    </row>
    <row r="912" spans="2:36" x14ac:dyDescent="0.3">
      <c r="B912" s="4" t="s">
        <v>131</v>
      </c>
      <c r="E912" s="58">
        <v>0</v>
      </c>
      <c r="F912" s="59">
        <v>0</v>
      </c>
      <c r="G912" s="58">
        <v>0</v>
      </c>
      <c r="H912" s="59">
        <v>0</v>
      </c>
      <c r="I912" s="58">
        <v>0</v>
      </c>
      <c r="J912" s="59">
        <v>6.9596764246622755E-2</v>
      </c>
      <c r="K912" s="58">
        <v>4.1099370718002362E-2</v>
      </c>
      <c r="L912" s="59">
        <v>0.30218750000000011</v>
      </c>
      <c r="M912" s="58">
        <v>0</v>
      </c>
      <c r="N912" s="59">
        <v>0</v>
      </c>
      <c r="O912" s="58">
        <v>0</v>
      </c>
      <c r="P912" s="59">
        <v>0</v>
      </c>
      <c r="Q912" s="58">
        <v>0</v>
      </c>
      <c r="R912" s="59">
        <v>0</v>
      </c>
      <c r="S912" s="58">
        <v>0</v>
      </c>
      <c r="T912" s="59">
        <v>0.67218002991676196</v>
      </c>
      <c r="U912" s="58">
        <v>0.11169807048832961</v>
      </c>
      <c r="V912" s="59">
        <v>0</v>
      </c>
      <c r="W912" s="58">
        <v>5.9198158979415882E-2</v>
      </c>
      <c r="X912" s="59">
        <v>0.23244234535429203</v>
      </c>
      <c r="Y912" s="58">
        <v>0</v>
      </c>
      <c r="Z912" s="59">
        <v>0</v>
      </c>
      <c r="AA912" s="58">
        <v>0</v>
      </c>
      <c r="AB912" s="59">
        <v>0</v>
      </c>
      <c r="AC912" s="58">
        <v>0</v>
      </c>
      <c r="AD912" s="59">
        <v>0</v>
      </c>
      <c r="AE912" s="58">
        <v>0</v>
      </c>
      <c r="AF912" s="59">
        <v>0</v>
      </c>
      <c r="AG912" s="58">
        <v>0</v>
      </c>
      <c r="AH912" s="59">
        <v>0</v>
      </c>
      <c r="AI912" s="60">
        <v>0</v>
      </c>
      <c r="AJ912" s="51">
        <f t="shared" ref="AJ912" si="271">SUM(E912:AI912)</f>
        <v>1.4884022397034249</v>
      </c>
    </row>
    <row r="913" spans="2:36" x14ac:dyDescent="0.3">
      <c r="B913" s="4" t="s">
        <v>219</v>
      </c>
      <c r="E913" s="58">
        <v>0</v>
      </c>
      <c r="F913" s="59">
        <v>0</v>
      </c>
      <c r="G913" s="58">
        <v>0</v>
      </c>
      <c r="H913" s="59">
        <v>0</v>
      </c>
      <c r="I913" s="58">
        <v>0</v>
      </c>
      <c r="J913" s="59">
        <v>0</v>
      </c>
      <c r="K913" s="58">
        <v>0</v>
      </c>
      <c r="L913" s="59">
        <v>4.7497833333333324</v>
      </c>
      <c r="M913" s="58">
        <v>0</v>
      </c>
      <c r="N913" s="59">
        <v>0</v>
      </c>
      <c r="O913" s="58">
        <v>0</v>
      </c>
      <c r="P913" s="59">
        <v>0</v>
      </c>
      <c r="Q913" s="58">
        <v>0</v>
      </c>
      <c r="R913" s="59">
        <v>0</v>
      </c>
      <c r="S913" s="58">
        <v>0</v>
      </c>
      <c r="T913" s="59">
        <v>0.84877567609151172</v>
      </c>
      <c r="U913" s="58">
        <v>0.68392695585886654</v>
      </c>
      <c r="V913" s="59">
        <v>0</v>
      </c>
      <c r="W913" s="58">
        <v>0</v>
      </c>
      <c r="X913" s="59">
        <v>9.3703065907160443</v>
      </c>
      <c r="Y913" s="58">
        <v>0</v>
      </c>
      <c r="Z913" s="59">
        <v>0</v>
      </c>
      <c r="AA913" s="58">
        <v>0</v>
      </c>
      <c r="AB913" s="59">
        <v>0</v>
      </c>
      <c r="AC913" s="58">
        <v>0</v>
      </c>
      <c r="AD913" s="59">
        <v>0</v>
      </c>
      <c r="AE913" s="58">
        <v>3.746921443939212</v>
      </c>
      <c r="AF913" s="59">
        <v>0</v>
      </c>
      <c r="AG913" s="58">
        <v>0</v>
      </c>
      <c r="AH913" s="59">
        <v>23.844704501427543</v>
      </c>
      <c r="AI913" s="60">
        <v>99.0902057589213</v>
      </c>
      <c r="AJ913" s="51">
        <f t="shared" ref="AJ913" si="272">SUM(E913:AI913)</f>
        <v>142.3346242602878</v>
      </c>
    </row>
    <row r="914" spans="2:36" x14ac:dyDescent="0.3">
      <c r="B914" s="4" t="s">
        <v>285</v>
      </c>
      <c r="E914" s="58">
        <v>0</v>
      </c>
      <c r="F914" s="59">
        <v>0</v>
      </c>
      <c r="G914" s="58">
        <v>0</v>
      </c>
      <c r="H914" s="59">
        <v>0</v>
      </c>
      <c r="I914" s="58">
        <v>0</v>
      </c>
      <c r="J914" s="59">
        <v>5.6781047757466654</v>
      </c>
      <c r="K914" s="58">
        <v>5.169515735848413</v>
      </c>
      <c r="L914" s="59">
        <v>2.3596166666666671</v>
      </c>
      <c r="M914" s="58">
        <v>0</v>
      </c>
      <c r="N914" s="59">
        <v>0</v>
      </c>
      <c r="O914" s="58">
        <v>0</v>
      </c>
      <c r="P914" s="59">
        <v>0</v>
      </c>
      <c r="Q914" s="58">
        <v>0</v>
      </c>
      <c r="R914" s="59">
        <v>0</v>
      </c>
      <c r="S914" s="58">
        <v>0</v>
      </c>
      <c r="T914" s="59">
        <v>0.67727526728312126</v>
      </c>
      <c r="U914" s="58">
        <v>0</v>
      </c>
      <c r="V914" s="59">
        <v>0</v>
      </c>
      <c r="W914" s="58">
        <v>13.876393380694916</v>
      </c>
      <c r="X914" s="59">
        <v>3.4036169894271424</v>
      </c>
      <c r="Y914" s="58">
        <v>0</v>
      </c>
      <c r="Z914" s="59">
        <v>0</v>
      </c>
      <c r="AA914" s="58">
        <v>0</v>
      </c>
      <c r="AB914" s="59">
        <v>0</v>
      </c>
      <c r="AC914" s="58">
        <v>1.8243887901306151</v>
      </c>
      <c r="AD914" s="59">
        <v>0</v>
      </c>
      <c r="AE914" s="58">
        <v>6.8139926312764452</v>
      </c>
      <c r="AF914" s="59">
        <v>0</v>
      </c>
      <c r="AG914" s="58">
        <v>0</v>
      </c>
      <c r="AH914" s="59">
        <v>1.0119835313583412</v>
      </c>
      <c r="AI914" s="60">
        <v>5.1468992005607292</v>
      </c>
      <c r="AJ914" s="51">
        <f t="shared" ref="AJ914" si="273">SUM(E914:AI914)</f>
        <v>45.96178696899306</v>
      </c>
    </row>
    <row r="915" spans="2:36" x14ac:dyDescent="0.3">
      <c r="B915" s="4" t="s">
        <v>286</v>
      </c>
      <c r="E915" s="58">
        <v>0</v>
      </c>
      <c r="F915" s="59">
        <v>0</v>
      </c>
      <c r="G915" s="58">
        <v>0</v>
      </c>
      <c r="H915" s="59">
        <v>0</v>
      </c>
      <c r="I915" s="58">
        <v>0</v>
      </c>
      <c r="J915" s="59">
        <v>5.6781047757466654</v>
      </c>
      <c r="K915" s="58">
        <v>5.169515735848413</v>
      </c>
      <c r="L915" s="59">
        <v>2.3596166666666671</v>
      </c>
      <c r="M915" s="58">
        <v>0</v>
      </c>
      <c r="N915" s="59">
        <v>0</v>
      </c>
      <c r="O915" s="58">
        <v>0</v>
      </c>
      <c r="P915" s="59">
        <v>0</v>
      </c>
      <c r="Q915" s="58">
        <v>0</v>
      </c>
      <c r="R915" s="59">
        <v>0</v>
      </c>
      <c r="S915" s="58">
        <v>0</v>
      </c>
      <c r="T915" s="59">
        <v>0.67727526728312126</v>
      </c>
      <c r="U915" s="58">
        <v>0</v>
      </c>
      <c r="V915" s="59">
        <v>0</v>
      </c>
      <c r="W915" s="58">
        <v>13.876393380694916</v>
      </c>
      <c r="X915" s="59">
        <v>3.4036169894271424</v>
      </c>
      <c r="Y915" s="58">
        <v>0</v>
      </c>
      <c r="Z915" s="59">
        <v>0</v>
      </c>
      <c r="AA915" s="58">
        <v>0</v>
      </c>
      <c r="AB915" s="59">
        <v>0</v>
      </c>
      <c r="AC915" s="58">
        <v>1.8243887901306151</v>
      </c>
      <c r="AD915" s="59">
        <v>0</v>
      </c>
      <c r="AE915" s="58">
        <v>6.8139926312764452</v>
      </c>
      <c r="AF915" s="59">
        <v>0</v>
      </c>
      <c r="AG915" s="58">
        <v>0</v>
      </c>
      <c r="AH915" s="59">
        <v>1.0119835313583412</v>
      </c>
      <c r="AI915" s="60">
        <v>5.1468992005607292</v>
      </c>
      <c r="AJ915" s="51">
        <f t="shared" ref="AJ915" si="274">SUM(E915:AI915)</f>
        <v>45.96178696899306</v>
      </c>
    </row>
    <row r="916" spans="2:36" x14ac:dyDescent="0.3">
      <c r="B916" s="4" t="s">
        <v>198</v>
      </c>
      <c r="E916" s="58">
        <v>0</v>
      </c>
      <c r="F916" s="59">
        <v>0</v>
      </c>
      <c r="G916" s="58">
        <v>0</v>
      </c>
      <c r="H916" s="59">
        <v>0</v>
      </c>
      <c r="I916" s="58">
        <v>0</v>
      </c>
      <c r="J916" s="59">
        <v>0</v>
      </c>
      <c r="K916" s="58">
        <v>1.5281875928243002E-2</v>
      </c>
      <c r="L916" s="59">
        <v>0</v>
      </c>
      <c r="M916" s="58">
        <v>0</v>
      </c>
      <c r="N916" s="59">
        <v>0</v>
      </c>
      <c r="O916" s="58">
        <v>0</v>
      </c>
      <c r="P916" s="59">
        <v>0</v>
      </c>
      <c r="Q916" s="58">
        <v>0</v>
      </c>
      <c r="R916" s="59">
        <v>0</v>
      </c>
      <c r="S916" s="58">
        <v>0</v>
      </c>
      <c r="T916" s="59">
        <v>0</v>
      </c>
      <c r="U916" s="58">
        <v>0</v>
      </c>
      <c r="V916" s="59">
        <v>0</v>
      </c>
      <c r="W916" s="58">
        <v>1.1564113361760975</v>
      </c>
      <c r="X916" s="59">
        <v>3.2617541830365857</v>
      </c>
      <c r="Y916" s="58">
        <v>0</v>
      </c>
      <c r="Z916" s="59">
        <v>0</v>
      </c>
      <c r="AA916" s="58">
        <v>0</v>
      </c>
      <c r="AB916" s="59">
        <v>0</v>
      </c>
      <c r="AC916" s="58">
        <v>0.31149392562607925</v>
      </c>
      <c r="AD916" s="59">
        <v>0</v>
      </c>
      <c r="AE916" s="58">
        <v>2.1916600058476128</v>
      </c>
      <c r="AF916" s="59">
        <v>0</v>
      </c>
      <c r="AG916" s="58">
        <v>0</v>
      </c>
      <c r="AH916" s="59">
        <v>3.5626678632392235</v>
      </c>
      <c r="AI916" s="60">
        <v>0</v>
      </c>
      <c r="AJ916" s="51">
        <f t="shared" ref="AJ916" si="275">SUM(E916:AI916)</f>
        <v>10.499269189853841</v>
      </c>
    </row>
    <row r="917" spans="2:36" x14ac:dyDescent="0.3">
      <c r="B917" s="4" t="s">
        <v>199</v>
      </c>
      <c r="E917" s="58">
        <v>0</v>
      </c>
      <c r="F917" s="59">
        <v>0</v>
      </c>
      <c r="G917" s="58">
        <v>0</v>
      </c>
      <c r="H917" s="59">
        <v>0</v>
      </c>
      <c r="I917" s="58">
        <v>0</v>
      </c>
      <c r="J917" s="59">
        <v>0</v>
      </c>
      <c r="K917" s="58">
        <v>1.5281875928243002E-2</v>
      </c>
      <c r="L917" s="59">
        <v>0</v>
      </c>
      <c r="M917" s="58">
        <v>0</v>
      </c>
      <c r="N917" s="59">
        <v>0</v>
      </c>
      <c r="O917" s="58">
        <v>0</v>
      </c>
      <c r="P917" s="59">
        <v>0</v>
      </c>
      <c r="Q917" s="58">
        <v>0</v>
      </c>
      <c r="R917" s="59">
        <v>0</v>
      </c>
      <c r="S917" s="58">
        <v>0</v>
      </c>
      <c r="T917" s="59">
        <v>0</v>
      </c>
      <c r="U917" s="58">
        <v>0</v>
      </c>
      <c r="V917" s="59">
        <v>0</v>
      </c>
      <c r="W917" s="58">
        <v>1.1564113361760975</v>
      </c>
      <c r="X917" s="59">
        <v>3.2617541830365857</v>
      </c>
      <c r="Y917" s="58">
        <v>0</v>
      </c>
      <c r="Z917" s="59">
        <v>0</v>
      </c>
      <c r="AA917" s="58">
        <v>0</v>
      </c>
      <c r="AB917" s="59">
        <v>0</v>
      </c>
      <c r="AC917" s="58">
        <v>0.31149392562607925</v>
      </c>
      <c r="AD917" s="59">
        <v>0</v>
      </c>
      <c r="AE917" s="58">
        <v>2.1916600058476128</v>
      </c>
      <c r="AF917" s="59">
        <v>0</v>
      </c>
      <c r="AG917" s="58">
        <v>0</v>
      </c>
      <c r="AH917" s="59">
        <v>3.5626678632392235</v>
      </c>
      <c r="AI917" s="60">
        <v>0</v>
      </c>
      <c r="AJ917" s="51">
        <f t="shared" ref="AJ917" si="276">SUM(E917:AI917)</f>
        <v>10.499269189853841</v>
      </c>
    </row>
    <row r="918" spans="2:36" x14ac:dyDescent="0.3">
      <c r="B918" s="4" t="s">
        <v>155</v>
      </c>
      <c r="E918" s="58">
        <v>0</v>
      </c>
      <c r="F918" s="59">
        <v>0</v>
      </c>
      <c r="G918" s="58">
        <v>0</v>
      </c>
      <c r="H918" s="59">
        <v>0</v>
      </c>
      <c r="I918" s="58">
        <v>0</v>
      </c>
      <c r="J918" s="59">
        <v>0</v>
      </c>
      <c r="K918" s="58">
        <v>0</v>
      </c>
      <c r="L918" s="59">
        <v>0</v>
      </c>
      <c r="M918" s="58">
        <v>0</v>
      </c>
      <c r="N918" s="59">
        <v>0</v>
      </c>
      <c r="O918" s="58">
        <v>0</v>
      </c>
      <c r="P918" s="59">
        <v>0</v>
      </c>
      <c r="Q918" s="58">
        <v>0</v>
      </c>
      <c r="R918" s="59">
        <v>0</v>
      </c>
      <c r="S918" s="58">
        <v>0</v>
      </c>
      <c r="T918" s="59">
        <v>0</v>
      </c>
      <c r="U918" s="58">
        <v>0</v>
      </c>
      <c r="V918" s="59">
        <v>0</v>
      </c>
      <c r="W918" s="58">
        <v>0</v>
      </c>
      <c r="X918" s="59">
        <v>0</v>
      </c>
      <c r="Y918" s="58">
        <v>0</v>
      </c>
      <c r="Z918" s="59">
        <v>0</v>
      </c>
      <c r="AA918" s="58">
        <v>0</v>
      </c>
      <c r="AB918" s="59">
        <v>0</v>
      </c>
      <c r="AC918" s="58">
        <v>0</v>
      </c>
      <c r="AD918" s="59">
        <v>0</v>
      </c>
      <c r="AE918" s="58">
        <v>0</v>
      </c>
      <c r="AF918" s="59">
        <v>0</v>
      </c>
      <c r="AG918" s="58">
        <v>0</v>
      </c>
      <c r="AH918" s="59">
        <v>0</v>
      </c>
      <c r="AI918" s="60">
        <v>0</v>
      </c>
      <c r="AJ918" s="51">
        <f t="shared" ref="AJ918" si="277">SUM(E918:AI918)</f>
        <v>0</v>
      </c>
    </row>
    <row r="919" spans="2:36" x14ac:dyDescent="0.3">
      <c r="B919" s="4" t="s">
        <v>231</v>
      </c>
      <c r="E919" s="58">
        <v>0</v>
      </c>
      <c r="F919" s="59">
        <v>0</v>
      </c>
      <c r="G919" s="58">
        <v>0</v>
      </c>
      <c r="H919" s="59">
        <v>0</v>
      </c>
      <c r="I919" s="58">
        <v>0</v>
      </c>
      <c r="J919" s="59">
        <v>0</v>
      </c>
      <c r="K919" s="58">
        <v>0</v>
      </c>
      <c r="L919" s="59">
        <v>0</v>
      </c>
      <c r="M919" s="58">
        <v>0</v>
      </c>
      <c r="N919" s="59">
        <v>0</v>
      </c>
      <c r="O919" s="58">
        <v>0</v>
      </c>
      <c r="P919" s="59">
        <v>0</v>
      </c>
      <c r="Q919" s="58">
        <v>0</v>
      </c>
      <c r="R919" s="59">
        <v>0</v>
      </c>
      <c r="S919" s="58">
        <v>0</v>
      </c>
      <c r="T919" s="59">
        <v>0</v>
      </c>
      <c r="U919" s="58">
        <v>0</v>
      </c>
      <c r="V919" s="59">
        <v>0</v>
      </c>
      <c r="W919" s="58">
        <v>0</v>
      </c>
      <c r="X919" s="59">
        <v>0</v>
      </c>
      <c r="Y919" s="58">
        <v>0</v>
      </c>
      <c r="Z919" s="59">
        <v>0.63693890491267657</v>
      </c>
      <c r="AA919" s="58">
        <v>0</v>
      </c>
      <c r="AB919" s="59">
        <v>0</v>
      </c>
      <c r="AC919" s="58">
        <v>0</v>
      </c>
      <c r="AD919" s="59">
        <v>0</v>
      </c>
      <c r="AE919" s="58">
        <v>0</v>
      </c>
      <c r="AF919" s="59">
        <v>0</v>
      </c>
      <c r="AG919" s="58">
        <v>0</v>
      </c>
      <c r="AH919" s="59">
        <v>0</v>
      </c>
      <c r="AI919" s="60">
        <v>0</v>
      </c>
      <c r="AJ919" s="51">
        <f t="shared" ref="AJ919" si="278">SUM(E919:AI919)</f>
        <v>0.63693890491267657</v>
      </c>
    </row>
    <row r="920" spans="2:36" x14ac:dyDescent="0.3">
      <c r="B920" s="4" t="s">
        <v>232</v>
      </c>
      <c r="E920" s="58">
        <v>0</v>
      </c>
      <c r="F920" s="59">
        <v>0</v>
      </c>
      <c r="G920" s="58">
        <v>0</v>
      </c>
      <c r="H920" s="59">
        <v>0</v>
      </c>
      <c r="I920" s="58">
        <v>0</v>
      </c>
      <c r="J920" s="59">
        <v>0</v>
      </c>
      <c r="K920" s="58">
        <v>0</v>
      </c>
      <c r="L920" s="59">
        <v>0</v>
      </c>
      <c r="M920" s="58">
        <v>0</v>
      </c>
      <c r="N920" s="59">
        <v>0</v>
      </c>
      <c r="O920" s="58">
        <v>0</v>
      </c>
      <c r="P920" s="59">
        <v>0</v>
      </c>
      <c r="Q920" s="58">
        <v>0</v>
      </c>
      <c r="R920" s="59">
        <v>0</v>
      </c>
      <c r="S920" s="58">
        <v>0</v>
      </c>
      <c r="T920" s="59">
        <v>0</v>
      </c>
      <c r="U920" s="58">
        <v>0</v>
      </c>
      <c r="V920" s="59">
        <v>0</v>
      </c>
      <c r="W920" s="58">
        <v>0</v>
      </c>
      <c r="X920" s="59">
        <v>0</v>
      </c>
      <c r="Y920" s="58">
        <v>0</v>
      </c>
      <c r="Z920" s="59">
        <v>0.63693890491267657</v>
      </c>
      <c r="AA920" s="58">
        <v>0</v>
      </c>
      <c r="AB920" s="59">
        <v>0</v>
      </c>
      <c r="AC920" s="58">
        <v>0</v>
      </c>
      <c r="AD920" s="59">
        <v>0</v>
      </c>
      <c r="AE920" s="58">
        <v>0</v>
      </c>
      <c r="AF920" s="59">
        <v>0</v>
      </c>
      <c r="AG920" s="58">
        <v>0</v>
      </c>
      <c r="AH920" s="59">
        <v>0</v>
      </c>
      <c r="AI920" s="60">
        <v>0</v>
      </c>
      <c r="AJ920" s="51">
        <f t="shared" ref="AJ920" si="279">SUM(E920:AI920)</f>
        <v>0.63693890491267657</v>
      </c>
    </row>
    <row r="921" spans="2:36" x14ac:dyDescent="0.3">
      <c r="B921" s="4" t="s">
        <v>233</v>
      </c>
      <c r="E921" s="58">
        <v>0</v>
      </c>
      <c r="F921" s="59">
        <v>0</v>
      </c>
      <c r="G921" s="58">
        <v>0</v>
      </c>
      <c r="H921" s="59">
        <v>0</v>
      </c>
      <c r="I921" s="58">
        <v>0</v>
      </c>
      <c r="J921" s="59">
        <v>0</v>
      </c>
      <c r="K921" s="58">
        <v>0</v>
      </c>
      <c r="L921" s="59">
        <v>0</v>
      </c>
      <c r="M921" s="58">
        <v>0</v>
      </c>
      <c r="N921" s="59">
        <v>0</v>
      </c>
      <c r="O921" s="58">
        <v>0</v>
      </c>
      <c r="P921" s="59">
        <v>0</v>
      </c>
      <c r="Q921" s="58">
        <v>0</v>
      </c>
      <c r="R921" s="59">
        <v>0</v>
      </c>
      <c r="S921" s="58">
        <v>0</v>
      </c>
      <c r="T921" s="59">
        <v>0</v>
      </c>
      <c r="U921" s="58">
        <v>0</v>
      </c>
      <c r="V921" s="59">
        <v>0</v>
      </c>
      <c r="W921" s="58">
        <v>0</v>
      </c>
      <c r="X921" s="59">
        <v>0</v>
      </c>
      <c r="Y921" s="58">
        <v>0</v>
      </c>
      <c r="Z921" s="59">
        <v>1.4804907926979163</v>
      </c>
      <c r="AA921" s="58">
        <v>0</v>
      </c>
      <c r="AB921" s="59">
        <v>0</v>
      </c>
      <c r="AC921" s="58">
        <v>0</v>
      </c>
      <c r="AD921" s="59">
        <v>0</v>
      </c>
      <c r="AE921" s="58">
        <v>0</v>
      </c>
      <c r="AF921" s="59">
        <v>0</v>
      </c>
      <c r="AG921" s="58">
        <v>0</v>
      </c>
      <c r="AH921" s="59">
        <v>0</v>
      </c>
      <c r="AI921" s="60">
        <v>0</v>
      </c>
      <c r="AJ921" s="51">
        <f t="shared" ref="AJ921" si="280">SUM(E921:AI921)</f>
        <v>1.4804907926979163</v>
      </c>
    </row>
    <row r="922" spans="2:36" x14ac:dyDescent="0.3">
      <c r="B922" s="4" t="s">
        <v>234</v>
      </c>
      <c r="E922" s="58">
        <v>0</v>
      </c>
      <c r="F922" s="59">
        <v>0</v>
      </c>
      <c r="G922" s="58">
        <v>0</v>
      </c>
      <c r="H922" s="59">
        <v>0</v>
      </c>
      <c r="I922" s="58">
        <v>0</v>
      </c>
      <c r="J922" s="59">
        <v>0</v>
      </c>
      <c r="K922" s="58">
        <v>0</v>
      </c>
      <c r="L922" s="59">
        <v>0</v>
      </c>
      <c r="M922" s="58">
        <v>0</v>
      </c>
      <c r="N922" s="59">
        <v>0</v>
      </c>
      <c r="O922" s="58">
        <v>0</v>
      </c>
      <c r="P922" s="59">
        <v>0</v>
      </c>
      <c r="Q922" s="58">
        <v>0</v>
      </c>
      <c r="R922" s="59">
        <v>0</v>
      </c>
      <c r="S922" s="58">
        <v>0</v>
      </c>
      <c r="T922" s="59">
        <v>0</v>
      </c>
      <c r="U922" s="58">
        <v>0</v>
      </c>
      <c r="V922" s="59">
        <v>0</v>
      </c>
      <c r="W922" s="58">
        <v>0</v>
      </c>
      <c r="X922" s="59">
        <v>0</v>
      </c>
      <c r="Y922" s="58">
        <v>0</v>
      </c>
      <c r="Z922" s="59">
        <v>1.4804907926979163</v>
      </c>
      <c r="AA922" s="58">
        <v>0</v>
      </c>
      <c r="AB922" s="59">
        <v>0</v>
      </c>
      <c r="AC922" s="58">
        <v>0</v>
      </c>
      <c r="AD922" s="59">
        <v>0</v>
      </c>
      <c r="AE922" s="58">
        <v>0</v>
      </c>
      <c r="AF922" s="59">
        <v>0</v>
      </c>
      <c r="AG922" s="58">
        <v>0</v>
      </c>
      <c r="AH922" s="59">
        <v>0</v>
      </c>
      <c r="AI922" s="60">
        <v>0</v>
      </c>
      <c r="AJ922" s="51">
        <f t="shared" ref="AJ922" si="281">SUM(E922:AI922)</f>
        <v>1.4804907926979163</v>
      </c>
    </row>
    <row r="923" spans="2:36" x14ac:dyDescent="0.3">
      <c r="B923" s="4" t="s">
        <v>288</v>
      </c>
      <c r="E923" s="58">
        <v>0</v>
      </c>
      <c r="F923" s="59">
        <v>0</v>
      </c>
      <c r="G923" s="58">
        <v>1.9063501936594642</v>
      </c>
      <c r="H923" s="59">
        <v>32.415906289418537</v>
      </c>
      <c r="I923" s="58">
        <v>0</v>
      </c>
      <c r="J923" s="59">
        <v>1.2779850069681802</v>
      </c>
      <c r="K923" s="58">
        <v>5.7384786007351352</v>
      </c>
      <c r="L923" s="59">
        <v>24.899720833333326</v>
      </c>
      <c r="M923" s="58">
        <v>38.971043963432315</v>
      </c>
      <c r="N923" s="59">
        <v>21.277937890688566</v>
      </c>
      <c r="O923" s="58">
        <v>22.734975785467356</v>
      </c>
      <c r="P923" s="59">
        <v>0</v>
      </c>
      <c r="Q923" s="58">
        <v>0</v>
      </c>
      <c r="R923" s="59">
        <v>0</v>
      </c>
      <c r="S923" s="58">
        <v>0</v>
      </c>
      <c r="T923" s="59">
        <v>49.010175500710794</v>
      </c>
      <c r="U923" s="58">
        <v>65.337498154242851</v>
      </c>
      <c r="V923" s="59">
        <v>0</v>
      </c>
      <c r="W923" s="58">
        <v>3.4598476950327566</v>
      </c>
      <c r="X923" s="59">
        <v>7.5624894984563191</v>
      </c>
      <c r="Y923" s="58">
        <v>0</v>
      </c>
      <c r="Z923" s="59">
        <v>25.464514942487078</v>
      </c>
      <c r="AA923" s="58">
        <v>0</v>
      </c>
      <c r="AB923" s="59">
        <v>1.2210498714447016</v>
      </c>
      <c r="AC923" s="58">
        <v>0.22842077255249019</v>
      </c>
      <c r="AD923" s="59">
        <v>0</v>
      </c>
      <c r="AE923" s="58">
        <v>12.1272972937372</v>
      </c>
      <c r="AF923" s="59">
        <v>14.97719922383626</v>
      </c>
      <c r="AG923" s="58">
        <v>0</v>
      </c>
      <c r="AH923" s="59">
        <v>34.503925285978909</v>
      </c>
      <c r="AI923" s="60">
        <v>10.455728809038794</v>
      </c>
      <c r="AJ923" s="51">
        <f t="shared" ref="AJ923" si="282">SUM(E923:AI923)</f>
        <v>373.57054561122101</v>
      </c>
    </row>
    <row r="924" spans="2:36" x14ac:dyDescent="0.3">
      <c r="B924" s="4" t="s">
        <v>289</v>
      </c>
      <c r="E924" s="58">
        <v>0</v>
      </c>
      <c r="F924" s="59">
        <v>0</v>
      </c>
      <c r="G924" s="58">
        <v>1.9063501936594642</v>
      </c>
      <c r="H924" s="59">
        <v>32.415906289418537</v>
      </c>
      <c r="I924" s="58">
        <v>0</v>
      </c>
      <c r="J924" s="59">
        <v>1.2779850069681802</v>
      </c>
      <c r="K924" s="58">
        <v>5.7384786007351352</v>
      </c>
      <c r="L924" s="59">
        <v>24.899720833333326</v>
      </c>
      <c r="M924" s="58">
        <v>38.971043963432315</v>
      </c>
      <c r="N924" s="59">
        <v>21.277937890688566</v>
      </c>
      <c r="O924" s="58">
        <v>22.734975785467356</v>
      </c>
      <c r="P924" s="59">
        <v>0</v>
      </c>
      <c r="Q924" s="58">
        <v>0</v>
      </c>
      <c r="R924" s="59">
        <v>0</v>
      </c>
      <c r="S924" s="58">
        <v>0</v>
      </c>
      <c r="T924" s="59">
        <v>49.010175500710794</v>
      </c>
      <c r="U924" s="58">
        <v>65.337498154242851</v>
      </c>
      <c r="V924" s="59">
        <v>0</v>
      </c>
      <c r="W924" s="58">
        <v>3.4598476950327566</v>
      </c>
      <c r="X924" s="59">
        <v>7.5624894984563191</v>
      </c>
      <c r="Y924" s="58">
        <v>0</v>
      </c>
      <c r="Z924" s="59">
        <v>25.464514942487078</v>
      </c>
      <c r="AA924" s="58">
        <v>0</v>
      </c>
      <c r="AB924" s="59">
        <v>1.2210498714447016</v>
      </c>
      <c r="AC924" s="58">
        <v>0.22842077255249019</v>
      </c>
      <c r="AD924" s="59">
        <v>0</v>
      </c>
      <c r="AE924" s="58">
        <v>12.1272972937372</v>
      </c>
      <c r="AF924" s="59">
        <v>14.97719922383626</v>
      </c>
      <c r="AG924" s="58">
        <v>0</v>
      </c>
      <c r="AH924" s="59">
        <v>34.503925285978909</v>
      </c>
      <c r="AI924" s="60">
        <v>10.455728809038794</v>
      </c>
      <c r="AJ924" s="51">
        <f t="shared" ref="AJ924" si="283">SUM(E924:AI924)</f>
        <v>373.57054561122101</v>
      </c>
    </row>
    <row r="925" spans="2:36" x14ac:dyDescent="0.3">
      <c r="B925" s="4" t="s">
        <v>156</v>
      </c>
      <c r="E925" s="58">
        <v>0</v>
      </c>
      <c r="F925" s="59">
        <v>0</v>
      </c>
      <c r="G925" s="58">
        <v>0</v>
      </c>
      <c r="H925" s="59">
        <v>0</v>
      </c>
      <c r="I925" s="58">
        <v>0</v>
      </c>
      <c r="J925" s="59">
        <v>0</v>
      </c>
      <c r="K925" s="58">
        <v>0</v>
      </c>
      <c r="L925" s="59">
        <v>0</v>
      </c>
      <c r="M925" s="58">
        <v>0</v>
      </c>
      <c r="N925" s="59">
        <v>0</v>
      </c>
      <c r="O925" s="58">
        <v>0</v>
      </c>
      <c r="P925" s="59">
        <v>0</v>
      </c>
      <c r="Q925" s="58">
        <v>0</v>
      </c>
      <c r="R925" s="59">
        <v>0</v>
      </c>
      <c r="S925" s="58">
        <v>0</v>
      </c>
      <c r="T925" s="59">
        <v>0</v>
      </c>
      <c r="U925" s="58">
        <v>0</v>
      </c>
      <c r="V925" s="59">
        <v>0</v>
      </c>
      <c r="W925" s="58">
        <v>0</v>
      </c>
      <c r="X925" s="59">
        <v>0</v>
      </c>
      <c r="Y925" s="58">
        <v>0</v>
      </c>
      <c r="Z925" s="59">
        <v>0</v>
      </c>
      <c r="AA925" s="58">
        <v>0</v>
      </c>
      <c r="AB925" s="59">
        <v>0</v>
      </c>
      <c r="AC925" s="58">
        <v>0</v>
      </c>
      <c r="AD925" s="59">
        <v>0</v>
      </c>
      <c r="AE925" s="58">
        <v>0</v>
      </c>
      <c r="AF925" s="59">
        <v>0</v>
      </c>
      <c r="AG925" s="58">
        <v>0</v>
      </c>
      <c r="AH925" s="59">
        <v>0</v>
      </c>
      <c r="AI925" s="60">
        <v>0</v>
      </c>
      <c r="AJ925" s="51">
        <f t="shared" ref="AJ925" si="284">SUM(E925:AI925)</f>
        <v>0</v>
      </c>
    </row>
    <row r="926" spans="2:36" x14ac:dyDescent="0.3">
      <c r="B926" s="4" t="s">
        <v>192</v>
      </c>
      <c r="E926" s="58">
        <v>0</v>
      </c>
      <c r="F926" s="59">
        <v>0</v>
      </c>
      <c r="G926" s="58">
        <v>0</v>
      </c>
      <c r="H926" s="59">
        <v>0</v>
      </c>
      <c r="I926" s="58">
        <v>0</v>
      </c>
      <c r="J926" s="59">
        <v>0</v>
      </c>
      <c r="K926" s="58">
        <v>0</v>
      </c>
      <c r="L926" s="59">
        <v>0</v>
      </c>
      <c r="M926" s="58">
        <v>0</v>
      </c>
      <c r="N926" s="59">
        <v>0</v>
      </c>
      <c r="O926" s="58">
        <v>0</v>
      </c>
      <c r="P926" s="59">
        <v>0</v>
      </c>
      <c r="Q926" s="58">
        <v>0</v>
      </c>
      <c r="R926" s="59">
        <v>0</v>
      </c>
      <c r="S926" s="58">
        <v>0</v>
      </c>
      <c r="T926" s="59">
        <v>0</v>
      </c>
      <c r="U926" s="58">
        <v>0</v>
      </c>
      <c r="V926" s="59">
        <v>0</v>
      </c>
      <c r="W926" s="58">
        <v>0</v>
      </c>
      <c r="X926" s="59">
        <v>0</v>
      </c>
      <c r="Y926" s="58">
        <v>0</v>
      </c>
      <c r="Z926" s="59">
        <v>0</v>
      </c>
      <c r="AA926" s="58">
        <v>0</v>
      </c>
      <c r="AB926" s="59">
        <v>0</v>
      </c>
      <c r="AC926" s="58">
        <v>0</v>
      </c>
      <c r="AD926" s="59">
        <v>0</v>
      </c>
      <c r="AE926" s="58">
        <v>11.816666666666679</v>
      </c>
      <c r="AF926" s="59">
        <v>0</v>
      </c>
      <c r="AG926" s="58">
        <v>0</v>
      </c>
      <c r="AH926" s="59">
        <v>45.600000000000058</v>
      </c>
      <c r="AI926" s="60">
        <v>52.27500000000007</v>
      </c>
      <c r="AJ926" s="51">
        <f t="shared" ref="AJ926" si="285">SUM(E926:AI926)</f>
        <v>109.6916666666668</v>
      </c>
    </row>
    <row r="927" spans="2:36" x14ac:dyDescent="0.3">
      <c r="B927" s="4" t="s">
        <v>193</v>
      </c>
      <c r="E927" s="58">
        <v>0</v>
      </c>
      <c r="F927" s="59">
        <v>0</v>
      </c>
      <c r="G927" s="58">
        <v>0</v>
      </c>
      <c r="H927" s="59">
        <v>0</v>
      </c>
      <c r="I927" s="58">
        <v>0</v>
      </c>
      <c r="J927" s="59">
        <v>0</v>
      </c>
      <c r="K927" s="58">
        <v>0</v>
      </c>
      <c r="L927" s="59">
        <v>0</v>
      </c>
      <c r="M927" s="58">
        <v>0</v>
      </c>
      <c r="N927" s="59">
        <v>0</v>
      </c>
      <c r="O927" s="58">
        <v>0</v>
      </c>
      <c r="P927" s="59">
        <v>0</v>
      </c>
      <c r="Q927" s="58">
        <v>0</v>
      </c>
      <c r="R927" s="59">
        <v>0</v>
      </c>
      <c r="S927" s="58">
        <v>0</v>
      </c>
      <c r="T927" s="59">
        <v>0</v>
      </c>
      <c r="U927" s="58">
        <v>0</v>
      </c>
      <c r="V927" s="59">
        <v>0</v>
      </c>
      <c r="W927" s="58">
        <v>0</v>
      </c>
      <c r="X927" s="59">
        <v>0</v>
      </c>
      <c r="Y927" s="58">
        <v>0</v>
      </c>
      <c r="Z927" s="59">
        <v>0</v>
      </c>
      <c r="AA927" s="58">
        <v>0</v>
      </c>
      <c r="AB927" s="59">
        <v>0</v>
      </c>
      <c r="AC927" s="58">
        <v>0</v>
      </c>
      <c r="AD927" s="59">
        <v>0</v>
      </c>
      <c r="AE927" s="58">
        <v>11.816666666666679</v>
      </c>
      <c r="AF927" s="59">
        <v>0</v>
      </c>
      <c r="AG927" s="58">
        <v>0</v>
      </c>
      <c r="AH927" s="59">
        <v>45.600000000000058</v>
      </c>
      <c r="AI927" s="60">
        <v>52.27500000000007</v>
      </c>
      <c r="AJ927" s="51">
        <f t="shared" ref="AJ927" si="286">SUM(E927:AI927)</f>
        <v>109.6916666666668</v>
      </c>
    </row>
    <row r="928" spans="2:36" x14ac:dyDescent="0.3">
      <c r="B928" s="4" t="s">
        <v>184</v>
      </c>
      <c r="E928" s="58">
        <v>0</v>
      </c>
      <c r="F928" s="59">
        <v>0</v>
      </c>
      <c r="G928" s="58">
        <v>0</v>
      </c>
      <c r="H928" s="59">
        <v>0</v>
      </c>
      <c r="I928" s="58">
        <v>0</v>
      </c>
      <c r="J928" s="59">
        <v>0.94311850860383784</v>
      </c>
      <c r="K928" s="58">
        <v>1.1477291666666667</v>
      </c>
      <c r="L928" s="59">
        <v>1.4460833333333336</v>
      </c>
      <c r="M928" s="58">
        <v>0</v>
      </c>
      <c r="N928" s="59">
        <v>2.9533374031384785</v>
      </c>
      <c r="O928" s="58">
        <v>0</v>
      </c>
      <c r="P928" s="59">
        <v>0</v>
      </c>
      <c r="Q928" s="58">
        <v>0</v>
      </c>
      <c r="R928" s="59">
        <v>0</v>
      </c>
      <c r="S928" s="58">
        <v>0</v>
      </c>
      <c r="T928" s="59">
        <v>0.35124349594116205</v>
      </c>
      <c r="U928" s="58">
        <v>0</v>
      </c>
      <c r="V928" s="59">
        <v>0</v>
      </c>
      <c r="W928" s="58">
        <v>1.7835186123847959</v>
      </c>
      <c r="X928" s="59">
        <v>7.5888138373692833</v>
      </c>
      <c r="Y928" s="58">
        <v>0</v>
      </c>
      <c r="Z928" s="59">
        <v>6.5602521777153013</v>
      </c>
      <c r="AA928" s="58">
        <v>0</v>
      </c>
      <c r="AB928" s="59">
        <v>0</v>
      </c>
      <c r="AC928" s="58">
        <v>0.49915620406468708</v>
      </c>
      <c r="AD928" s="59">
        <v>0</v>
      </c>
      <c r="AE928" s="58">
        <v>4.4011157651742296</v>
      </c>
      <c r="AF928" s="59">
        <v>0</v>
      </c>
      <c r="AG928" s="58">
        <v>0</v>
      </c>
      <c r="AH928" s="59">
        <v>1.3804949084917704</v>
      </c>
      <c r="AI928" s="60">
        <v>0.5262924153365699</v>
      </c>
      <c r="AJ928" s="51">
        <f t="shared" ref="AJ928" si="287">SUM(E928:AI928)</f>
        <v>29.581155828220115</v>
      </c>
    </row>
    <row r="929" spans="2:36" x14ac:dyDescent="0.3">
      <c r="B929" s="4" t="s">
        <v>185</v>
      </c>
      <c r="E929" s="58">
        <v>0</v>
      </c>
      <c r="F929" s="59">
        <v>0</v>
      </c>
      <c r="G929" s="58">
        <v>0</v>
      </c>
      <c r="H929" s="59">
        <v>0</v>
      </c>
      <c r="I929" s="58">
        <v>0</v>
      </c>
      <c r="J929" s="59">
        <v>0.94311850860383784</v>
      </c>
      <c r="K929" s="58">
        <v>1.1477291666666667</v>
      </c>
      <c r="L929" s="59">
        <v>1.4460833333333336</v>
      </c>
      <c r="M929" s="58">
        <v>0</v>
      </c>
      <c r="N929" s="59">
        <v>2.9533374031384785</v>
      </c>
      <c r="O929" s="58">
        <v>0</v>
      </c>
      <c r="P929" s="59">
        <v>0</v>
      </c>
      <c r="Q929" s="58">
        <v>0</v>
      </c>
      <c r="R929" s="59">
        <v>0</v>
      </c>
      <c r="S929" s="58">
        <v>0</v>
      </c>
      <c r="T929" s="59">
        <v>0.35124349594116205</v>
      </c>
      <c r="U929" s="58">
        <v>0</v>
      </c>
      <c r="V929" s="59">
        <v>0</v>
      </c>
      <c r="W929" s="58">
        <v>1.7835186123847959</v>
      </c>
      <c r="X929" s="59">
        <v>7.5888138373692833</v>
      </c>
      <c r="Y929" s="58">
        <v>0</v>
      </c>
      <c r="Z929" s="59">
        <v>6.5602521777153013</v>
      </c>
      <c r="AA929" s="58">
        <v>0</v>
      </c>
      <c r="AB929" s="59">
        <v>0</v>
      </c>
      <c r="AC929" s="58">
        <v>0.49915620406468708</v>
      </c>
      <c r="AD929" s="59">
        <v>0</v>
      </c>
      <c r="AE929" s="58">
        <v>4.4011157651742296</v>
      </c>
      <c r="AF929" s="59">
        <v>0</v>
      </c>
      <c r="AG929" s="58">
        <v>0</v>
      </c>
      <c r="AH929" s="59">
        <v>1.3804949084917704</v>
      </c>
      <c r="AI929" s="60">
        <v>0.5262924153365699</v>
      </c>
      <c r="AJ929" s="51">
        <f t="shared" ref="AJ929" si="288">SUM(E929:AI929)</f>
        <v>29.581155828220115</v>
      </c>
    </row>
    <row r="930" spans="2:36" x14ac:dyDescent="0.3">
      <c r="B930" s="4" t="s">
        <v>287</v>
      </c>
      <c r="E930" s="58">
        <v>0</v>
      </c>
      <c r="F930" s="59">
        <v>0</v>
      </c>
      <c r="G930" s="58">
        <v>0</v>
      </c>
      <c r="H930" s="59">
        <v>0</v>
      </c>
      <c r="I930" s="58">
        <v>0</v>
      </c>
      <c r="J930" s="59">
        <v>0</v>
      </c>
      <c r="K930" s="58">
        <v>0</v>
      </c>
      <c r="L930" s="59">
        <v>0</v>
      </c>
      <c r="M930" s="58">
        <v>0</v>
      </c>
      <c r="N930" s="59">
        <v>0</v>
      </c>
      <c r="O930" s="58">
        <v>0</v>
      </c>
      <c r="P930" s="59">
        <v>0</v>
      </c>
      <c r="Q930" s="58">
        <v>0</v>
      </c>
      <c r="R930" s="59">
        <v>0</v>
      </c>
      <c r="S930" s="58">
        <v>0</v>
      </c>
      <c r="T930" s="59">
        <v>0</v>
      </c>
      <c r="U930" s="58">
        <v>0</v>
      </c>
      <c r="V930" s="59">
        <v>0</v>
      </c>
      <c r="W930" s="58">
        <v>0</v>
      </c>
      <c r="X930" s="59">
        <v>0</v>
      </c>
      <c r="Y930" s="58">
        <v>0</v>
      </c>
      <c r="Z930" s="59">
        <v>0</v>
      </c>
      <c r="AA930" s="58">
        <v>0</v>
      </c>
      <c r="AB930" s="59">
        <v>0</v>
      </c>
      <c r="AC930" s="58">
        <v>0</v>
      </c>
      <c r="AD930" s="59">
        <v>0</v>
      </c>
      <c r="AE930" s="58">
        <v>0</v>
      </c>
      <c r="AF930" s="59">
        <v>0</v>
      </c>
      <c r="AG930" s="58">
        <v>0</v>
      </c>
      <c r="AH930" s="59">
        <v>0</v>
      </c>
      <c r="AI930" s="60">
        <v>0</v>
      </c>
      <c r="AJ930" s="51">
        <f t="shared" ref="AJ930" si="289">SUM(E930:AI930)</f>
        <v>0</v>
      </c>
    </row>
    <row r="931" spans="2:36" x14ac:dyDescent="0.3">
      <c r="B931" s="4" t="s">
        <v>320</v>
      </c>
      <c r="E931" s="58">
        <v>0</v>
      </c>
      <c r="F931" s="59">
        <v>0</v>
      </c>
      <c r="G931" s="58">
        <v>0</v>
      </c>
      <c r="H931" s="59">
        <v>0</v>
      </c>
      <c r="I931" s="58">
        <v>0</v>
      </c>
      <c r="J931" s="59">
        <v>0</v>
      </c>
      <c r="K931" s="58">
        <v>0</v>
      </c>
      <c r="L931" s="59">
        <v>0</v>
      </c>
      <c r="M931" s="58">
        <v>0</v>
      </c>
      <c r="N931" s="59">
        <v>0</v>
      </c>
      <c r="O931" s="58">
        <v>0</v>
      </c>
      <c r="P931" s="59">
        <v>0</v>
      </c>
      <c r="Q931" s="58">
        <v>0</v>
      </c>
      <c r="R931" s="59">
        <v>0</v>
      </c>
      <c r="S931" s="58">
        <v>0</v>
      </c>
      <c r="T931" s="59">
        <v>0</v>
      </c>
      <c r="U931" s="58">
        <v>0</v>
      </c>
      <c r="V931" s="59">
        <v>0</v>
      </c>
      <c r="W931" s="58">
        <v>0</v>
      </c>
      <c r="X931" s="59">
        <v>0</v>
      </c>
      <c r="Y931" s="58">
        <v>0</v>
      </c>
      <c r="Z931" s="59">
        <v>0</v>
      </c>
      <c r="AA931" s="58">
        <v>0</v>
      </c>
      <c r="AB931" s="59">
        <v>0</v>
      </c>
      <c r="AC931" s="58">
        <v>0</v>
      </c>
      <c r="AD931" s="59">
        <v>0</v>
      </c>
      <c r="AE931" s="58">
        <v>0</v>
      </c>
      <c r="AF931" s="59">
        <v>0</v>
      </c>
      <c r="AG931" s="58">
        <v>0</v>
      </c>
      <c r="AH931" s="59">
        <v>0</v>
      </c>
      <c r="AI931" s="60">
        <v>0</v>
      </c>
      <c r="AJ931" s="51">
        <f t="shared" ref="AJ931" si="290">SUM(E931:AI931)</f>
        <v>0</v>
      </c>
    </row>
    <row r="932" spans="2:36" x14ac:dyDescent="0.3">
      <c r="B932" s="4" t="s">
        <v>321</v>
      </c>
      <c r="E932" s="58">
        <v>0</v>
      </c>
      <c r="F932" s="59">
        <v>0</v>
      </c>
      <c r="G932" s="58">
        <v>0</v>
      </c>
      <c r="H932" s="59">
        <v>0</v>
      </c>
      <c r="I932" s="58">
        <v>0</v>
      </c>
      <c r="J932" s="59">
        <v>0</v>
      </c>
      <c r="K932" s="58">
        <v>0</v>
      </c>
      <c r="L932" s="59">
        <v>0</v>
      </c>
      <c r="M932" s="58">
        <v>0</v>
      </c>
      <c r="N932" s="59">
        <v>0</v>
      </c>
      <c r="O932" s="58">
        <v>0</v>
      </c>
      <c r="P932" s="59">
        <v>0</v>
      </c>
      <c r="Q932" s="58">
        <v>0</v>
      </c>
      <c r="R932" s="59">
        <v>0</v>
      </c>
      <c r="S932" s="58">
        <v>0</v>
      </c>
      <c r="T932" s="59">
        <v>0</v>
      </c>
      <c r="U932" s="58">
        <v>0</v>
      </c>
      <c r="V932" s="59">
        <v>0</v>
      </c>
      <c r="W932" s="58">
        <v>0</v>
      </c>
      <c r="X932" s="59">
        <v>0</v>
      </c>
      <c r="Y932" s="58">
        <v>0</v>
      </c>
      <c r="Z932" s="59">
        <v>0</v>
      </c>
      <c r="AA932" s="58">
        <v>0</v>
      </c>
      <c r="AB932" s="59">
        <v>0</v>
      </c>
      <c r="AC932" s="58">
        <v>0</v>
      </c>
      <c r="AD932" s="59">
        <v>0</v>
      </c>
      <c r="AE932" s="58">
        <v>0</v>
      </c>
      <c r="AF932" s="59">
        <v>0</v>
      </c>
      <c r="AG932" s="58">
        <v>0</v>
      </c>
      <c r="AH932" s="59">
        <v>0</v>
      </c>
      <c r="AI932" s="60">
        <v>0</v>
      </c>
      <c r="AJ932" s="51">
        <f t="shared" ref="AJ932" si="291">SUM(E932:AI932)</f>
        <v>0</v>
      </c>
    </row>
    <row r="933" spans="2:36" x14ac:dyDescent="0.3">
      <c r="B933" s="4" t="s">
        <v>142</v>
      </c>
      <c r="E933" s="58">
        <v>0</v>
      </c>
      <c r="F933" s="59">
        <v>0</v>
      </c>
      <c r="G933" s="58">
        <v>0</v>
      </c>
      <c r="H933" s="59">
        <v>0</v>
      </c>
      <c r="I933" s="58">
        <v>0</v>
      </c>
      <c r="J933" s="59">
        <v>0</v>
      </c>
      <c r="K933" s="58">
        <v>0</v>
      </c>
      <c r="L933" s="59">
        <v>0</v>
      </c>
      <c r="M933" s="58">
        <v>0</v>
      </c>
      <c r="N933" s="59">
        <v>0</v>
      </c>
      <c r="O933" s="58">
        <v>0</v>
      </c>
      <c r="P933" s="59">
        <v>0</v>
      </c>
      <c r="Q933" s="58">
        <v>0</v>
      </c>
      <c r="R933" s="59">
        <v>0</v>
      </c>
      <c r="S933" s="58">
        <v>0</v>
      </c>
      <c r="T933" s="59">
        <v>0</v>
      </c>
      <c r="U933" s="58">
        <v>0</v>
      </c>
      <c r="V933" s="59">
        <v>0</v>
      </c>
      <c r="W933" s="58">
        <v>0</v>
      </c>
      <c r="X933" s="59">
        <v>0</v>
      </c>
      <c r="Y933" s="58">
        <v>0</v>
      </c>
      <c r="Z933" s="59">
        <v>0</v>
      </c>
      <c r="AA933" s="58">
        <v>0</v>
      </c>
      <c r="AB933" s="59">
        <v>0</v>
      </c>
      <c r="AC933" s="58">
        <v>0</v>
      </c>
      <c r="AD933" s="59">
        <v>0</v>
      </c>
      <c r="AE933" s="58">
        <v>0</v>
      </c>
      <c r="AF933" s="59">
        <v>0</v>
      </c>
      <c r="AG933" s="58">
        <v>0</v>
      </c>
      <c r="AH933" s="59">
        <v>0</v>
      </c>
      <c r="AI933" s="60">
        <v>0</v>
      </c>
      <c r="AJ933" s="51">
        <f t="shared" ref="AJ933" si="292">SUM(E933:AI933)</f>
        <v>0</v>
      </c>
    </row>
    <row r="934" spans="2:36" x14ac:dyDescent="0.3">
      <c r="B934" s="4" t="s">
        <v>143</v>
      </c>
      <c r="E934" s="58">
        <v>0</v>
      </c>
      <c r="F934" s="59">
        <v>0</v>
      </c>
      <c r="G934" s="58">
        <v>0</v>
      </c>
      <c r="H934" s="59">
        <v>0</v>
      </c>
      <c r="I934" s="58">
        <v>0</v>
      </c>
      <c r="J934" s="59">
        <v>0</v>
      </c>
      <c r="K934" s="58">
        <v>0</v>
      </c>
      <c r="L934" s="59">
        <v>0</v>
      </c>
      <c r="M934" s="58">
        <v>0</v>
      </c>
      <c r="N934" s="59">
        <v>0</v>
      </c>
      <c r="O934" s="58">
        <v>0</v>
      </c>
      <c r="P934" s="59">
        <v>0</v>
      </c>
      <c r="Q934" s="58">
        <v>0</v>
      </c>
      <c r="R934" s="59">
        <v>0</v>
      </c>
      <c r="S934" s="58">
        <v>0</v>
      </c>
      <c r="T934" s="59">
        <v>0</v>
      </c>
      <c r="U934" s="58">
        <v>0</v>
      </c>
      <c r="V934" s="59">
        <v>0</v>
      </c>
      <c r="W934" s="58">
        <v>0</v>
      </c>
      <c r="X934" s="59">
        <v>0</v>
      </c>
      <c r="Y934" s="58">
        <v>0</v>
      </c>
      <c r="Z934" s="59">
        <v>0</v>
      </c>
      <c r="AA934" s="58">
        <v>0</v>
      </c>
      <c r="AB934" s="59">
        <v>0</v>
      </c>
      <c r="AC934" s="58">
        <v>0</v>
      </c>
      <c r="AD934" s="59">
        <v>0</v>
      </c>
      <c r="AE934" s="58">
        <v>0</v>
      </c>
      <c r="AF934" s="59">
        <v>0</v>
      </c>
      <c r="AG934" s="58">
        <v>0</v>
      </c>
      <c r="AH934" s="59">
        <v>0</v>
      </c>
      <c r="AI934" s="60">
        <v>0</v>
      </c>
      <c r="AJ934" s="51">
        <f t="shared" ref="AJ934" si="293">SUM(E934:AI934)</f>
        <v>0</v>
      </c>
    </row>
    <row r="935" spans="2:36" x14ac:dyDescent="0.3">
      <c r="B935" s="4" t="s">
        <v>241</v>
      </c>
      <c r="E935" s="58">
        <v>0</v>
      </c>
      <c r="F935" s="59">
        <v>0</v>
      </c>
      <c r="G935" s="58">
        <v>0</v>
      </c>
      <c r="H935" s="59">
        <v>0</v>
      </c>
      <c r="I935" s="58">
        <v>0</v>
      </c>
      <c r="J935" s="59">
        <v>0</v>
      </c>
      <c r="K935" s="58">
        <v>0</v>
      </c>
      <c r="L935" s="59">
        <v>0</v>
      </c>
      <c r="M935" s="58">
        <v>0</v>
      </c>
      <c r="N935" s="59">
        <v>7.3075611111111094</v>
      </c>
      <c r="O935" s="58">
        <v>0</v>
      </c>
      <c r="P935" s="59">
        <v>0</v>
      </c>
      <c r="Q935" s="58">
        <v>0</v>
      </c>
      <c r="R935" s="59">
        <v>0</v>
      </c>
      <c r="S935" s="58">
        <v>0</v>
      </c>
      <c r="T935" s="59">
        <v>0.28657777777777788</v>
      </c>
      <c r="U935" s="58">
        <v>0</v>
      </c>
      <c r="V935" s="59">
        <v>0</v>
      </c>
      <c r="W935" s="58">
        <v>1.0821611111111111</v>
      </c>
      <c r="X935" s="59">
        <v>1.7691666666666696E-2</v>
      </c>
      <c r="Y935" s="58">
        <v>0</v>
      </c>
      <c r="Z935" s="59">
        <v>7.096666666666672E-2</v>
      </c>
      <c r="AA935" s="58">
        <v>0</v>
      </c>
      <c r="AB935" s="59">
        <v>0</v>
      </c>
      <c r="AC935" s="58">
        <v>0</v>
      </c>
      <c r="AD935" s="59">
        <v>0</v>
      </c>
      <c r="AE935" s="58">
        <v>0.33263888888888887</v>
      </c>
      <c r="AF935" s="59">
        <v>0</v>
      </c>
      <c r="AG935" s="58">
        <v>0</v>
      </c>
      <c r="AH935" s="59">
        <v>0</v>
      </c>
      <c r="AI935" s="60">
        <v>0.32546666666666652</v>
      </c>
      <c r="AJ935" s="51">
        <f t="shared" ref="AJ935" si="294">SUM(E935:AI935)</f>
        <v>9.4230638888888869</v>
      </c>
    </row>
    <row r="936" spans="2:36" x14ac:dyDescent="0.3">
      <c r="B936" s="4" t="s">
        <v>160</v>
      </c>
      <c r="E936" s="58">
        <v>1.0725880782624395</v>
      </c>
      <c r="F936" s="59">
        <v>1.2145110320920749</v>
      </c>
      <c r="G936" s="58">
        <v>2.5425906286031625</v>
      </c>
      <c r="H936" s="59">
        <v>0</v>
      </c>
      <c r="I936" s="58">
        <v>0</v>
      </c>
      <c r="J936" s="59">
        <v>11.712196395209322</v>
      </c>
      <c r="K936" s="58">
        <v>9.782615631631149</v>
      </c>
      <c r="L936" s="59">
        <v>0</v>
      </c>
      <c r="M936" s="58">
        <v>0</v>
      </c>
      <c r="N936" s="59">
        <v>0</v>
      </c>
      <c r="O936" s="58">
        <v>0</v>
      </c>
      <c r="P936" s="59">
        <v>0</v>
      </c>
      <c r="Q936" s="58">
        <v>10.413914070219576</v>
      </c>
      <c r="R936" s="59">
        <v>13.110643521439377</v>
      </c>
      <c r="S936" s="58">
        <v>11.755594657416394</v>
      </c>
      <c r="T936" s="59">
        <v>0.66076066576146208</v>
      </c>
      <c r="U936" s="58">
        <v>10.489592397704268</v>
      </c>
      <c r="V936" s="59">
        <v>12.835659458976089</v>
      </c>
      <c r="W936" s="58">
        <v>9.3238065523079907</v>
      </c>
      <c r="X936" s="59">
        <v>0</v>
      </c>
      <c r="Y936" s="58">
        <v>6.5439758055831767</v>
      </c>
      <c r="Z936" s="59">
        <v>1.3299999999999992</v>
      </c>
      <c r="AA936" s="58">
        <v>3.6122856685200015</v>
      </c>
      <c r="AB936" s="59">
        <v>6.0172804387824543</v>
      </c>
      <c r="AC936" s="58">
        <v>4.5875491919295763</v>
      </c>
      <c r="AD936" s="59">
        <v>0</v>
      </c>
      <c r="AE936" s="58">
        <v>0</v>
      </c>
      <c r="AF936" s="59">
        <v>0</v>
      </c>
      <c r="AG936" s="58">
        <v>0</v>
      </c>
      <c r="AH936" s="59">
        <v>0</v>
      </c>
      <c r="AI936" s="60">
        <v>0</v>
      </c>
      <c r="AJ936" s="51">
        <f t="shared" ref="AJ936" si="295">SUM(E936:AI936)</f>
        <v>117.00556419443851</v>
      </c>
    </row>
    <row r="937" spans="2:36" x14ac:dyDescent="0.3">
      <c r="B937" s="4" t="s">
        <v>161</v>
      </c>
      <c r="E937" s="58">
        <v>1.0725880782624395</v>
      </c>
      <c r="F937" s="59">
        <v>1.2145110320920749</v>
      </c>
      <c r="G937" s="58">
        <v>2.5425906286031625</v>
      </c>
      <c r="H937" s="59">
        <v>0</v>
      </c>
      <c r="I937" s="58">
        <v>0</v>
      </c>
      <c r="J937" s="59">
        <v>11.712196395209322</v>
      </c>
      <c r="K937" s="58">
        <v>9.782615631631149</v>
      </c>
      <c r="L937" s="59">
        <v>0</v>
      </c>
      <c r="M937" s="58">
        <v>0</v>
      </c>
      <c r="N937" s="59">
        <v>0</v>
      </c>
      <c r="O937" s="58">
        <v>0</v>
      </c>
      <c r="P937" s="59">
        <v>0</v>
      </c>
      <c r="Q937" s="58">
        <v>10.413914070219576</v>
      </c>
      <c r="R937" s="59">
        <v>13.110643521439377</v>
      </c>
      <c r="S937" s="58">
        <v>11.755594657416394</v>
      </c>
      <c r="T937" s="59">
        <v>0.66076066576146208</v>
      </c>
      <c r="U937" s="58">
        <v>10.489592397704268</v>
      </c>
      <c r="V937" s="59">
        <v>12.835659458976089</v>
      </c>
      <c r="W937" s="58">
        <v>9.3238065523079907</v>
      </c>
      <c r="X937" s="59">
        <v>0</v>
      </c>
      <c r="Y937" s="58">
        <v>6.5439758055831767</v>
      </c>
      <c r="Z937" s="59">
        <v>1.3299999999999992</v>
      </c>
      <c r="AA937" s="58">
        <v>3.6122856685200015</v>
      </c>
      <c r="AB937" s="59">
        <v>6.0172804387824543</v>
      </c>
      <c r="AC937" s="58">
        <v>4.5875491919295763</v>
      </c>
      <c r="AD937" s="59">
        <v>0</v>
      </c>
      <c r="AE937" s="58">
        <v>0</v>
      </c>
      <c r="AF937" s="59">
        <v>0</v>
      </c>
      <c r="AG937" s="58">
        <v>0</v>
      </c>
      <c r="AH937" s="59">
        <v>0</v>
      </c>
      <c r="AI937" s="60">
        <v>0</v>
      </c>
      <c r="AJ937" s="51">
        <f t="shared" ref="AJ937" si="296">SUM(E937:AI937)</f>
        <v>117.00556419443851</v>
      </c>
    </row>
    <row r="938" spans="2:36" x14ac:dyDescent="0.3">
      <c r="B938" s="4" t="s">
        <v>157</v>
      </c>
      <c r="E938" s="58">
        <v>0</v>
      </c>
      <c r="F938" s="59">
        <v>0</v>
      </c>
      <c r="G938" s="58">
        <v>0</v>
      </c>
      <c r="H938" s="59">
        <v>0</v>
      </c>
      <c r="I938" s="58">
        <v>0</v>
      </c>
      <c r="J938" s="59">
        <v>0</v>
      </c>
      <c r="K938" s="58">
        <v>0</v>
      </c>
      <c r="L938" s="59">
        <v>0</v>
      </c>
      <c r="M938" s="58">
        <v>0</v>
      </c>
      <c r="N938" s="59">
        <v>0</v>
      </c>
      <c r="O938" s="58">
        <v>0</v>
      </c>
      <c r="P938" s="59">
        <v>0</v>
      </c>
      <c r="Q938" s="58">
        <v>0</v>
      </c>
      <c r="R938" s="59">
        <v>0</v>
      </c>
      <c r="S938" s="58">
        <v>0</v>
      </c>
      <c r="T938" s="59">
        <v>0</v>
      </c>
      <c r="U938" s="58">
        <v>0</v>
      </c>
      <c r="V938" s="59">
        <v>0</v>
      </c>
      <c r="W938" s="58">
        <v>0</v>
      </c>
      <c r="X938" s="59">
        <v>0</v>
      </c>
      <c r="Y938" s="58">
        <v>0</v>
      </c>
      <c r="Z938" s="59">
        <v>0</v>
      </c>
      <c r="AA938" s="58">
        <v>0</v>
      </c>
      <c r="AB938" s="59">
        <v>0</v>
      </c>
      <c r="AC938" s="58">
        <v>0</v>
      </c>
      <c r="AD938" s="59">
        <v>0</v>
      </c>
      <c r="AE938" s="58">
        <v>0</v>
      </c>
      <c r="AF938" s="59">
        <v>0</v>
      </c>
      <c r="AG938" s="58">
        <v>0</v>
      </c>
      <c r="AH938" s="59">
        <v>0</v>
      </c>
      <c r="AI938" s="60">
        <v>0</v>
      </c>
      <c r="AJ938" s="51">
        <f t="shared" ref="AJ938" si="297">SUM(E938:AI938)</f>
        <v>0</v>
      </c>
    </row>
    <row r="939" spans="2:36" x14ac:dyDescent="0.3">
      <c r="B939" s="4" t="s">
        <v>158</v>
      </c>
      <c r="E939" s="58">
        <v>0</v>
      </c>
      <c r="F939" s="59">
        <v>0</v>
      </c>
      <c r="G939" s="58">
        <v>0</v>
      </c>
      <c r="H939" s="59">
        <v>0</v>
      </c>
      <c r="I939" s="58">
        <v>0</v>
      </c>
      <c r="J939" s="59">
        <v>0</v>
      </c>
      <c r="K939" s="58">
        <v>0</v>
      </c>
      <c r="L939" s="59">
        <v>0</v>
      </c>
      <c r="M939" s="58">
        <v>0</v>
      </c>
      <c r="N939" s="59">
        <v>0</v>
      </c>
      <c r="O939" s="58">
        <v>0</v>
      </c>
      <c r="P939" s="59">
        <v>0</v>
      </c>
      <c r="Q939" s="58">
        <v>0</v>
      </c>
      <c r="R939" s="59">
        <v>0</v>
      </c>
      <c r="S939" s="58">
        <v>0</v>
      </c>
      <c r="T939" s="59">
        <v>0</v>
      </c>
      <c r="U939" s="58">
        <v>0</v>
      </c>
      <c r="V939" s="59">
        <v>0</v>
      </c>
      <c r="W939" s="58">
        <v>0</v>
      </c>
      <c r="X939" s="59">
        <v>0</v>
      </c>
      <c r="Y939" s="58">
        <v>0</v>
      </c>
      <c r="Z939" s="59">
        <v>0</v>
      </c>
      <c r="AA939" s="58">
        <v>0</v>
      </c>
      <c r="AB939" s="59">
        <v>0</v>
      </c>
      <c r="AC939" s="58">
        <v>0</v>
      </c>
      <c r="AD939" s="59">
        <v>0</v>
      </c>
      <c r="AE939" s="58">
        <v>0</v>
      </c>
      <c r="AF939" s="59">
        <v>0</v>
      </c>
      <c r="AG939" s="58">
        <v>0</v>
      </c>
      <c r="AH939" s="59">
        <v>0</v>
      </c>
      <c r="AI939" s="60">
        <v>0</v>
      </c>
      <c r="AJ939" s="51">
        <f t="shared" ref="AJ939" si="298">SUM(E939:AI939)</f>
        <v>0</v>
      </c>
    </row>
    <row r="940" spans="2:36" x14ac:dyDescent="0.3">
      <c r="B940" s="4" t="s">
        <v>159</v>
      </c>
      <c r="E940" s="58">
        <v>0</v>
      </c>
      <c r="F940" s="59">
        <v>0</v>
      </c>
      <c r="G940" s="58">
        <v>0</v>
      </c>
      <c r="H940" s="59">
        <v>0</v>
      </c>
      <c r="I940" s="58">
        <v>0</v>
      </c>
      <c r="J940" s="59">
        <v>0</v>
      </c>
      <c r="K940" s="58">
        <v>0</v>
      </c>
      <c r="L940" s="59">
        <v>0</v>
      </c>
      <c r="M940" s="58">
        <v>0</v>
      </c>
      <c r="N940" s="59">
        <v>0</v>
      </c>
      <c r="O940" s="58">
        <v>0</v>
      </c>
      <c r="P940" s="59">
        <v>0</v>
      </c>
      <c r="Q940" s="58">
        <v>0</v>
      </c>
      <c r="R940" s="59">
        <v>0</v>
      </c>
      <c r="S940" s="58">
        <v>0</v>
      </c>
      <c r="T940" s="59">
        <v>0</v>
      </c>
      <c r="U940" s="58">
        <v>0</v>
      </c>
      <c r="V940" s="59">
        <v>0</v>
      </c>
      <c r="W940" s="58">
        <v>0</v>
      </c>
      <c r="X940" s="59">
        <v>0</v>
      </c>
      <c r="Y940" s="58">
        <v>0</v>
      </c>
      <c r="Z940" s="59">
        <v>0</v>
      </c>
      <c r="AA940" s="58">
        <v>0</v>
      </c>
      <c r="AB940" s="59">
        <v>0</v>
      </c>
      <c r="AC940" s="58">
        <v>0</v>
      </c>
      <c r="AD940" s="59">
        <v>0</v>
      </c>
      <c r="AE940" s="58">
        <v>0</v>
      </c>
      <c r="AF940" s="59">
        <v>0</v>
      </c>
      <c r="AG940" s="58">
        <v>0</v>
      </c>
      <c r="AH940" s="59">
        <v>0</v>
      </c>
      <c r="AI940" s="60">
        <v>0</v>
      </c>
      <c r="AJ940" s="51">
        <f t="shared" ref="AJ940" si="299">SUM(E940:AI940)</f>
        <v>0</v>
      </c>
    </row>
    <row r="941" spans="2:36" x14ac:dyDescent="0.3">
      <c r="B941" s="4" t="s">
        <v>132</v>
      </c>
      <c r="E941" s="58">
        <v>0</v>
      </c>
      <c r="F941" s="59">
        <v>0</v>
      </c>
      <c r="G941" s="58">
        <v>0</v>
      </c>
      <c r="H941" s="59">
        <v>0</v>
      </c>
      <c r="I941" s="58">
        <v>0</v>
      </c>
      <c r="J941" s="59">
        <v>0</v>
      </c>
      <c r="K941" s="58">
        <v>0</v>
      </c>
      <c r="L941" s="59">
        <v>0</v>
      </c>
      <c r="M941" s="58">
        <v>0</v>
      </c>
      <c r="N941" s="59">
        <v>0</v>
      </c>
      <c r="O941" s="58">
        <v>0</v>
      </c>
      <c r="P941" s="59">
        <v>0</v>
      </c>
      <c r="Q941" s="58">
        <v>0</v>
      </c>
      <c r="R941" s="59">
        <v>0</v>
      </c>
      <c r="S941" s="58">
        <v>0</v>
      </c>
      <c r="T941" s="59">
        <v>0</v>
      </c>
      <c r="U941" s="58">
        <v>0</v>
      </c>
      <c r="V941" s="59">
        <v>0</v>
      </c>
      <c r="W941" s="58">
        <v>0</v>
      </c>
      <c r="X941" s="59">
        <v>0</v>
      </c>
      <c r="Y941" s="58">
        <v>0</v>
      </c>
      <c r="Z941" s="59">
        <v>0</v>
      </c>
      <c r="AA941" s="58">
        <v>0</v>
      </c>
      <c r="AB941" s="59">
        <v>0</v>
      </c>
      <c r="AC941" s="58">
        <v>0</v>
      </c>
      <c r="AD941" s="59">
        <v>0</v>
      </c>
      <c r="AE941" s="58">
        <v>0</v>
      </c>
      <c r="AF941" s="59">
        <v>0</v>
      </c>
      <c r="AG941" s="58">
        <v>0</v>
      </c>
      <c r="AH941" s="59">
        <v>0</v>
      </c>
      <c r="AI941" s="60">
        <v>0</v>
      </c>
      <c r="AJ941" s="51">
        <f t="shared" ref="AJ941" si="300">SUM(E941:AI941)</f>
        <v>0</v>
      </c>
    </row>
    <row r="942" spans="2:36" x14ac:dyDescent="0.3">
      <c r="B942" s="4" t="s">
        <v>133</v>
      </c>
      <c r="E942" s="58">
        <v>0</v>
      </c>
      <c r="F942" s="59">
        <v>0</v>
      </c>
      <c r="G942" s="58">
        <v>0</v>
      </c>
      <c r="H942" s="59">
        <v>0</v>
      </c>
      <c r="I942" s="58">
        <v>0</v>
      </c>
      <c r="J942" s="59">
        <v>0</v>
      </c>
      <c r="K942" s="58">
        <v>0</v>
      </c>
      <c r="L942" s="59">
        <v>0</v>
      </c>
      <c r="M942" s="58">
        <v>0</v>
      </c>
      <c r="N942" s="59">
        <v>0</v>
      </c>
      <c r="O942" s="58">
        <v>0</v>
      </c>
      <c r="P942" s="59">
        <v>0</v>
      </c>
      <c r="Q942" s="58">
        <v>0</v>
      </c>
      <c r="R942" s="59">
        <v>0</v>
      </c>
      <c r="S942" s="58">
        <v>0</v>
      </c>
      <c r="T942" s="59">
        <v>0</v>
      </c>
      <c r="U942" s="58">
        <v>0</v>
      </c>
      <c r="V942" s="59">
        <v>0</v>
      </c>
      <c r="W942" s="58">
        <v>0</v>
      </c>
      <c r="X942" s="59">
        <v>0</v>
      </c>
      <c r="Y942" s="58">
        <v>0</v>
      </c>
      <c r="Z942" s="59">
        <v>0</v>
      </c>
      <c r="AA942" s="58">
        <v>0</v>
      </c>
      <c r="AB942" s="59">
        <v>0</v>
      </c>
      <c r="AC942" s="58">
        <v>0</v>
      </c>
      <c r="AD942" s="59">
        <v>0</v>
      </c>
      <c r="AE942" s="58">
        <v>0</v>
      </c>
      <c r="AF942" s="59">
        <v>0</v>
      </c>
      <c r="AG942" s="58">
        <v>0</v>
      </c>
      <c r="AH942" s="59">
        <v>0</v>
      </c>
      <c r="AI942" s="60">
        <v>0</v>
      </c>
      <c r="AJ942" s="51">
        <f t="shared" ref="AJ942:AJ997" si="301">SUM(E942:AI942)</f>
        <v>0</v>
      </c>
    </row>
    <row r="943" spans="2:36" x14ac:dyDescent="0.3">
      <c r="B943" s="4" t="s">
        <v>134</v>
      </c>
      <c r="E943" s="58">
        <v>0</v>
      </c>
      <c r="F943" s="59">
        <v>0</v>
      </c>
      <c r="G943" s="58">
        <v>0</v>
      </c>
      <c r="H943" s="59">
        <v>0</v>
      </c>
      <c r="I943" s="58">
        <v>0</v>
      </c>
      <c r="J943" s="59">
        <v>0</v>
      </c>
      <c r="K943" s="58">
        <v>0</v>
      </c>
      <c r="L943" s="59">
        <v>0</v>
      </c>
      <c r="M943" s="58">
        <v>0</v>
      </c>
      <c r="N943" s="59">
        <v>0</v>
      </c>
      <c r="O943" s="58">
        <v>0</v>
      </c>
      <c r="P943" s="59">
        <v>0</v>
      </c>
      <c r="Q943" s="58">
        <v>0</v>
      </c>
      <c r="R943" s="59">
        <v>0</v>
      </c>
      <c r="S943" s="58">
        <v>0</v>
      </c>
      <c r="T943" s="59">
        <v>0</v>
      </c>
      <c r="U943" s="58">
        <v>0</v>
      </c>
      <c r="V943" s="59">
        <v>0</v>
      </c>
      <c r="W943" s="58">
        <v>0</v>
      </c>
      <c r="X943" s="59">
        <v>0</v>
      </c>
      <c r="Y943" s="58">
        <v>0</v>
      </c>
      <c r="Z943" s="59">
        <v>0</v>
      </c>
      <c r="AA943" s="58">
        <v>0</v>
      </c>
      <c r="AB943" s="59">
        <v>0</v>
      </c>
      <c r="AC943" s="58">
        <v>0</v>
      </c>
      <c r="AD943" s="59">
        <v>0</v>
      </c>
      <c r="AE943" s="58">
        <v>0</v>
      </c>
      <c r="AF943" s="59">
        <v>0</v>
      </c>
      <c r="AG943" s="58">
        <v>0</v>
      </c>
      <c r="AH943" s="59">
        <v>0</v>
      </c>
      <c r="AI943" s="60">
        <v>0</v>
      </c>
      <c r="AJ943" s="51">
        <f t="shared" si="301"/>
        <v>0</v>
      </c>
    </row>
    <row r="944" spans="2:36" x14ac:dyDescent="0.3">
      <c r="B944" s="4" t="s">
        <v>190</v>
      </c>
      <c r="E944" s="58">
        <v>0</v>
      </c>
      <c r="F944" s="59">
        <v>0</v>
      </c>
      <c r="G944" s="58">
        <v>0</v>
      </c>
      <c r="H944" s="59">
        <v>0</v>
      </c>
      <c r="I944" s="58">
        <v>0</v>
      </c>
      <c r="J944" s="59">
        <v>0</v>
      </c>
      <c r="K944" s="58">
        <v>0</v>
      </c>
      <c r="L944" s="59">
        <v>0</v>
      </c>
      <c r="M944" s="58">
        <v>0</v>
      </c>
      <c r="N944" s="59">
        <v>0.25951942602793376</v>
      </c>
      <c r="O944" s="58">
        <v>0</v>
      </c>
      <c r="P944" s="59">
        <v>0</v>
      </c>
      <c r="Q944" s="58">
        <v>0</v>
      </c>
      <c r="R944" s="59">
        <v>0</v>
      </c>
      <c r="S944" s="58">
        <v>0</v>
      </c>
      <c r="T944" s="59">
        <v>0</v>
      </c>
      <c r="U944" s="58">
        <v>0</v>
      </c>
      <c r="V944" s="59">
        <v>0</v>
      </c>
      <c r="W944" s="58">
        <v>0.14599022914965948</v>
      </c>
      <c r="X944" s="59">
        <v>0.17323412100474039</v>
      </c>
      <c r="Y944" s="58">
        <v>0</v>
      </c>
      <c r="Z944" s="59">
        <v>0</v>
      </c>
      <c r="AA944" s="58">
        <v>0</v>
      </c>
      <c r="AB944" s="59">
        <v>0</v>
      </c>
      <c r="AC944" s="58">
        <v>0</v>
      </c>
      <c r="AD944" s="59">
        <v>0</v>
      </c>
      <c r="AE944" s="58">
        <v>1.8470071891943618</v>
      </c>
      <c r="AF944" s="59">
        <v>0.19322846531867982</v>
      </c>
      <c r="AG944" s="58">
        <v>0</v>
      </c>
      <c r="AH944" s="59">
        <v>0</v>
      </c>
      <c r="AI944" s="60">
        <v>2.9047990897364091</v>
      </c>
      <c r="AJ944" s="51">
        <f t="shared" si="301"/>
        <v>5.5237785204317849</v>
      </c>
    </row>
    <row r="945" spans="2:36" x14ac:dyDescent="0.3">
      <c r="B945" s="4" t="s">
        <v>191</v>
      </c>
      <c r="E945" s="58">
        <v>0</v>
      </c>
      <c r="F945" s="59">
        <v>0</v>
      </c>
      <c r="G945" s="58">
        <v>0</v>
      </c>
      <c r="H945" s="59">
        <v>0</v>
      </c>
      <c r="I945" s="58">
        <v>0</v>
      </c>
      <c r="J945" s="59">
        <v>0</v>
      </c>
      <c r="K945" s="58">
        <v>0</v>
      </c>
      <c r="L945" s="59">
        <v>0</v>
      </c>
      <c r="M945" s="58">
        <v>0</v>
      </c>
      <c r="N945" s="59">
        <v>0.25951942602793376</v>
      </c>
      <c r="O945" s="58">
        <v>0</v>
      </c>
      <c r="P945" s="59">
        <v>0</v>
      </c>
      <c r="Q945" s="58">
        <v>0</v>
      </c>
      <c r="R945" s="59">
        <v>0</v>
      </c>
      <c r="S945" s="58">
        <v>0</v>
      </c>
      <c r="T945" s="59">
        <v>0</v>
      </c>
      <c r="U945" s="58">
        <v>0</v>
      </c>
      <c r="V945" s="59">
        <v>0</v>
      </c>
      <c r="W945" s="58">
        <v>0.14599022914965948</v>
      </c>
      <c r="X945" s="59">
        <v>0.17323412100474039</v>
      </c>
      <c r="Y945" s="58">
        <v>0</v>
      </c>
      <c r="Z945" s="59">
        <v>0</v>
      </c>
      <c r="AA945" s="58">
        <v>0</v>
      </c>
      <c r="AB945" s="59">
        <v>0</v>
      </c>
      <c r="AC945" s="58">
        <v>0</v>
      </c>
      <c r="AD945" s="59">
        <v>0</v>
      </c>
      <c r="AE945" s="58">
        <v>1.8470071891943618</v>
      </c>
      <c r="AF945" s="59">
        <v>0.19322846531867982</v>
      </c>
      <c r="AG945" s="58">
        <v>0</v>
      </c>
      <c r="AH945" s="59">
        <v>0</v>
      </c>
      <c r="AI945" s="60">
        <v>2.9047990897364091</v>
      </c>
      <c r="AJ945" s="51">
        <f t="shared" si="301"/>
        <v>5.5237785204317849</v>
      </c>
    </row>
    <row r="946" spans="2:36" x14ac:dyDescent="0.3">
      <c r="B946" s="4" t="s">
        <v>175</v>
      </c>
      <c r="E946" s="58">
        <v>0</v>
      </c>
      <c r="F946" s="59">
        <v>0</v>
      </c>
      <c r="G946" s="58">
        <v>0</v>
      </c>
      <c r="H946" s="59">
        <v>0</v>
      </c>
      <c r="I946" s="58">
        <v>0</v>
      </c>
      <c r="J946" s="59">
        <v>0</v>
      </c>
      <c r="K946" s="58">
        <v>0</v>
      </c>
      <c r="L946" s="59">
        <v>0</v>
      </c>
      <c r="M946" s="58">
        <v>0</v>
      </c>
      <c r="N946" s="59">
        <v>5.8460187648965833</v>
      </c>
      <c r="O946" s="58">
        <v>0</v>
      </c>
      <c r="P946" s="59">
        <v>0</v>
      </c>
      <c r="Q946" s="58">
        <v>0</v>
      </c>
      <c r="R946" s="59">
        <v>0</v>
      </c>
      <c r="S946" s="58">
        <v>0</v>
      </c>
      <c r="T946" s="59">
        <v>0</v>
      </c>
      <c r="U946" s="58">
        <v>0</v>
      </c>
      <c r="V946" s="59">
        <v>0</v>
      </c>
      <c r="W946" s="58">
        <v>0</v>
      </c>
      <c r="X946" s="59">
        <v>1.0288267934440392</v>
      </c>
      <c r="Y946" s="58">
        <v>0</v>
      </c>
      <c r="Z946" s="59">
        <v>0</v>
      </c>
      <c r="AA946" s="58">
        <v>0</v>
      </c>
      <c r="AB946" s="59">
        <v>0</v>
      </c>
      <c r="AC946" s="58">
        <v>0</v>
      </c>
      <c r="AD946" s="59">
        <v>0</v>
      </c>
      <c r="AE946" s="58">
        <v>1.8125408753616892</v>
      </c>
      <c r="AF946" s="59">
        <v>0</v>
      </c>
      <c r="AG946" s="58">
        <v>0</v>
      </c>
      <c r="AH946" s="59">
        <v>0</v>
      </c>
      <c r="AI946" s="60">
        <v>0</v>
      </c>
      <c r="AJ946" s="51">
        <f t="shared" si="301"/>
        <v>8.6873864337023115</v>
      </c>
    </row>
    <row r="947" spans="2:36" x14ac:dyDescent="0.3">
      <c r="B947" s="4" t="s">
        <v>176</v>
      </c>
      <c r="E947" s="58">
        <v>0</v>
      </c>
      <c r="F947" s="59">
        <v>0</v>
      </c>
      <c r="G947" s="58">
        <v>0</v>
      </c>
      <c r="H947" s="59">
        <v>0</v>
      </c>
      <c r="I947" s="58">
        <v>0</v>
      </c>
      <c r="J947" s="59">
        <v>0</v>
      </c>
      <c r="K947" s="58">
        <v>0</v>
      </c>
      <c r="L947" s="59">
        <v>0</v>
      </c>
      <c r="M947" s="58">
        <v>0</v>
      </c>
      <c r="N947" s="59">
        <v>5.8460187648965833</v>
      </c>
      <c r="O947" s="58">
        <v>0</v>
      </c>
      <c r="P947" s="59">
        <v>0</v>
      </c>
      <c r="Q947" s="58">
        <v>0</v>
      </c>
      <c r="R947" s="59">
        <v>0</v>
      </c>
      <c r="S947" s="58">
        <v>0</v>
      </c>
      <c r="T947" s="59">
        <v>0</v>
      </c>
      <c r="U947" s="58">
        <v>0</v>
      </c>
      <c r="V947" s="59">
        <v>0</v>
      </c>
      <c r="W947" s="58">
        <v>0</v>
      </c>
      <c r="X947" s="59">
        <v>1.0288267934440392</v>
      </c>
      <c r="Y947" s="58">
        <v>0</v>
      </c>
      <c r="Z947" s="59">
        <v>0</v>
      </c>
      <c r="AA947" s="58">
        <v>0</v>
      </c>
      <c r="AB947" s="59">
        <v>0</v>
      </c>
      <c r="AC947" s="58">
        <v>0</v>
      </c>
      <c r="AD947" s="59">
        <v>0</v>
      </c>
      <c r="AE947" s="58">
        <v>1.8125408753616892</v>
      </c>
      <c r="AF947" s="59">
        <v>0</v>
      </c>
      <c r="AG947" s="58">
        <v>0</v>
      </c>
      <c r="AH947" s="59">
        <v>0</v>
      </c>
      <c r="AI947" s="60">
        <v>0</v>
      </c>
      <c r="AJ947" s="51">
        <f t="shared" si="301"/>
        <v>8.6873864337023115</v>
      </c>
    </row>
    <row r="948" spans="2:36" x14ac:dyDescent="0.3">
      <c r="B948" s="4" t="s">
        <v>183</v>
      </c>
      <c r="E948" s="58">
        <v>0</v>
      </c>
      <c r="F948" s="59">
        <v>0</v>
      </c>
      <c r="G948" s="58">
        <v>0</v>
      </c>
      <c r="H948" s="59">
        <v>0</v>
      </c>
      <c r="I948" s="58">
        <v>0</v>
      </c>
      <c r="J948" s="59">
        <v>0</v>
      </c>
      <c r="K948" s="58">
        <v>0</v>
      </c>
      <c r="L948" s="59">
        <v>0</v>
      </c>
      <c r="M948" s="58">
        <v>0</v>
      </c>
      <c r="N948" s="59">
        <v>0</v>
      </c>
      <c r="O948" s="58">
        <v>0</v>
      </c>
      <c r="P948" s="59">
        <v>0</v>
      </c>
      <c r="Q948" s="58">
        <v>0</v>
      </c>
      <c r="R948" s="59">
        <v>0</v>
      </c>
      <c r="S948" s="58">
        <v>0</v>
      </c>
      <c r="T948" s="59">
        <v>0</v>
      </c>
      <c r="U948" s="58">
        <v>0</v>
      </c>
      <c r="V948" s="59">
        <v>0</v>
      </c>
      <c r="W948" s="58">
        <v>0</v>
      </c>
      <c r="X948" s="59">
        <v>0</v>
      </c>
      <c r="Y948" s="58">
        <v>0</v>
      </c>
      <c r="Z948" s="59">
        <v>0</v>
      </c>
      <c r="AA948" s="58">
        <v>0</v>
      </c>
      <c r="AB948" s="59">
        <v>0</v>
      </c>
      <c r="AC948" s="58">
        <v>0</v>
      </c>
      <c r="AD948" s="59">
        <v>0</v>
      </c>
      <c r="AE948" s="58">
        <v>0</v>
      </c>
      <c r="AF948" s="59">
        <v>0</v>
      </c>
      <c r="AG948" s="58">
        <v>0</v>
      </c>
      <c r="AH948" s="59">
        <v>0</v>
      </c>
      <c r="AI948" s="60">
        <v>0</v>
      </c>
      <c r="AJ948" s="51">
        <f t="shared" si="301"/>
        <v>0</v>
      </c>
    </row>
    <row r="949" spans="2:36" x14ac:dyDescent="0.3">
      <c r="B949" s="4" t="s">
        <v>224</v>
      </c>
      <c r="E949" s="58">
        <v>0</v>
      </c>
      <c r="F949" s="59">
        <v>0</v>
      </c>
      <c r="G949" s="58">
        <v>0</v>
      </c>
      <c r="H949" s="59">
        <v>0</v>
      </c>
      <c r="I949" s="58">
        <v>0</v>
      </c>
      <c r="J949" s="59">
        <v>4.7375402020083538E-3</v>
      </c>
      <c r="K949" s="58">
        <v>0.30598168374628382</v>
      </c>
      <c r="L949" s="59">
        <v>0.25864576737158362</v>
      </c>
      <c r="M949" s="58">
        <v>0</v>
      </c>
      <c r="N949" s="59">
        <v>0</v>
      </c>
      <c r="O949" s="58">
        <v>0</v>
      </c>
      <c r="P949" s="59">
        <v>0</v>
      </c>
      <c r="Q949" s="58">
        <v>0</v>
      </c>
      <c r="R949" s="59">
        <v>0</v>
      </c>
      <c r="S949" s="58">
        <v>0</v>
      </c>
      <c r="T949" s="59">
        <v>0</v>
      </c>
      <c r="U949" s="58">
        <v>0</v>
      </c>
      <c r="V949" s="59">
        <v>0</v>
      </c>
      <c r="W949" s="58">
        <v>0</v>
      </c>
      <c r="X949" s="59">
        <v>3.4291684416255253</v>
      </c>
      <c r="Y949" s="58">
        <v>0</v>
      </c>
      <c r="Z949" s="59">
        <v>0</v>
      </c>
      <c r="AA949" s="58">
        <v>0</v>
      </c>
      <c r="AB949" s="59">
        <v>0</v>
      </c>
      <c r="AC949" s="58">
        <v>0.13435398340225219</v>
      </c>
      <c r="AD949" s="59">
        <v>0</v>
      </c>
      <c r="AE949" s="58">
        <v>9.1839300261609884E-4</v>
      </c>
      <c r="AF949" s="59">
        <v>1.7749441994561414E-3</v>
      </c>
      <c r="AG949" s="58">
        <v>0</v>
      </c>
      <c r="AH949" s="59">
        <v>9.3502270424670009</v>
      </c>
      <c r="AI949" s="60">
        <v>13.589268039378631</v>
      </c>
      <c r="AJ949" s="51">
        <f t="shared" si="301"/>
        <v>27.075075835395356</v>
      </c>
    </row>
    <row r="950" spans="2:36" x14ac:dyDescent="0.3">
      <c r="B950" s="4" t="s">
        <v>225</v>
      </c>
      <c r="E950" s="58">
        <v>0</v>
      </c>
      <c r="F950" s="59">
        <v>0</v>
      </c>
      <c r="G950" s="58">
        <v>0</v>
      </c>
      <c r="H950" s="59">
        <v>0</v>
      </c>
      <c r="I950" s="58">
        <v>0</v>
      </c>
      <c r="J950" s="59">
        <v>4.7375402020083538E-3</v>
      </c>
      <c r="K950" s="58">
        <v>0.30598168374628382</v>
      </c>
      <c r="L950" s="59">
        <v>0.25864576737158362</v>
      </c>
      <c r="M950" s="58">
        <v>0</v>
      </c>
      <c r="N950" s="59">
        <v>0</v>
      </c>
      <c r="O950" s="58">
        <v>0</v>
      </c>
      <c r="P950" s="59">
        <v>0</v>
      </c>
      <c r="Q950" s="58">
        <v>0</v>
      </c>
      <c r="R950" s="59">
        <v>0</v>
      </c>
      <c r="S950" s="58">
        <v>0</v>
      </c>
      <c r="T950" s="59">
        <v>0</v>
      </c>
      <c r="U950" s="58">
        <v>0</v>
      </c>
      <c r="V950" s="59">
        <v>0</v>
      </c>
      <c r="W950" s="58">
        <v>0</v>
      </c>
      <c r="X950" s="59">
        <v>3.4291684416255253</v>
      </c>
      <c r="Y950" s="58">
        <v>0</v>
      </c>
      <c r="Z950" s="59">
        <v>0</v>
      </c>
      <c r="AA950" s="58">
        <v>0</v>
      </c>
      <c r="AB950" s="59">
        <v>0</v>
      </c>
      <c r="AC950" s="58">
        <v>0.13435398340225219</v>
      </c>
      <c r="AD950" s="59">
        <v>0</v>
      </c>
      <c r="AE950" s="58">
        <v>9.1839300261609884E-4</v>
      </c>
      <c r="AF950" s="59">
        <v>1.7749441994561414E-3</v>
      </c>
      <c r="AG950" s="58">
        <v>0</v>
      </c>
      <c r="AH950" s="59">
        <v>9.3502270424670009</v>
      </c>
      <c r="AI950" s="60">
        <v>13.589268039378631</v>
      </c>
      <c r="AJ950" s="51">
        <f t="shared" si="301"/>
        <v>27.075075835395356</v>
      </c>
    </row>
    <row r="951" spans="2:36" x14ac:dyDescent="0.3">
      <c r="B951" s="4" t="s">
        <v>226</v>
      </c>
      <c r="E951" s="58">
        <v>0</v>
      </c>
      <c r="F951" s="59">
        <v>0</v>
      </c>
      <c r="G951" s="58">
        <v>0</v>
      </c>
      <c r="H951" s="59">
        <v>0</v>
      </c>
      <c r="I951" s="58">
        <v>0</v>
      </c>
      <c r="J951" s="59">
        <v>4.7375402020083538E-3</v>
      </c>
      <c r="K951" s="58">
        <v>0.30598168374628382</v>
      </c>
      <c r="L951" s="59">
        <v>0.25864576737158362</v>
      </c>
      <c r="M951" s="58">
        <v>0</v>
      </c>
      <c r="N951" s="59">
        <v>0</v>
      </c>
      <c r="O951" s="58">
        <v>0</v>
      </c>
      <c r="P951" s="59">
        <v>0</v>
      </c>
      <c r="Q951" s="58">
        <v>0</v>
      </c>
      <c r="R951" s="59">
        <v>0</v>
      </c>
      <c r="S951" s="58">
        <v>0</v>
      </c>
      <c r="T951" s="59">
        <v>0</v>
      </c>
      <c r="U951" s="58">
        <v>0</v>
      </c>
      <c r="V951" s="59">
        <v>0</v>
      </c>
      <c r="W951" s="58">
        <v>0</v>
      </c>
      <c r="X951" s="59">
        <v>3.4291684416255253</v>
      </c>
      <c r="Y951" s="58">
        <v>0</v>
      </c>
      <c r="Z951" s="59">
        <v>0</v>
      </c>
      <c r="AA951" s="58">
        <v>0</v>
      </c>
      <c r="AB951" s="59">
        <v>0</v>
      </c>
      <c r="AC951" s="58">
        <v>0.13435398340225219</v>
      </c>
      <c r="AD951" s="59">
        <v>0</v>
      </c>
      <c r="AE951" s="58">
        <v>9.1839300261609884E-4</v>
      </c>
      <c r="AF951" s="59">
        <v>1.7749441994561414E-3</v>
      </c>
      <c r="AG951" s="58">
        <v>0</v>
      </c>
      <c r="AH951" s="59">
        <v>9.3502270424670009</v>
      </c>
      <c r="AI951" s="60">
        <v>13.589268039378631</v>
      </c>
      <c r="AJ951" s="51">
        <f t="shared" si="301"/>
        <v>27.075075835395356</v>
      </c>
    </row>
    <row r="952" spans="2:36" x14ac:dyDescent="0.3">
      <c r="B952" s="4" t="s">
        <v>174</v>
      </c>
      <c r="E952" s="58">
        <v>0</v>
      </c>
      <c r="F952" s="59">
        <v>0</v>
      </c>
      <c r="G952" s="58">
        <v>0</v>
      </c>
      <c r="H952" s="59">
        <v>0</v>
      </c>
      <c r="I952" s="58">
        <v>0</v>
      </c>
      <c r="J952" s="59">
        <v>0</v>
      </c>
      <c r="K952" s="58">
        <v>0</v>
      </c>
      <c r="L952" s="59">
        <v>5.1000000000000406E-2</v>
      </c>
      <c r="M952" s="58">
        <v>0</v>
      </c>
      <c r="N952" s="59">
        <v>0</v>
      </c>
      <c r="O952" s="58">
        <v>0</v>
      </c>
      <c r="P952" s="59">
        <v>0</v>
      </c>
      <c r="Q952" s="58">
        <v>0</v>
      </c>
      <c r="R952" s="59">
        <v>0</v>
      </c>
      <c r="S952" s="58">
        <v>0</v>
      </c>
      <c r="T952" s="59">
        <v>0</v>
      </c>
      <c r="U952" s="58">
        <v>0</v>
      </c>
      <c r="V952" s="59">
        <v>0</v>
      </c>
      <c r="W952" s="58">
        <v>0</v>
      </c>
      <c r="X952" s="59">
        <v>0</v>
      </c>
      <c r="Y952" s="58">
        <v>0</v>
      </c>
      <c r="Z952" s="59">
        <v>0</v>
      </c>
      <c r="AA952" s="58">
        <v>0</v>
      </c>
      <c r="AB952" s="59">
        <v>0</v>
      </c>
      <c r="AC952" s="58">
        <v>0</v>
      </c>
      <c r="AD952" s="59">
        <v>0</v>
      </c>
      <c r="AE952" s="58">
        <v>0</v>
      </c>
      <c r="AF952" s="59">
        <v>0</v>
      </c>
      <c r="AG952" s="58">
        <v>0</v>
      </c>
      <c r="AH952" s="59">
        <v>0</v>
      </c>
      <c r="AI952" s="60">
        <v>0</v>
      </c>
      <c r="AJ952" s="51">
        <f t="shared" si="301"/>
        <v>5.1000000000000406E-2</v>
      </c>
    </row>
    <row r="953" spans="2:36" x14ac:dyDescent="0.3">
      <c r="B953" s="4" t="s">
        <v>242</v>
      </c>
      <c r="E953" s="58">
        <v>0</v>
      </c>
      <c r="F953" s="59">
        <v>0</v>
      </c>
      <c r="G953" s="58">
        <v>0</v>
      </c>
      <c r="H953" s="59">
        <v>0</v>
      </c>
      <c r="I953" s="58">
        <v>0</v>
      </c>
      <c r="J953" s="59">
        <v>0</v>
      </c>
      <c r="K953" s="58">
        <v>0</v>
      </c>
      <c r="L953" s="59">
        <v>0</v>
      </c>
      <c r="M953" s="58">
        <v>0</v>
      </c>
      <c r="N953" s="59">
        <v>0</v>
      </c>
      <c r="O953" s="58">
        <v>0</v>
      </c>
      <c r="P953" s="59">
        <v>0</v>
      </c>
      <c r="Q953" s="58">
        <v>0</v>
      </c>
      <c r="R953" s="59">
        <v>0</v>
      </c>
      <c r="S953" s="58">
        <v>0</v>
      </c>
      <c r="T953" s="59">
        <v>0</v>
      </c>
      <c r="U953" s="58">
        <v>0</v>
      </c>
      <c r="V953" s="59">
        <v>0</v>
      </c>
      <c r="W953" s="58">
        <v>0</v>
      </c>
      <c r="X953" s="59">
        <v>0</v>
      </c>
      <c r="Y953" s="58">
        <v>0</v>
      </c>
      <c r="Z953" s="59">
        <v>0</v>
      </c>
      <c r="AA953" s="58">
        <v>0</v>
      </c>
      <c r="AB953" s="59">
        <v>0</v>
      </c>
      <c r="AC953" s="58">
        <v>0</v>
      </c>
      <c r="AD953" s="59">
        <v>0</v>
      </c>
      <c r="AE953" s="58">
        <v>0</v>
      </c>
      <c r="AF953" s="59">
        <v>0</v>
      </c>
      <c r="AG953" s="58">
        <v>0</v>
      </c>
      <c r="AH953" s="59">
        <v>0</v>
      </c>
      <c r="AI953" s="60">
        <v>0</v>
      </c>
      <c r="AJ953" s="51">
        <f t="shared" si="301"/>
        <v>0</v>
      </c>
    </row>
    <row r="954" spans="2:36" x14ac:dyDescent="0.3">
      <c r="B954" s="4" t="s">
        <v>227</v>
      </c>
      <c r="E954" s="58">
        <v>0</v>
      </c>
      <c r="F954" s="59">
        <v>0</v>
      </c>
      <c r="G954" s="58">
        <v>0</v>
      </c>
      <c r="H954" s="59">
        <v>0</v>
      </c>
      <c r="I954" s="58">
        <v>0</v>
      </c>
      <c r="J954" s="59">
        <v>0</v>
      </c>
      <c r="K954" s="58">
        <v>0</v>
      </c>
      <c r="L954" s="59">
        <v>0</v>
      </c>
      <c r="M954" s="58">
        <v>0</v>
      </c>
      <c r="N954" s="59">
        <v>0</v>
      </c>
      <c r="O954" s="58">
        <v>0</v>
      </c>
      <c r="P954" s="59">
        <v>0</v>
      </c>
      <c r="Q954" s="58">
        <v>0</v>
      </c>
      <c r="R954" s="59">
        <v>0</v>
      </c>
      <c r="S954" s="58">
        <v>0</v>
      </c>
      <c r="T954" s="59">
        <v>0</v>
      </c>
      <c r="U954" s="58">
        <v>0</v>
      </c>
      <c r="V954" s="59">
        <v>0</v>
      </c>
      <c r="W954" s="58">
        <v>0</v>
      </c>
      <c r="X954" s="59">
        <v>0</v>
      </c>
      <c r="Y954" s="58">
        <v>0</v>
      </c>
      <c r="Z954" s="59">
        <v>0</v>
      </c>
      <c r="AA954" s="58">
        <v>0</v>
      </c>
      <c r="AB954" s="59">
        <v>0</v>
      </c>
      <c r="AC954" s="58">
        <v>0</v>
      </c>
      <c r="AD954" s="59">
        <v>0</v>
      </c>
      <c r="AE954" s="58">
        <v>0</v>
      </c>
      <c r="AF954" s="59">
        <v>0</v>
      </c>
      <c r="AG954" s="58">
        <v>0</v>
      </c>
      <c r="AH954" s="59">
        <v>0</v>
      </c>
      <c r="AI954" s="60">
        <v>0</v>
      </c>
      <c r="AJ954" s="51">
        <f t="shared" si="301"/>
        <v>0</v>
      </c>
    </row>
    <row r="955" spans="2:36" x14ac:dyDescent="0.3">
      <c r="B955" s="4" t="s">
        <v>228</v>
      </c>
      <c r="E955" s="58">
        <v>0</v>
      </c>
      <c r="F955" s="59">
        <v>0</v>
      </c>
      <c r="G955" s="58">
        <v>0</v>
      </c>
      <c r="H955" s="59">
        <v>0</v>
      </c>
      <c r="I955" s="58">
        <v>0</v>
      </c>
      <c r="J955" s="59">
        <v>0</v>
      </c>
      <c r="K955" s="58">
        <v>0</v>
      </c>
      <c r="L955" s="59">
        <v>0</v>
      </c>
      <c r="M955" s="58">
        <v>0</v>
      </c>
      <c r="N955" s="59">
        <v>0</v>
      </c>
      <c r="O955" s="58">
        <v>0</v>
      </c>
      <c r="P955" s="59">
        <v>0</v>
      </c>
      <c r="Q955" s="58">
        <v>0</v>
      </c>
      <c r="R955" s="59">
        <v>0</v>
      </c>
      <c r="S955" s="58">
        <v>0</v>
      </c>
      <c r="T955" s="59">
        <v>0</v>
      </c>
      <c r="U955" s="58">
        <v>0</v>
      </c>
      <c r="V955" s="59">
        <v>0</v>
      </c>
      <c r="W955" s="58">
        <v>0</v>
      </c>
      <c r="X955" s="59">
        <v>0</v>
      </c>
      <c r="Y955" s="58">
        <v>0</v>
      </c>
      <c r="Z955" s="59">
        <v>0</v>
      </c>
      <c r="AA955" s="58">
        <v>0</v>
      </c>
      <c r="AB955" s="59">
        <v>0</v>
      </c>
      <c r="AC955" s="58">
        <v>0</v>
      </c>
      <c r="AD955" s="59">
        <v>0</v>
      </c>
      <c r="AE955" s="58">
        <v>0</v>
      </c>
      <c r="AF955" s="59">
        <v>0</v>
      </c>
      <c r="AG955" s="58">
        <v>0</v>
      </c>
      <c r="AH955" s="59">
        <v>0</v>
      </c>
      <c r="AI955" s="60">
        <v>0</v>
      </c>
      <c r="AJ955" s="51">
        <f t="shared" si="301"/>
        <v>0</v>
      </c>
    </row>
    <row r="956" spans="2:36" x14ac:dyDescent="0.3">
      <c r="B956" s="4" t="s">
        <v>290</v>
      </c>
      <c r="E956" s="58">
        <v>0</v>
      </c>
      <c r="F956" s="59">
        <v>0</v>
      </c>
      <c r="G956" s="58">
        <v>0</v>
      </c>
      <c r="H956" s="59">
        <v>0</v>
      </c>
      <c r="I956" s="58">
        <v>0</v>
      </c>
      <c r="J956" s="59">
        <v>0</v>
      </c>
      <c r="K956" s="58">
        <v>0</v>
      </c>
      <c r="L956" s="59">
        <v>0</v>
      </c>
      <c r="M956" s="58">
        <v>0</v>
      </c>
      <c r="N956" s="59">
        <v>0</v>
      </c>
      <c r="O956" s="58">
        <v>0</v>
      </c>
      <c r="P956" s="59">
        <v>0</v>
      </c>
      <c r="Q956" s="58">
        <v>0</v>
      </c>
      <c r="R956" s="59">
        <v>0</v>
      </c>
      <c r="S956" s="58">
        <v>0</v>
      </c>
      <c r="T956" s="59">
        <v>0</v>
      </c>
      <c r="U956" s="58">
        <v>0</v>
      </c>
      <c r="V956" s="59">
        <v>0</v>
      </c>
      <c r="W956" s="58">
        <v>0</v>
      </c>
      <c r="X956" s="59">
        <v>0</v>
      </c>
      <c r="Y956" s="58">
        <v>0</v>
      </c>
      <c r="Z956" s="59">
        <v>0</v>
      </c>
      <c r="AA956" s="58">
        <v>0</v>
      </c>
      <c r="AB956" s="59">
        <v>0</v>
      </c>
      <c r="AC956" s="58">
        <v>0</v>
      </c>
      <c r="AD956" s="59">
        <v>0</v>
      </c>
      <c r="AE956" s="58">
        <v>0</v>
      </c>
      <c r="AF956" s="59">
        <v>0</v>
      </c>
      <c r="AG956" s="58">
        <v>0</v>
      </c>
      <c r="AH956" s="59">
        <v>0</v>
      </c>
      <c r="AI956" s="60">
        <v>0</v>
      </c>
      <c r="AJ956" s="51">
        <f t="shared" si="301"/>
        <v>0</v>
      </c>
    </row>
    <row r="957" spans="2:36" x14ac:dyDescent="0.3">
      <c r="B957" s="4" t="s">
        <v>177</v>
      </c>
      <c r="E957" s="58">
        <v>0</v>
      </c>
      <c r="F957" s="59">
        <v>0</v>
      </c>
      <c r="G957" s="58">
        <v>0</v>
      </c>
      <c r="H957" s="59">
        <v>0</v>
      </c>
      <c r="I957" s="58">
        <v>0</v>
      </c>
      <c r="J957" s="59">
        <v>0</v>
      </c>
      <c r="K957" s="58">
        <v>0</v>
      </c>
      <c r="L957" s="59">
        <v>0</v>
      </c>
      <c r="M957" s="58">
        <v>0</v>
      </c>
      <c r="N957" s="59">
        <v>0</v>
      </c>
      <c r="O957" s="58">
        <v>0</v>
      </c>
      <c r="P957" s="59">
        <v>0</v>
      </c>
      <c r="Q957" s="58">
        <v>0</v>
      </c>
      <c r="R957" s="59">
        <v>0</v>
      </c>
      <c r="S957" s="58">
        <v>0</v>
      </c>
      <c r="T957" s="59">
        <v>0</v>
      </c>
      <c r="U957" s="58">
        <v>0</v>
      </c>
      <c r="V957" s="59">
        <v>0</v>
      </c>
      <c r="W957" s="58">
        <v>0</v>
      </c>
      <c r="X957" s="59">
        <v>0</v>
      </c>
      <c r="Y957" s="58">
        <v>0</v>
      </c>
      <c r="Z957" s="59">
        <v>0</v>
      </c>
      <c r="AA957" s="58">
        <v>0</v>
      </c>
      <c r="AB957" s="59">
        <v>0</v>
      </c>
      <c r="AC957" s="58">
        <v>0</v>
      </c>
      <c r="AD957" s="59">
        <v>0</v>
      </c>
      <c r="AE957" s="58">
        <v>0</v>
      </c>
      <c r="AF957" s="59">
        <v>0</v>
      </c>
      <c r="AG957" s="58">
        <v>0</v>
      </c>
      <c r="AH957" s="59">
        <v>0</v>
      </c>
      <c r="AI957" s="60">
        <v>0</v>
      </c>
      <c r="AJ957" s="51">
        <f t="shared" si="301"/>
        <v>0</v>
      </c>
    </row>
    <row r="958" spans="2:36" x14ac:dyDescent="0.3">
      <c r="B958" s="4" t="s">
        <v>178</v>
      </c>
      <c r="E958" s="58">
        <v>0</v>
      </c>
      <c r="F958" s="59">
        <v>0</v>
      </c>
      <c r="G958" s="58">
        <v>0</v>
      </c>
      <c r="H958" s="59">
        <v>0</v>
      </c>
      <c r="I958" s="58">
        <v>0</v>
      </c>
      <c r="J958" s="59">
        <v>0</v>
      </c>
      <c r="K958" s="58">
        <v>0</v>
      </c>
      <c r="L958" s="59">
        <v>0</v>
      </c>
      <c r="M958" s="58">
        <v>0</v>
      </c>
      <c r="N958" s="59">
        <v>0</v>
      </c>
      <c r="O958" s="58">
        <v>0</v>
      </c>
      <c r="P958" s="59">
        <v>0</v>
      </c>
      <c r="Q958" s="58">
        <v>0</v>
      </c>
      <c r="R958" s="59">
        <v>0</v>
      </c>
      <c r="S958" s="58">
        <v>0</v>
      </c>
      <c r="T958" s="59">
        <v>0</v>
      </c>
      <c r="U958" s="58">
        <v>0</v>
      </c>
      <c r="V958" s="59">
        <v>0</v>
      </c>
      <c r="W958" s="58">
        <v>0</v>
      </c>
      <c r="X958" s="59">
        <v>0</v>
      </c>
      <c r="Y958" s="58">
        <v>0</v>
      </c>
      <c r="Z958" s="59">
        <v>0</v>
      </c>
      <c r="AA958" s="58">
        <v>0</v>
      </c>
      <c r="AB958" s="59">
        <v>0</v>
      </c>
      <c r="AC958" s="58">
        <v>0</v>
      </c>
      <c r="AD958" s="59">
        <v>0</v>
      </c>
      <c r="AE958" s="58">
        <v>0</v>
      </c>
      <c r="AF958" s="59">
        <v>0</v>
      </c>
      <c r="AG958" s="58">
        <v>0</v>
      </c>
      <c r="AH958" s="59">
        <v>0</v>
      </c>
      <c r="AI958" s="60">
        <v>0</v>
      </c>
      <c r="AJ958" s="51">
        <f t="shared" si="301"/>
        <v>0</v>
      </c>
    </row>
    <row r="959" spans="2:36" x14ac:dyDescent="0.3">
      <c r="B959" s="4" t="s">
        <v>162</v>
      </c>
      <c r="E959" s="58">
        <v>0</v>
      </c>
      <c r="F959" s="59">
        <v>0</v>
      </c>
      <c r="G959" s="58">
        <v>0</v>
      </c>
      <c r="H959" s="59">
        <v>0</v>
      </c>
      <c r="I959" s="58">
        <v>0</v>
      </c>
      <c r="J959" s="59">
        <v>0</v>
      </c>
      <c r="K959" s="58">
        <v>8.5671514034649968E-2</v>
      </c>
      <c r="L959" s="59">
        <v>1.0823315359477119</v>
      </c>
      <c r="M959" s="58">
        <v>0</v>
      </c>
      <c r="N959" s="59">
        <v>0</v>
      </c>
      <c r="O959" s="58">
        <v>0</v>
      </c>
      <c r="P959" s="59">
        <v>0</v>
      </c>
      <c r="Q959" s="58">
        <v>0</v>
      </c>
      <c r="R959" s="59">
        <v>0</v>
      </c>
      <c r="S959" s="58">
        <v>0</v>
      </c>
      <c r="T959" s="59">
        <v>1.8216620402409331</v>
      </c>
      <c r="U959" s="58">
        <v>1.5339664293773412</v>
      </c>
      <c r="V959" s="59">
        <v>0</v>
      </c>
      <c r="W959" s="58">
        <v>0.76415963032666401</v>
      </c>
      <c r="X959" s="59">
        <v>5.0077473874185605</v>
      </c>
      <c r="Y959" s="58">
        <v>0</v>
      </c>
      <c r="Z959" s="59">
        <v>0</v>
      </c>
      <c r="AA959" s="58">
        <v>0</v>
      </c>
      <c r="AB959" s="59">
        <v>0</v>
      </c>
      <c r="AC959" s="58">
        <v>0.64047509818619142</v>
      </c>
      <c r="AD959" s="59">
        <v>0</v>
      </c>
      <c r="AE959" s="58">
        <v>3.561395866522862</v>
      </c>
      <c r="AF959" s="59">
        <v>0</v>
      </c>
      <c r="AG959" s="58">
        <v>0</v>
      </c>
      <c r="AH959" s="59">
        <v>0.10780247376108125</v>
      </c>
      <c r="AI959" s="60">
        <v>3.1098438540858444</v>
      </c>
      <c r="AJ959" s="51">
        <f t="shared" si="301"/>
        <v>17.715055829901839</v>
      </c>
    </row>
    <row r="960" spans="2:36" x14ac:dyDescent="0.3">
      <c r="B960" s="4" t="s">
        <v>163</v>
      </c>
      <c r="E960" s="58">
        <v>0</v>
      </c>
      <c r="F960" s="59">
        <v>0</v>
      </c>
      <c r="G960" s="58">
        <v>0</v>
      </c>
      <c r="H960" s="59">
        <v>0</v>
      </c>
      <c r="I960" s="58">
        <v>0</v>
      </c>
      <c r="J960" s="59">
        <v>0</v>
      </c>
      <c r="K960" s="58">
        <v>8.5671514034649968E-2</v>
      </c>
      <c r="L960" s="59">
        <v>1.0823315359477119</v>
      </c>
      <c r="M960" s="58">
        <v>0</v>
      </c>
      <c r="N960" s="59">
        <v>0</v>
      </c>
      <c r="O960" s="58">
        <v>0</v>
      </c>
      <c r="P960" s="59">
        <v>0</v>
      </c>
      <c r="Q960" s="58">
        <v>0</v>
      </c>
      <c r="R960" s="59">
        <v>0</v>
      </c>
      <c r="S960" s="58">
        <v>0</v>
      </c>
      <c r="T960" s="59">
        <v>1.8216620402409331</v>
      </c>
      <c r="U960" s="58">
        <v>1.5339664293773412</v>
      </c>
      <c r="V960" s="59">
        <v>0</v>
      </c>
      <c r="W960" s="58">
        <v>0.76415963032666401</v>
      </c>
      <c r="X960" s="59">
        <v>5.0077473874185605</v>
      </c>
      <c r="Y960" s="58">
        <v>0</v>
      </c>
      <c r="Z960" s="59">
        <v>0</v>
      </c>
      <c r="AA960" s="58">
        <v>0</v>
      </c>
      <c r="AB960" s="59">
        <v>0</v>
      </c>
      <c r="AC960" s="58">
        <v>0.64047509818619142</v>
      </c>
      <c r="AD960" s="59">
        <v>0</v>
      </c>
      <c r="AE960" s="58">
        <v>3.561395866522862</v>
      </c>
      <c r="AF960" s="59">
        <v>0</v>
      </c>
      <c r="AG960" s="58">
        <v>0</v>
      </c>
      <c r="AH960" s="59">
        <v>0.10780247376108125</v>
      </c>
      <c r="AI960" s="60">
        <v>3.1098438540858444</v>
      </c>
      <c r="AJ960" s="51">
        <f t="shared" si="301"/>
        <v>17.715055829901839</v>
      </c>
    </row>
    <row r="961" spans="2:36" x14ac:dyDescent="0.3">
      <c r="B961" s="4" t="s">
        <v>164</v>
      </c>
      <c r="E961" s="58">
        <v>0</v>
      </c>
      <c r="F961" s="59">
        <v>0</v>
      </c>
      <c r="G961" s="58">
        <v>0</v>
      </c>
      <c r="H961" s="59">
        <v>0</v>
      </c>
      <c r="I961" s="58">
        <v>0</v>
      </c>
      <c r="J961" s="59">
        <v>0</v>
      </c>
      <c r="K961" s="58">
        <v>8.5671514034649968E-2</v>
      </c>
      <c r="L961" s="59">
        <v>1.0823315359477119</v>
      </c>
      <c r="M961" s="58">
        <v>0</v>
      </c>
      <c r="N961" s="59">
        <v>0</v>
      </c>
      <c r="O961" s="58">
        <v>0</v>
      </c>
      <c r="P961" s="59">
        <v>0</v>
      </c>
      <c r="Q961" s="58">
        <v>0</v>
      </c>
      <c r="R961" s="59">
        <v>0</v>
      </c>
      <c r="S961" s="58">
        <v>0</v>
      </c>
      <c r="T961" s="59">
        <v>1.8216620402409331</v>
      </c>
      <c r="U961" s="58">
        <v>1.5339664293773412</v>
      </c>
      <c r="V961" s="59">
        <v>0</v>
      </c>
      <c r="W961" s="58">
        <v>0.76415963032666401</v>
      </c>
      <c r="X961" s="59">
        <v>5.0077473874185605</v>
      </c>
      <c r="Y961" s="58">
        <v>0</v>
      </c>
      <c r="Z961" s="59">
        <v>0</v>
      </c>
      <c r="AA961" s="58">
        <v>0</v>
      </c>
      <c r="AB961" s="59">
        <v>0</v>
      </c>
      <c r="AC961" s="58">
        <v>0.64047509818619142</v>
      </c>
      <c r="AD961" s="59">
        <v>0</v>
      </c>
      <c r="AE961" s="58">
        <v>3.561395866522862</v>
      </c>
      <c r="AF961" s="59">
        <v>0</v>
      </c>
      <c r="AG961" s="58">
        <v>0</v>
      </c>
      <c r="AH961" s="59">
        <v>0.10780247376108125</v>
      </c>
      <c r="AI961" s="60">
        <v>3.1098438540858444</v>
      </c>
      <c r="AJ961" s="51">
        <f t="shared" si="301"/>
        <v>17.715055829901839</v>
      </c>
    </row>
    <row r="962" spans="2:36" x14ac:dyDescent="0.3">
      <c r="B962" s="4" t="s">
        <v>165</v>
      </c>
      <c r="E962" s="58">
        <v>0</v>
      </c>
      <c r="F962" s="59">
        <v>0</v>
      </c>
      <c r="G962" s="58">
        <v>0</v>
      </c>
      <c r="H962" s="59">
        <v>0</v>
      </c>
      <c r="I962" s="58">
        <v>0</v>
      </c>
      <c r="J962" s="59">
        <v>0</v>
      </c>
      <c r="K962" s="58">
        <v>0.18358181578853561</v>
      </c>
      <c r="L962" s="59">
        <v>2.319281862745096</v>
      </c>
      <c r="M962" s="58">
        <v>0</v>
      </c>
      <c r="N962" s="59">
        <v>0</v>
      </c>
      <c r="O962" s="58">
        <v>0</v>
      </c>
      <c r="P962" s="59">
        <v>0</v>
      </c>
      <c r="Q962" s="58">
        <v>0</v>
      </c>
      <c r="R962" s="59">
        <v>0</v>
      </c>
      <c r="S962" s="58">
        <v>0</v>
      </c>
      <c r="T962" s="59">
        <v>3.903561514802</v>
      </c>
      <c r="U962" s="58">
        <v>3.2870709200943042</v>
      </c>
      <c r="V962" s="59">
        <v>0</v>
      </c>
      <c r="W962" s="58">
        <v>1.6374849221285648</v>
      </c>
      <c r="X962" s="59">
        <v>10.730887258754056</v>
      </c>
      <c r="Y962" s="58">
        <v>0</v>
      </c>
      <c r="Z962" s="59">
        <v>0</v>
      </c>
      <c r="AA962" s="58">
        <v>0</v>
      </c>
      <c r="AB962" s="59">
        <v>0</v>
      </c>
      <c r="AC962" s="58">
        <v>1.3724466389704102</v>
      </c>
      <c r="AD962" s="59">
        <v>0</v>
      </c>
      <c r="AE962" s="58">
        <v>7.6315625711204191</v>
      </c>
      <c r="AF962" s="59">
        <v>0</v>
      </c>
      <c r="AG962" s="58">
        <v>0</v>
      </c>
      <c r="AH962" s="59">
        <v>0.23100530091660273</v>
      </c>
      <c r="AI962" s="60">
        <v>6.6639511158982376</v>
      </c>
      <c r="AJ962" s="51">
        <f t="shared" si="301"/>
        <v>37.960833921218224</v>
      </c>
    </row>
    <row r="963" spans="2:36" x14ac:dyDescent="0.3">
      <c r="B963" s="4" t="s">
        <v>166</v>
      </c>
      <c r="E963" s="58">
        <v>0</v>
      </c>
      <c r="F963" s="59">
        <v>0</v>
      </c>
      <c r="G963" s="58">
        <v>0</v>
      </c>
      <c r="H963" s="59">
        <v>0</v>
      </c>
      <c r="I963" s="58">
        <v>0</v>
      </c>
      <c r="J963" s="59">
        <v>0</v>
      </c>
      <c r="K963" s="58">
        <v>0.18358181578853561</v>
      </c>
      <c r="L963" s="59">
        <v>2.319281862745096</v>
      </c>
      <c r="M963" s="58">
        <v>0</v>
      </c>
      <c r="N963" s="59">
        <v>0</v>
      </c>
      <c r="O963" s="58">
        <v>0</v>
      </c>
      <c r="P963" s="59">
        <v>0</v>
      </c>
      <c r="Q963" s="58">
        <v>0</v>
      </c>
      <c r="R963" s="59">
        <v>0</v>
      </c>
      <c r="S963" s="58">
        <v>0</v>
      </c>
      <c r="T963" s="59">
        <v>3.903561514802</v>
      </c>
      <c r="U963" s="58">
        <v>3.2870709200943042</v>
      </c>
      <c r="V963" s="59">
        <v>0</v>
      </c>
      <c r="W963" s="58">
        <v>1.6374849221285648</v>
      </c>
      <c r="X963" s="59">
        <v>10.730887258754056</v>
      </c>
      <c r="Y963" s="58">
        <v>0</v>
      </c>
      <c r="Z963" s="59">
        <v>0</v>
      </c>
      <c r="AA963" s="58">
        <v>0</v>
      </c>
      <c r="AB963" s="59">
        <v>0</v>
      </c>
      <c r="AC963" s="58">
        <v>1.3724466389704102</v>
      </c>
      <c r="AD963" s="59">
        <v>0</v>
      </c>
      <c r="AE963" s="58">
        <v>7.6315625711204191</v>
      </c>
      <c r="AF963" s="59">
        <v>0</v>
      </c>
      <c r="AG963" s="58">
        <v>0</v>
      </c>
      <c r="AH963" s="59">
        <v>0.23100530091660273</v>
      </c>
      <c r="AI963" s="60">
        <v>6.6639511158982376</v>
      </c>
      <c r="AJ963" s="51">
        <f t="shared" si="301"/>
        <v>37.960833921218224</v>
      </c>
    </row>
    <row r="964" spans="2:36" x14ac:dyDescent="0.3">
      <c r="B964" s="4" t="s">
        <v>186</v>
      </c>
      <c r="E964" s="58">
        <v>0</v>
      </c>
      <c r="F964" s="59">
        <v>0</v>
      </c>
      <c r="G964" s="58">
        <v>0</v>
      </c>
      <c r="H964" s="59">
        <v>0</v>
      </c>
      <c r="I964" s="58">
        <v>0</v>
      </c>
      <c r="J964" s="59">
        <v>0.54587182475176332</v>
      </c>
      <c r="K964" s="58">
        <v>0.11521021127700806</v>
      </c>
      <c r="L964" s="59">
        <v>1.5801153744178751</v>
      </c>
      <c r="M964" s="58">
        <v>0</v>
      </c>
      <c r="N964" s="59">
        <v>3.2644997119903563</v>
      </c>
      <c r="O964" s="58">
        <v>6.7076975107193001E-2</v>
      </c>
      <c r="P964" s="59">
        <v>0</v>
      </c>
      <c r="Q964" s="58">
        <v>0</v>
      </c>
      <c r="R964" s="59">
        <v>0</v>
      </c>
      <c r="S964" s="58">
        <v>0</v>
      </c>
      <c r="T964" s="59">
        <v>0.51639362970987956</v>
      </c>
      <c r="U964" s="58">
        <v>0.29032316009203596</v>
      </c>
      <c r="V964" s="59">
        <v>0</v>
      </c>
      <c r="W964" s="58">
        <v>1.8291568636894233</v>
      </c>
      <c r="X964" s="59">
        <v>4.5405732750892636</v>
      </c>
      <c r="Y964" s="58">
        <v>0</v>
      </c>
      <c r="Z964" s="59">
        <v>3.5323885381221771</v>
      </c>
      <c r="AA964" s="58">
        <v>0</v>
      </c>
      <c r="AB964" s="59">
        <v>0</v>
      </c>
      <c r="AC964" s="58">
        <v>0</v>
      </c>
      <c r="AD964" s="59">
        <v>0</v>
      </c>
      <c r="AE964" s="58">
        <v>4.3901877999305734</v>
      </c>
      <c r="AF964" s="59">
        <v>0</v>
      </c>
      <c r="AG964" s="58">
        <v>0</v>
      </c>
      <c r="AH964" s="59">
        <v>1.4529347404847313</v>
      </c>
      <c r="AI964" s="60">
        <v>0</v>
      </c>
      <c r="AJ964" s="51">
        <f t="shared" si="301"/>
        <v>22.124732104662282</v>
      </c>
    </row>
    <row r="965" spans="2:36" x14ac:dyDescent="0.3">
      <c r="B965" s="4" t="s">
        <v>187</v>
      </c>
      <c r="E965" s="58">
        <v>0</v>
      </c>
      <c r="F965" s="59">
        <v>0</v>
      </c>
      <c r="G965" s="58">
        <v>0</v>
      </c>
      <c r="H965" s="59">
        <v>0</v>
      </c>
      <c r="I965" s="58">
        <v>0</v>
      </c>
      <c r="J965" s="59">
        <v>0.54587182475176332</v>
      </c>
      <c r="K965" s="58">
        <v>0.11521021127700806</v>
      </c>
      <c r="L965" s="59">
        <v>1.5801153744178751</v>
      </c>
      <c r="M965" s="58">
        <v>0</v>
      </c>
      <c r="N965" s="59">
        <v>3.2644997119903563</v>
      </c>
      <c r="O965" s="58">
        <v>6.7076975107193001E-2</v>
      </c>
      <c r="P965" s="59">
        <v>0</v>
      </c>
      <c r="Q965" s="58">
        <v>0</v>
      </c>
      <c r="R965" s="59">
        <v>0</v>
      </c>
      <c r="S965" s="58">
        <v>0</v>
      </c>
      <c r="T965" s="59">
        <v>0.51639362970987956</v>
      </c>
      <c r="U965" s="58">
        <v>0.29032316009203596</v>
      </c>
      <c r="V965" s="59">
        <v>0</v>
      </c>
      <c r="W965" s="58">
        <v>1.8291568636894233</v>
      </c>
      <c r="X965" s="59">
        <v>4.5405732750892636</v>
      </c>
      <c r="Y965" s="58">
        <v>0</v>
      </c>
      <c r="Z965" s="59">
        <v>3.5323885381221771</v>
      </c>
      <c r="AA965" s="58">
        <v>0</v>
      </c>
      <c r="AB965" s="59">
        <v>0</v>
      </c>
      <c r="AC965" s="58">
        <v>0</v>
      </c>
      <c r="AD965" s="59">
        <v>0</v>
      </c>
      <c r="AE965" s="58">
        <v>4.3901877999305734</v>
      </c>
      <c r="AF965" s="59">
        <v>0</v>
      </c>
      <c r="AG965" s="58">
        <v>0</v>
      </c>
      <c r="AH965" s="59">
        <v>1.4529347404847313</v>
      </c>
      <c r="AI965" s="60">
        <v>0</v>
      </c>
      <c r="AJ965" s="51">
        <f t="shared" si="301"/>
        <v>22.124732104662282</v>
      </c>
    </row>
    <row r="966" spans="2:36" x14ac:dyDescent="0.3">
      <c r="B966" s="4" t="s">
        <v>145</v>
      </c>
      <c r="E966" s="58">
        <v>0</v>
      </c>
      <c r="F966" s="59">
        <v>0.17583011070887278</v>
      </c>
      <c r="G966" s="58">
        <v>0.21815367420514464</v>
      </c>
      <c r="H966" s="59">
        <v>0.10577547849549165</v>
      </c>
      <c r="I966" s="58">
        <v>0.27914269545343268</v>
      </c>
      <c r="J966" s="59">
        <v>2.1964629491170545E-4</v>
      </c>
      <c r="K966" s="58">
        <v>0.13696719090143833</v>
      </c>
      <c r="L966" s="59">
        <v>0</v>
      </c>
      <c r="M966" s="58">
        <v>0</v>
      </c>
      <c r="N966" s="59">
        <v>0</v>
      </c>
      <c r="O966" s="58">
        <v>0</v>
      </c>
      <c r="P966" s="59">
        <v>0</v>
      </c>
      <c r="Q966" s="58">
        <v>0</v>
      </c>
      <c r="R966" s="59">
        <v>0</v>
      </c>
      <c r="S966" s="58">
        <v>0</v>
      </c>
      <c r="T966" s="59">
        <v>0</v>
      </c>
      <c r="U966" s="58">
        <v>0.15240382870038327</v>
      </c>
      <c r="V966" s="59">
        <v>0</v>
      </c>
      <c r="W966" s="58">
        <v>0</v>
      </c>
      <c r="X966" s="59">
        <v>8.5233680407206854E-3</v>
      </c>
      <c r="Y966" s="58">
        <v>0</v>
      </c>
      <c r="Z966" s="59">
        <v>0</v>
      </c>
      <c r="AA966" s="58">
        <v>0</v>
      </c>
      <c r="AB966" s="59">
        <v>0</v>
      </c>
      <c r="AC966" s="58">
        <v>0</v>
      </c>
      <c r="AD966" s="59">
        <v>0</v>
      </c>
      <c r="AE966" s="58">
        <v>2.9738014578819292</v>
      </c>
      <c r="AF966" s="59">
        <v>0.22709593494733182</v>
      </c>
      <c r="AG966" s="58">
        <v>0</v>
      </c>
      <c r="AH966" s="59">
        <v>2.3004023210207629</v>
      </c>
      <c r="AI966" s="60">
        <v>4.5734636576970438</v>
      </c>
      <c r="AJ966" s="51">
        <f t="shared" si="301"/>
        <v>11.151779364347462</v>
      </c>
    </row>
    <row r="967" spans="2:36" x14ac:dyDescent="0.3">
      <c r="B967" s="4" t="s">
        <v>146</v>
      </c>
      <c r="E967" s="58">
        <v>0</v>
      </c>
      <c r="F967" s="59">
        <v>0.17583011070887278</v>
      </c>
      <c r="G967" s="58">
        <v>0.21815367420514464</v>
      </c>
      <c r="H967" s="59">
        <v>0.10577547849549165</v>
      </c>
      <c r="I967" s="58">
        <v>0.27914269545343268</v>
      </c>
      <c r="J967" s="59">
        <v>2.1964629491170545E-4</v>
      </c>
      <c r="K967" s="58">
        <v>0.13696719090143833</v>
      </c>
      <c r="L967" s="59">
        <v>0</v>
      </c>
      <c r="M967" s="58">
        <v>0</v>
      </c>
      <c r="N967" s="59">
        <v>0</v>
      </c>
      <c r="O967" s="58">
        <v>0</v>
      </c>
      <c r="P967" s="59">
        <v>0</v>
      </c>
      <c r="Q967" s="58">
        <v>0</v>
      </c>
      <c r="R967" s="59">
        <v>0</v>
      </c>
      <c r="S967" s="58">
        <v>0</v>
      </c>
      <c r="T967" s="59">
        <v>0</v>
      </c>
      <c r="U967" s="58">
        <v>0.15240382870038327</v>
      </c>
      <c r="V967" s="59">
        <v>0</v>
      </c>
      <c r="W967" s="58">
        <v>0</v>
      </c>
      <c r="X967" s="59">
        <v>8.5233680407206854E-3</v>
      </c>
      <c r="Y967" s="58">
        <v>0</v>
      </c>
      <c r="Z967" s="59">
        <v>0</v>
      </c>
      <c r="AA967" s="58">
        <v>0</v>
      </c>
      <c r="AB967" s="59">
        <v>0</v>
      </c>
      <c r="AC967" s="58">
        <v>0</v>
      </c>
      <c r="AD967" s="59">
        <v>0</v>
      </c>
      <c r="AE967" s="58">
        <v>2.9738014578819292</v>
      </c>
      <c r="AF967" s="59">
        <v>0.22709593494733182</v>
      </c>
      <c r="AG967" s="58">
        <v>0</v>
      </c>
      <c r="AH967" s="59">
        <v>2.3004023210207629</v>
      </c>
      <c r="AI967" s="60">
        <v>4.5734636576970438</v>
      </c>
      <c r="AJ967" s="51">
        <f t="shared" si="301"/>
        <v>11.151779364347462</v>
      </c>
    </row>
    <row r="968" spans="2:36" x14ac:dyDescent="0.3">
      <c r="B968" s="4" t="s">
        <v>167</v>
      </c>
      <c r="E968" s="58">
        <v>0</v>
      </c>
      <c r="F968" s="59">
        <v>0</v>
      </c>
      <c r="G968" s="58">
        <v>0</v>
      </c>
      <c r="H968" s="59">
        <v>0</v>
      </c>
      <c r="I968" s="58">
        <v>0</v>
      </c>
      <c r="J968" s="59">
        <v>0.70358205371432814</v>
      </c>
      <c r="K968" s="58">
        <v>0</v>
      </c>
      <c r="L968" s="59">
        <v>8.468333333333497E-2</v>
      </c>
      <c r="M968" s="58">
        <v>0</v>
      </c>
      <c r="N968" s="59">
        <v>0</v>
      </c>
      <c r="O968" s="58">
        <v>0</v>
      </c>
      <c r="P968" s="59">
        <v>0</v>
      </c>
      <c r="Q968" s="58">
        <v>0</v>
      </c>
      <c r="R968" s="59">
        <v>0</v>
      </c>
      <c r="S968" s="58">
        <v>0</v>
      </c>
      <c r="T968" s="59">
        <v>2.2006521048955614</v>
      </c>
      <c r="U968" s="58">
        <v>4.5793943292164441</v>
      </c>
      <c r="V968" s="59">
        <v>0</v>
      </c>
      <c r="W968" s="58">
        <v>2.7843967877217786</v>
      </c>
      <c r="X968" s="59">
        <v>0.60473913616604236</v>
      </c>
      <c r="Y968" s="58">
        <v>0</v>
      </c>
      <c r="Z968" s="59">
        <v>0</v>
      </c>
      <c r="AA968" s="58">
        <v>0</v>
      </c>
      <c r="AB968" s="59">
        <v>0</v>
      </c>
      <c r="AC968" s="58">
        <v>0</v>
      </c>
      <c r="AD968" s="59">
        <v>0</v>
      </c>
      <c r="AE968" s="58">
        <v>8.1690523359510582E-3</v>
      </c>
      <c r="AF968" s="59">
        <v>0</v>
      </c>
      <c r="AG968" s="58">
        <v>0</v>
      </c>
      <c r="AH968" s="59">
        <v>0.40533389018641586</v>
      </c>
      <c r="AI968" s="60">
        <v>30.582810095342001</v>
      </c>
      <c r="AJ968" s="51">
        <f t="shared" si="301"/>
        <v>41.953760782911857</v>
      </c>
    </row>
    <row r="969" spans="2:36" x14ac:dyDescent="0.3">
      <c r="B969" s="4" t="s">
        <v>168</v>
      </c>
      <c r="E969" s="58">
        <v>0</v>
      </c>
      <c r="F969" s="59">
        <v>0</v>
      </c>
      <c r="G969" s="58">
        <v>0</v>
      </c>
      <c r="H969" s="59">
        <v>0</v>
      </c>
      <c r="I969" s="58">
        <v>0</v>
      </c>
      <c r="J969" s="59">
        <v>0.70358205371432814</v>
      </c>
      <c r="K969" s="58">
        <v>0</v>
      </c>
      <c r="L969" s="59">
        <v>8.468333333333497E-2</v>
      </c>
      <c r="M969" s="58">
        <v>0</v>
      </c>
      <c r="N969" s="59">
        <v>0</v>
      </c>
      <c r="O969" s="58">
        <v>0</v>
      </c>
      <c r="P969" s="59">
        <v>0</v>
      </c>
      <c r="Q969" s="58">
        <v>0</v>
      </c>
      <c r="R969" s="59">
        <v>0</v>
      </c>
      <c r="S969" s="58">
        <v>0</v>
      </c>
      <c r="T969" s="59">
        <v>2.2006521048955614</v>
      </c>
      <c r="U969" s="58">
        <v>4.5793943292164441</v>
      </c>
      <c r="V969" s="59">
        <v>0</v>
      </c>
      <c r="W969" s="58">
        <v>2.7843967877217786</v>
      </c>
      <c r="X969" s="59">
        <v>0.60473913616604236</v>
      </c>
      <c r="Y969" s="58">
        <v>0</v>
      </c>
      <c r="Z969" s="59">
        <v>0</v>
      </c>
      <c r="AA969" s="58">
        <v>0</v>
      </c>
      <c r="AB969" s="59">
        <v>0</v>
      </c>
      <c r="AC969" s="58">
        <v>0</v>
      </c>
      <c r="AD969" s="59">
        <v>0</v>
      </c>
      <c r="AE969" s="58">
        <v>8.1690523359510582E-3</v>
      </c>
      <c r="AF969" s="59">
        <v>0</v>
      </c>
      <c r="AG969" s="58">
        <v>0</v>
      </c>
      <c r="AH969" s="59">
        <v>0.40533389018641586</v>
      </c>
      <c r="AI969" s="60">
        <v>30.582810095342001</v>
      </c>
      <c r="AJ969" s="51">
        <f t="shared" si="301"/>
        <v>41.953760782911857</v>
      </c>
    </row>
    <row r="970" spans="2:36" x14ac:dyDescent="0.3">
      <c r="B970" s="4" t="s">
        <v>169</v>
      </c>
      <c r="E970" s="58">
        <v>0</v>
      </c>
      <c r="F970" s="59">
        <v>0</v>
      </c>
      <c r="G970" s="58">
        <v>0</v>
      </c>
      <c r="H970" s="59">
        <v>0</v>
      </c>
      <c r="I970" s="58">
        <v>0</v>
      </c>
      <c r="J970" s="59">
        <v>0.70358205371432814</v>
      </c>
      <c r="K970" s="58">
        <v>0</v>
      </c>
      <c r="L970" s="59">
        <v>8.468333333333497E-2</v>
      </c>
      <c r="M970" s="58">
        <v>0</v>
      </c>
      <c r="N970" s="59">
        <v>0</v>
      </c>
      <c r="O970" s="58">
        <v>0</v>
      </c>
      <c r="P970" s="59">
        <v>0</v>
      </c>
      <c r="Q970" s="58">
        <v>0</v>
      </c>
      <c r="R970" s="59">
        <v>0</v>
      </c>
      <c r="S970" s="58">
        <v>0</v>
      </c>
      <c r="T970" s="59">
        <v>2.2006521048955614</v>
      </c>
      <c r="U970" s="58">
        <v>4.5793943292164441</v>
      </c>
      <c r="V970" s="59">
        <v>0</v>
      </c>
      <c r="W970" s="58">
        <v>2.7843967877217786</v>
      </c>
      <c r="X970" s="59">
        <v>0.60473913616604236</v>
      </c>
      <c r="Y970" s="58">
        <v>0</v>
      </c>
      <c r="Z970" s="59">
        <v>0</v>
      </c>
      <c r="AA970" s="58">
        <v>0</v>
      </c>
      <c r="AB970" s="59">
        <v>0</v>
      </c>
      <c r="AC970" s="58">
        <v>0</v>
      </c>
      <c r="AD970" s="59">
        <v>0</v>
      </c>
      <c r="AE970" s="58">
        <v>8.1690523359510582E-3</v>
      </c>
      <c r="AF970" s="59">
        <v>0</v>
      </c>
      <c r="AG970" s="58">
        <v>0</v>
      </c>
      <c r="AH970" s="59">
        <v>0.40533389018641586</v>
      </c>
      <c r="AI970" s="60">
        <v>30.582810095342001</v>
      </c>
      <c r="AJ970" s="51">
        <f t="shared" si="301"/>
        <v>41.953760782911857</v>
      </c>
    </row>
    <row r="971" spans="2:36" x14ac:dyDescent="0.3">
      <c r="B971" s="4" t="s">
        <v>204</v>
      </c>
      <c r="E971" s="58">
        <v>0</v>
      </c>
      <c r="F971" s="59">
        <v>0</v>
      </c>
      <c r="G971" s="58">
        <v>0</v>
      </c>
      <c r="H971" s="59">
        <v>0</v>
      </c>
      <c r="I971" s="58">
        <v>0</v>
      </c>
      <c r="J971" s="59">
        <v>0</v>
      </c>
      <c r="K971" s="58">
        <v>0</v>
      </c>
      <c r="L971" s="59">
        <v>0</v>
      </c>
      <c r="M971" s="58">
        <v>0</v>
      </c>
      <c r="N971" s="59">
        <v>0</v>
      </c>
      <c r="O971" s="58">
        <v>0</v>
      </c>
      <c r="P971" s="59">
        <v>0</v>
      </c>
      <c r="Q971" s="58">
        <v>0</v>
      </c>
      <c r="R971" s="59">
        <v>0</v>
      </c>
      <c r="S971" s="58">
        <v>0</v>
      </c>
      <c r="T971" s="59">
        <v>0</v>
      </c>
      <c r="U971" s="58">
        <v>0</v>
      </c>
      <c r="V971" s="59">
        <v>0</v>
      </c>
      <c r="W971" s="58">
        <v>0</v>
      </c>
      <c r="X971" s="59">
        <v>0</v>
      </c>
      <c r="Y971" s="58">
        <v>0</v>
      </c>
      <c r="Z971" s="59">
        <v>0</v>
      </c>
      <c r="AA971" s="58">
        <v>0</v>
      </c>
      <c r="AB971" s="59">
        <v>0</v>
      </c>
      <c r="AC971" s="58">
        <v>0</v>
      </c>
      <c r="AD971" s="59">
        <v>0</v>
      </c>
      <c r="AE971" s="58">
        <v>0</v>
      </c>
      <c r="AF971" s="59">
        <v>0</v>
      </c>
      <c r="AG971" s="58">
        <v>0</v>
      </c>
      <c r="AH971" s="59">
        <v>0</v>
      </c>
      <c r="AI971" s="60">
        <v>0</v>
      </c>
      <c r="AJ971" s="51">
        <f t="shared" si="301"/>
        <v>0</v>
      </c>
    </row>
    <row r="972" spans="2:36" x14ac:dyDescent="0.3">
      <c r="B972" s="4" t="s">
        <v>205</v>
      </c>
      <c r="E972" s="58">
        <v>0</v>
      </c>
      <c r="F972" s="59">
        <v>0</v>
      </c>
      <c r="G972" s="58">
        <v>0</v>
      </c>
      <c r="H972" s="59">
        <v>0</v>
      </c>
      <c r="I972" s="58">
        <v>0</v>
      </c>
      <c r="J972" s="59">
        <v>0</v>
      </c>
      <c r="K972" s="58">
        <v>0</v>
      </c>
      <c r="L972" s="59">
        <v>0</v>
      </c>
      <c r="M972" s="58">
        <v>0</v>
      </c>
      <c r="N972" s="59">
        <v>0</v>
      </c>
      <c r="O972" s="58">
        <v>0</v>
      </c>
      <c r="P972" s="59">
        <v>0</v>
      </c>
      <c r="Q972" s="58">
        <v>0</v>
      </c>
      <c r="R972" s="59">
        <v>0</v>
      </c>
      <c r="S972" s="58">
        <v>0</v>
      </c>
      <c r="T972" s="59">
        <v>0</v>
      </c>
      <c r="U972" s="58">
        <v>0</v>
      </c>
      <c r="V972" s="59">
        <v>0</v>
      </c>
      <c r="W972" s="58">
        <v>0</v>
      </c>
      <c r="X972" s="59">
        <v>0</v>
      </c>
      <c r="Y972" s="58">
        <v>0</v>
      </c>
      <c r="Z972" s="59">
        <v>0</v>
      </c>
      <c r="AA972" s="58">
        <v>0</v>
      </c>
      <c r="AB972" s="59">
        <v>0</v>
      </c>
      <c r="AC972" s="58">
        <v>0</v>
      </c>
      <c r="AD972" s="59">
        <v>0</v>
      </c>
      <c r="AE972" s="58">
        <v>0</v>
      </c>
      <c r="AF972" s="59">
        <v>0</v>
      </c>
      <c r="AG972" s="58">
        <v>0</v>
      </c>
      <c r="AH972" s="59">
        <v>0</v>
      </c>
      <c r="AI972" s="60">
        <v>0</v>
      </c>
      <c r="AJ972" s="51">
        <f t="shared" si="301"/>
        <v>0</v>
      </c>
    </row>
    <row r="973" spans="2:36" x14ac:dyDescent="0.3">
      <c r="B973" s="4" t="s">
        <v>206</v>
      </c>
      <c r="E973" s="58">
        <v>0</v>
      </c>
      <c r="F973" s="59">
        <v>0</v>
      </c>
      <c r="G973" s="58">
        <v>0</v>
      </c>
      <c r="H973" s="59">
        <v>0</v>
      </c>
      <c r="I973" s="58">
        <v>0</v>
      </c>
      <c r="J973" s="59">
        <v>0</v>
      </c>
      <c r="K973" s="58">
        <v>0</v>
      </c>
      <c r="L973" s="59">
        <v>0</v>
      </c>
      <c r="M973" s="58">
        <v>0</v>
      </c>
      <c r="N973" s="59">
        <v>0</v>
      </c>
      <c r="O973" s="58">
        <v>0</v>
      </c>
      <c r="P973" s="59">
        <v>0</v>
      </c>
      <c r="Q973" s="58">
        <v>0</v>
      </c>
      <c r="R973" s="59">
        <v>0</v>
      </c>
      <c r="S973" s="58">
        <v>0</v>
      </c>
      <c r="T973" s="59">
        <v>0</v>
      </c>
      <c r="U973" s="58">
        <v>0</v>
      </c>
      <c r="V973" s="59">
        <v>0</v>
      </c>
      <c r="W973" s="58">
        <v>0</v>
      </c>
      <c r="X973" s="59">
        <v>0</v>
      </c>
      <c r="Y973" s="58">
        <v>0</v>
      </c>
      <c r="Z973" s="59">
        <v>0</v>
      </c>
      <c r="AA973" s="58">
        <v>0</v>
      </c>
      <c r="AB973" s="59">
        <v>0</v>
      </c>
      <c r="AC973" s="58">
        <v>0</v>
      </c>
      <c r="AD973" s="59">
        <v>0</v>
      </c>
      <c r="AE973" s="58">
        <v>0</v>
      </c>
      <c r="AF973" s="59">
        <v>0</v>
      </c>
      <c r="AG973" s="58">
        <v>0</v>
      </c>
      <c r="AH973" s="59">
        <v>0</v>
      </c>
      <c r="AI973" s="60">
        <v>0</v>
      </c>
      <c r="AJ973" s="51">
        <f t="shared" si="301"/>
        <v>0</v>
      </c>
    </row>
    <row r="974" spans="2:36" x14ac:dyDescent="0.3">
      <c r="B974" s="4" t="s">
        <v>135</v>
      </c>
      <c r="E974" s="58">
        <v>0</v>
      </c>
      <c r="F974" s="59">
        <v>0</v>
      </c>
      <c r="G974" s="58">
        <v>0</v>
      </c>
      <c r="H974" s="59">
        <v>0</v>
      </c>
      <c r="I974" s="58">
        <v>0</v>
      </c>
      <c r="J974" s="59">
        <v>0</v>
      </c>
      <c r="K974" s="58">
        <v>0</v>
      </c>
      <c r="L974" s="59">
        <v>0</v>
      </c>
      <c r="M974" s="58">
        <v>0</v>
      </c>
      <c r="N974" s="59">
        <v>0</v>
      </c>
      <c r="O974" s="58">
        <v>0</v>
      </c>
      <c r="P974" s="59">
        <v>0</v>
      </c>
      <c r="Q974" s="58">
        <v>0</v>
      </c>
      <c r="R974" s="59">
        <v>0</v>
      </c>
      <c r="S974" s="58">
        <v>0</v>
      </c>
      <c r="T974" s="59">
        <v>0</v>
      </c>
      <c r="U974" s="58">
        <v>0</v>
      </c>
      <c r="V974" s="59">
        <v>0</v>
      </c>
      <c r="W974" s="58">
        <v>0</v>
      </c>
      <c r="X974" s="59">
        <v>0</v>
      </c>
      <c r="Y974" s="58">
        <v>0</v>
      </c>
      <c r="Z974" s="59">
        <v>0</v>
      </c>
      <c r="AA974" s="58">
        <v>0</v>
      </c>
      <c r="AB974" s="59">
        <v>0</v>
      </c>
      <c r="AC974" s="58">
        <v>0</v>
      </c>
      <c r="AD974" s="59">
        <v>0</v>
      </c>
      <c r="AE974" s="58">
        <v>0</v>
      </c>
      <c r="AF974" s="59">
        <v>0</v>
      </c>
      <c r="AG974" s="58">
        <v>0</v>
      </c>
      <c r="AH974" s="59">
        <v>0</v>
      </c>
      <c r="AI974" s="60">
        <v>0</v>
      </c>
      <c r="AJ974" s="51">
        <f t="shared" si="301"/>
        <v>0</v>
      </c>
    </row>
    <row r="975" spans="2:36" x14ac:dyDescent="0.3">
      <c r="B975" s="4" t="s">
        <v>136</v>
      </c>
      <c r="E975" s="58">
        <v>0</v>
      </c>
      <c r="F975" s="59">
        <v>0</v>
      </c>
      <c r="G975" s="58">
        <v>0</v>
      </c>
      <c r="H975" s="59">
        <v>0</v>
      </c>
      <c r="I975" s="58">
        <v>0</v>
      </c>
      <c r="J975" s="59">
        <v>0</v>
      </c>
      <c r="K975" s="58">
        <v>0</v>
      </c>
      <c r="L975" s="59">
        <v>0</v>
      </c>
      <c r="M975" s="58">
        <v>0</v>
      </c>
      <c r="N975" s="59">
        <v>0</v>
      </c>
      <c r="O975" s="58">
        <v>0</v>
      </c>
      <c r="P975" s="59">
        <v>0</v>
      </c>
      <c r="Q975" s="58">
        <v>0</v>
      </c>
      <c r="R975" s="59">
        <v>0</v>
      </c>
      <c r="S975" s="58">
        <v>0</v>
      </c>
      <c r="T975" s="59">
        <v>0</v>
      </c>
      <c r="U975" s="58">
        <v>0</v>
      </c>
      <c r="V975" s="59">
        <v>0</v>
      </c>
      <c r="W975" s="58">
        <v>0</v>
      </c>
      <c r="X975" s="59">
        <v>0</v>
      </c>
      <c r="Y975" s="58">
        <v>0</v>
      </c>
      <c r="Z975" s="59">
        <v>0</v>
      </c>
      <c r="AA975" s="58">
        <v>0</v>
      </c>
      <c r="AB975" s="59">
        <v>0</v>
      </c>
      <c r="AC975" s="58">
        <v>0</v>
      </c>
      <c r="AD975" s="59">
        <v>0</v>
      </c>
      <c r="AE975" s="58">
        <v>0</v>
      </c>
      <c r="AF975" s="59">
        <v>0</v>
      </c>
      <c r="AG975" s="58">
        <v>0</v>
      </c>
      <c r="AH975" s="59">
        <v>0</v>
      </c>
      <c r="AI975" s="60">
        <v>0</v>
      </c>
      <c r="AJ975" s="51">
        <f t="shared" si="301"/>
        <v>0</v>
      </c>
    </row>
    <row r="976" spans="2:36" x14ac:dyDescent="0.3">
      <c r="B976" s="4" t="s">
        <v>137</v>
      </c>
      <c r="E976" s="58">
        <v>0</v>
      </c>
      <c r="F976" s="59">
        <v>0</v>
      </c>
      <c r="G976" s="58">
        <v>0</v>
      </c>
      <c r="H976" s="59">
        <v>0</v>
      </c>
      <c r="I976" s="58">
        <v>0</v>
      </c>
      <c r="J976" s="59">
        <v>0</v>
      </c>
      <c r="K976" s="58">
        <v>0</v>
      </c>
      <c r="L976" s="59">
        <v>0</v>
      </c>
      <c r="M976" s="58">
        <v>0</v>
      </c>
      <c r="N976" s="59">
        <v>0</v>
      </c>
      <c r="O976" s="58">
        <v>0</v>
      </c>
      <c r="P976" s="59">
        <v>0</v>
      </c>
      <c r="Q976" s="58">
        <v>0</v>
      </c>
      <c r="R976" s="59">
        <v>0</v>
      </c>
      <c r="S976" s="58">
        <v>0</v>
      </c>
      <c r="T976" s="59">
        <v>0</v>
      </c>
      <c r="U976" s="58">
        <v>0</v>
      </c>
      <c r="V976" s="59">
        <v>0</v>
      </c>
      <c r="W976" s="58">
        <v>0</v>
      </c>
      <c r="X976" s="59">
        <v>0</v>
      </c>
      <c r="Y976" s="58">
        <v>0</v>
      </c>
      <c r="Z976" s="59">
        <v>0</v>
      </c>
      <c r="AA976" s="58">
        <v>0</v>
      </c>
      <c r="AB976" s="59">
        <v>0</v>
      </c>
      <c r="AC976" s="58">
        <v>0</v>
      </c>
      <c r="AD976" s="59">
        <v>0</v>
      </c>
      <c r="AE976" s="58">
        <v>0</v>
      </c>
      <c r="AF976" s="59">
        <v>0</v>
      </c>
      <c r="AG976" s="58">
        <v>0</v>
      </c>
      <c r="AH976" s="59">
        <v>0</v>
      </c>
      <c r="AI976" s="60">
        <v>0</v>
      </c>
      <c r="AJ976" s="51">
        <f t="shared" si="301"/>
        <v>0</v>
      </c>
    </row>
    <row r="977" spans="2:36" x14ac:dyDescent="0.3">
      <c r="B977" s="4" t="s">
        <v>261</v>
      </c>
      <c r="E977" s="58">
        <v>0</v>
      </c>
      <c r="F977" s="59">
        <v>0</v>
      </c>
      <c r="G977" s="58">
        <v>0</v>
      </c>
      <c r="H977" s="59">
        <v>0</v>
      </c>
      <c r="I977" s="58">
        <v>0</v>
      </c>
      <c r="J977" s="59">
        <v>0</v>
      </c>
      <c r="K977" s="58">
        <v>0</v>
      </c>
      <c r="L977" s="59">
        <v>0</v>
      </c>
      <c r="M977" s="58">
        <v>0</v>
      </c>
      <c r="N977" s="59">
        <v>0</v>
      </c>
      <c r="O977" s="58">
        <v>0</v>
      </c>
      <c r="P977" s="59">
        <v>0</v>
      </c>
      <c r="Q977" s="58">
        <v>0</v>
      </c>
      <c r="R977" s="59">
        <v>0</v>
      </c>
      <c r="S977" s="58">
        <v>0</v>
      </c>
      <c r="T977" s="59">
        <v>0</v>
      </c>
      <c r="U977" s="58">
        <v>0</v>
      </c>
      <c r="V977" s="59">
        <v>0</v>
      </c>
      <c r="W977" s="58">
        <v>0</v>
      </c>
      <c r="X977" s="59">
        <v>0</v>
      </c>
      <c r="Y977" s="58">
        <v>0</v>
      </c>
      <c r="Z977" s="59">
        <v>0</v>
      </c>
      <c r="AA977" s="58">
        <v>0</v>
      </c>
      <c r="AB977" s="59">
        <v>0</v>
      </c>
      <c r="AC977" s="58">
        <v>0</v>
      </c>
      <c r="AD977" s="59">
        <v>0</v>
      </c>
      <c r="AE977" s="58">
        <v>0</v>
      </c>
      <c r="AF977" s="59">
        <v>0</v>
      </c>
      <c r="AG977" s="58">
        <v>0</v>
      </c>
      <c r="AH977" s="59">
        <v>0</v>
      </c>
      <c r="AI977" s="60">
        <v>0</v>
      </c>
      <c r="AJ977" s="51">
        <f t="shared" si="301"/>
        <v>0</v>
      </c>
    </row>
    <row r="978" spans="2:36" x14ac:dyDescent="0.3">
      <c r="B978" s="4" t="s">
        <v>262</v>
      </c>
      <c r="E978" s="58">
        <v>0</v>
      </c>
      <c r="F978" s="59">
        <v>0</v>
      </c>
      <c r="G978" s="58">
        <v>0</v>
      </c>
      <c r="H978" s="59">
        <v>0</v>
      </c>
      <c r="I978" s="58">
        <v>0</v>
      </c>
      <c r="J978" s="40">
        <v>0</v>
      </c>
      <c r="K978" s="58">
        <v>0</v>
      </c>
      <c r="L978" s="59">
        <v>0</v>
      </c>
      <c r="M978" s="58">
        <v>0</v>
      </c>
      <c r="N978" s="59">
        <v>0</v>
      </c>
      <c r="O978" s="58">
        <v>0</v>
      </c>
      <c r="P978" s="59">
        <v>0</v>
      </c>
      <c r="Q978" s="58">
        <v>0</v>
      </c>
      <c r="R978" s="59">
        <v>0</v>
      </c>
      <c r="S978" s="58">
        <v>0</v>
      </c>
      <c r="T978" s="59">
        <v>0</v>
      </c>
      <c r="U978" s="58">
        <v>0</v>
      </c>
      <c r="V978" s="59">
        <v>0</v>
      </c>
      <c r="W978" s="58">
        <v>0</v>
      </c>
      <c r="X978" s="59">
        <v>0</v>
      </c>
      <c r="Y978" s="58">
        <v>0</v>
      </c>
      <c r="Z978" s="59">
        <v>0</v>
      </c>
      <c r="AA978" s="58">
        <v>0</v>
      </c>
      <c r="AB978" s="59">
        <v>0</v>
      </c>
      <c r="AC978" s="58">
        <v>0</v>
      </c>
      <c r="AD978" s="59">
        <v>0</v>
      </c>
      <c r="AE978" s="58">
        <v>0</v>
      </c>
      <c r="AF978" s="59">
        <v>0</v>
      </c>
      <c r="AG978" s="58">
        <v>0</v>
      </c>
      <c r="AH978" s="59">
        <v>0</v>
      </c>
      <c r="AI978" s="60">
        <v>0</v>
      </c>
      <c r="AJ978" s="51">
        <f t="shared" si="301"/>
        <v>0</v>
      </c>
    </row>
    <row r="979" spans="2:36" x14ac:dyDescent="0.3">
      <c r="B979" s="4" t="s">
        <v>197</v>
      </c>
      <c r="E979" s="58">
        <v>0</v>
      </c>
      <c r="F979" s="59">
        <v>0</v>
      </c>
      <c r="G979" s="58">
        <v>0</v>
      </c>
      <c r="H979" s="59">
        <v>0</v>
      </c>
      <c r="I979" s="58">
        <v>0</v>
      </c>
      <c r="J979" s="59">
        <v>0</v>
      </c>
      <c r="K979" s="58">
        <v>0</v>
      </c>
      <c r="L979" s="59">
        <v>0</v>
      </c>
      <c r="M979" s="58">
        <v>0</v>
      </c>
      <c r="N979" s="59">
        <v>0</v>
      </c>
      <c r="O979" s="58">
        <v>0</v>
      </c>
      <c r="P979" s="59">
        <v>0</v>
      </c>
      <c r="Q979" s="58">
        <v>0</v>
      </c>
      <c r="R979" s="59">
        <v>0</v>
      </c>
      <c r="S979" s="58">
        <v>0</v>
      </c>
      <c r="T979" s="59">
        <v>0</v>
      </c>
      <c r="U979" s="58">
        <v>0</v>
      </c>
      <c r="V979" s="59">
        <v>0</v>
      </c>
      <c r="W979" s="58">
        <v>0</v>
      </c>
      <c r="X979" s="59">
        <v>0</v>
      </c>
      <c r="Y979" s="58">
        <v>0</v>
      </c>
      <c r="Z979" s="59">
        <v>0</v>
      </c>
      <c r="AA979" s="58">
        <v>0</v>
      </c>
      <c r="AB979" s="59">
        <v>0</v>
      </c>
      <c r="AC979" s="58">
        <v>0</v>
      </c>
      <c r="AD979" s="59">
        <v>0</v>
      </c>
      <c r="AE979" s="58">
        <v>0</v>
      </c>
      <c r="AF979" s="59">
        <v>0</v>
      </c>
      <c r="AG979" s="58">
        <v>0</v>
      </c>
      <c r="AH979" s="59">
        <v>0</v>
      </c>
      <c r="AI979" s="60">
        <v>0</v>
      </c>
      <c r="AJ979" s="51">
        <f t="shared" si="301"/>
        <v>0</v>
      </c>
    </row>
    <row r="980" spans="2:36" x14ac:dyDescent="0.3">
      <c r="B980" s="4" t="s">
        <v>209</v>
      </c>
      <c r="E980" s="58">
        <v>0</v>
      </c>
      <c r="F980" s="59">
        <v>0</v>
      </c>
      <c r="G980" s="58">
        <v>0</v>
      </c>
      <c r="H980" s="59">
        <v>0</v>
      </c>
      <c r="I980" s="58">
        <v>0</v>
      </c>
      <c r="J980" s="59">
        <v>0</v>
      </c>
      <c r="K980" s="58">
        <v>0</v>
      </c>
      <c r="L980" s="59">
        <v>0</v>
      </c>
      <c r="M980" s="58">
        <v>0</v>
      </c>
      <c r="N980" s="59">
        <v>0</v>
      </c>
      <c r="O980" s="58">
        <v>0</v>
      </c>
      <c r="P980" s="59">
        <v>0</v>
      </c>
      <c r="Q980" s="58">
        <v>0</v>
      </c>
      <c r="R980" s="59">
        <v>0</v>
      </c>
      <c r="S980" s="58">
        <v>0</v>
      </c>
      <c r="T980" s="59">
        <v>6.2302641868591267E-2</v>
      </c>
      <c r="U980" s="58">
        <v>0</v>
      </c>
      <c r="V980" s="59">
        <v>0</v>
      </c>
      <c r="W980" s="58">
        <v>0</v>
      </c>
      <c r="X980" s="59">
        <v>4.7433829307556213E-2</v>
      </c>
      <c r="Y980" s="58">
        <v>0</v>
      </c>
      <c r="Z980" s="59">
        <v>0.25072061618169078</v>
      </c>
      <c r="AA980" s="58">
        <v>0</v>
      </c>
      <c r="AB980" s="59">
        <v>0</v>
      </c>
      <c r="AC980" s="58">
        <v>0</v>
      </c>
      <c r="AD980" s="59">
        <v>0</v>
      </c>
      <c r="AE980" s="58">
        <v>0</v>
      </c>
      <c r="AF980" s="59">
        <v>0</v>
      </c>
      <c r="AG980" s="58">
        <v>0</v>
      </c>
      <c r="AH980" s="59">
        <v>0</v>
      </c>
      <c r="AI980" s="60">
        <v>0</v>
      </c>
      <c r="AJ980" s="51">
        <f t="shared" si="301"/>
        <v>0.36045708735783827</v>
      </c>
    </row>
    <row r="981" spans="2:36" x14ac:dyDescent="0.3">
      <c r="B981" s="4" t="s">
        <v>210</v>
      </c>
      <c r="E981" s="58">
        <v>0</v>
      </c>
      <c r="F981" s="59">
        <v>0</v>
      </c>
      <c r="G981" s="58">
        <v>0</v>
      </c>
      <c r="H981" s="59">
        <v>0</v>
      </c>
      <c r="I981" s="58">
        <v>0</v>
      </c>
      <c r="J981" s="59">
        <v>0</v>
      </c>
      <c r="K981" s="58">
        <v>0</v>
      </c>
      <c r="L981" s="59">
        <v>0</v>
      </c>
      <c r="M981" s="58">
        <v>0</v>
      </c>
      <c r="N981" s="59">
        <v>0</v>
      </c>
      <c r="O981" s="58">
        <v>0</v>
      </c>
      <c r="P981" s="59">
        <v>0</v>
      </c>
      <c r="Q981" s="58">
        <v>0</v>
      </c>
      <c r="R981" s="59">
        <v>0</v>
      </c>
      <c r="S981" s="58">
        <v>0</v>
      </c>
      <c r="T981" s="59">
        <v>6.2302641868591267E-2</v>
      </c>
      <c r="U981" s="58">
        <v>0</v>
      </c>
      <c r="V981" s="59">
        <v>0</v>
      </c>
      <c r="W981" s="58">
        <v>0</v>
      </c>
      <c r="X981" s="59">
        <v>4.7433829307556213E-2</v>
      </c>
      <c r="Y981" s="58">
        <v>0</v>
      </c>
      <c r="Z981" s="59">
        <v>0.25072061618169078</v>
      </c>
      <c r="AA981" s="58">
        <v>0</v>
      </c>
      <c r="AB981" s="59">
        <v>0</v>
      </c>
      <c r="AC981" s="58">
        <v>0</v>
      </c>
      <c r="AD981" s="59">
        <v>0</v>
      </c>
      <c r="AE981" s="58">
        <v>0</v>
      </c>
      <c r="AF981" s="59">
        <v>0</v>
      </c>
      <c r="AG981" s="58">
        <v>0</v>
      </c>
      <c r="AH981" s="59">
        <v>0</v>
      </c>
      <c r="AI981" s="60">
        <v>0</v>
      </c>
      <c r="AJ981" s="51">
        <f t="shared" si="301"/>
        <v>0.36045708735783827</v>
      </c>
    </row>
    <row r="982" spans="2:36" x14ac:dyDescent="0.3">
      <c r="B982" s="4" t="s">
        <v>211</v>
      </c>
      <c r="E982" s="58">
        <v>0</v>
      </c>
      <c r="F982" s="59">
        <v>0</v>
      </c>
      <c r="G982" s="58">
        <v>0</v>
      </c>
      <c r="H982" s="59">
        <v>0</v>
      </c>
      <c r="I982" s="58">
        <v>0</v>
      </c>
      <c r="J982" s="59">
        <v>0</v>
      </c>
      <c r="K982" s="58">
        <v>0</v>
      </c>
      <c r="L982" s="59">
        <v>0</v>
      </c>
      <c r="M982" s="58">
        <v>0</v>
      </c>
      <c r="N982" s="59">
        <v>0</v>
      </c>
      <c r="O982" s="58">
        <v>0</v>
      </c>
      <c r="P982" s="59">
        <v>0</v>
      </c>
      <c r="Q982" s="58">
        <v>0</v>
      </c>
      <c r="R982" s="59">
        <v>0</v>
      </c>
      <c r="S982" s="58">
        <v>0</v>
      </c>
      <c r="T982" s="59">
        <v>0</v>
      </c>
      <c r="U982" s="58">
        <v>0</v>
      </c>
      <c r="V982" s="59">
        <v>0</v>
      </c>
      <c r="W982" s="58">
        <v>0</v>
      </c>
      <c r="X982" s="59">
        <v>0</v>
      </c>
      <c r="Y982" s="58">
        <v>0</v>
      </c>
      <c r="Z982" s="59">
        <v>0</v>
      </c>
      <c r="AA982" s="58">
        <v>0</v>
      </c>
      <c r="AB982" s="59">
        <v>0</v>
      </c>
      <c r="AC982" s="58">
        <v>0</v>
      </c>
      <c r="AD982" s="59">
        <v>0</v>
      </c>
      <c r="AE982" s="58">
        <v>0</v>
      </c>
      <c r="AF982" s="59">
        <v>0</v>
      </c>
      <c r="AG982" s="58">
        <v>0</v>
      </c>
      <c r="AH982" s="59">
        <v>0</v>
      </c>
      <c r="AI982" s="60">
        <v>0</v>
      </c>
      <c r="AJ982" s="51">
        <f t="shared" si="301"/>
        <v>0</v>
      </c>
    </row>
    <row r="983" spans="2:36" x14ac:dyDescent="0.3">
      <c r="B983" s="4" t="s">
        <v>212</v>
      </c>
      <c r="E983" s="58">
        <v>0</v>
      </c>
      <c r="F983" s="59">
        <v>0</v>
      </c>
      <c r="G983" s="58">
        <v>0</v>
      </c>
      <c r="H983" s="59">
        <v>0</v>
      </c>
      <c r="I983" s="58">
        <v>0</v>
      </c>
      <c r="J983" s="59">
        <v>0</v>
      </c>
      <c r="K983" s="58">
        <v>0</v>
      </c>
      <c r="L983" s="59">
        <v>0</v>
      </c>
      <c r="M983" s="58">
        <v>0</v>
      </c>
      <c r="N983" s="59">
        <v>0</v>
      </c>
      <c r="O983" s="58">
        <v>0</v>
      </c>
      <c r="P983" s="59">
        <v>0</v>
      </c>
      <c r="Q983" s="58">
        <v>0</v>
      </c>
      <c r="R983" s="59">
        <v>0</v>
      </c>
      <c r="S983" s="58">
        <v>0</v>
      </c>
      <c r="T983" s="59">
        <v>0</v>
      </c>
      <c r="U983" s="58">
        <v>0</v>
      </c>
      <c r="V983" s="59">
        <v>0</v>
      </c>
      <c r="W983" s="58">
        <v>0</v>
      </c>
      <c r="X983" s="59">
        <v>0</v>
      </c>
      <c r="Y983" s="58">
        <v>0</v>
      </c>
      <c r="Z983" s="59">
        <v>0</v>
      </c>
      <c r="AA983" s="58">
        <v>0</v>
      </c>
      <c r="AB983" s="59">
        <v>0</v>
      </c>
      <c r="AC983" s="58">
        <v>0</v>
      </c>
      <c r="AD983" s="59">
        <v>0</v>
      </c>
      <c r="AE983" s="58">
        <v>0</v>
      </c>
      <c r="AF983" s="59">
        <v>0</v>
      </c>
      <c r="AG983" s="58">
        <v>0</v>
      </c>
      <c r="AH983" s="59">
        <v>0</v>
      </c>
      <c r="AI983" s="60">
        <v>0</v>
      </c>
      <c r="AJ983" s="51">
        <f t="shared" si="301"/>
        <v>0</v>
      </c>
    </row>
    <row r="984" spans="2:36" x14ac:dyDescent="0.3">
      <c r="B984" s="4" t="s">
        <v>229</v>
      </c>
      <c r="E984" s="58">
        <v>0</v>
      </c>
      <c r="F984" s="59">
        <v>0</v>
      </c>
      <c r="G984" s="58">
        <v>8.5776637822079102E-2</v>
      </c>
      <c r="H984" s="59">
        <v>12.575467855675765</v>
      </c>
      <c r="I984" s="58">
        <v>0</v>
      </c>
      <c r="J984" s="59">
        <v>0</v>
      </c>
      <c r="K984" s="58">
        <v>0</v>
      </c>
      <c r="L984" s="59">
        <v>101.18631646930666</v>
      </c>
      <c r="M984" s="58">
        <v>71.032373607158675</v>
      </c>
      <c r="N984" s="59">
        <v>30.133038225045748</v>
      </c>
      <c r="O984" s="58">
        <v>23.499869566666476</v>
      </c>
      <c r="P984" s="59">
        <v>0.22635319900388551</v>
      </c>
      <c r="Q984" s="58">
        <v>0</v>
      </c>
      <c r="R984" s="59">
        <v>0</v>
      </c>
      <c r="S984" s="58">
        <v>0</v>
      </c>
      <c r="T984" s="59">
        <v>6.6228029000403099</v>
      </c>
      <c r="U984" s="58">
        <v>11.567692447211948</v>
      </c>
      <c r="V984" s="59">
        <v>0</v>
      </c>
      <c r="W984" s="58">
        <v>0.38631832003593453</v>
      </c>
      <c r="X984" s="59">
        <v>0.46867320301632026</v>
      </c>
      <c r="Y984" s="58">
        <v>0</v>
      </c>
      <c r="Z984" s="59">
        <v>3.1521117973824335</v>
      </c>
      <c r="AA984" s="58">
        <v>0</v>
      </c>
      <c r="AB984" s="59">
        <v>0.51610247060501324</v>
      </c>
      <c r="AC984" s="58">
        <v>0</v>
      </c>
      <c r="AD984" s="59">
        <v>0</v>
      </c>
      <c r="AE984" s="58">
        <v>18.121079155278416</v>
      </c>
      <c r="AF984" s="59">
        <v>5.919922395547232</v>
      </c>
      <c r="AG984" s="58">
        <v>5.3186759448051451</v>
      </c>
      <c r="AH984" s="59">
        <v>67.242737299601217</v>
      </c>
      <c r="AI984" s="60">
        <v>7.226965792179108</v>
      </c>
      <c r="AJ984" s="51">
        <f t="shared" si="301"/>
        <v>365.28227728638228</v>
      </c>
    </row>
    <row r="985" spans="2:36" x14ac:dyDescent="0.3">
      <c r="B985" s="4" t="s">
        <v>230</v>
      </c>
      <c r="E985" s="58">
        <v>0</v>
      </c>
      <c r="F985" s="59">
        <v>0</v>
      </c>
      <c r="G985" s="58">
        <v>8.5776637822079102E-2</v>
      </c>
      <c r="H985" s="59">
        <v>12.575467855675765</v>
      </c>
      <c r="I985" s="58">
        <v>0</v>
      </c>
      <c r="J985" s="59">
        <v>0</v>
      </c>
      <c r="K985" s="58">
        <v>0</v>
      </c>
      <c r="L985" s="59">
        <v>101.18631646930666</v>
      </c>
      <c r="M985" s="58">
        <v>71.032373607158675</v>
      </c>
      <c r="N985" s="59">
        <v>30.133038225045748</v>
      </c>
      <c r="O985" s="58">
        <v>23.499869566666476</v>
      </c>
      <c r="P985" s="59">
        <v>0.22635319900388551</v>
      </c>
      <c r="Q985" s="58">
        <v>0</v>
      </c>
      <c r="R985" s="59">
        <v>0</v>
      </c>
      <c r="S985" s="58">
        <v>0</v>
      </c>
      <c r="T985" s="59">
        <v>6.6228029000403099</v>
      </c>
      <c r="U985" s="58">
        <v>11.567692447211948</v>
      </c>
      <c r="V985" s="59">
        <v>0</v>
      </c>
      <c r="W985" s="58">
        <v>0.38631832003593453</v>
      </c>
      <c r="X985" s="59">
        <v>0.46867320301632026</v>
      </c>
      <c r="Y985" s="58">
        <v>0</v>
      </c>
      <c r="Z985" s="59">
        <v>3.1521117973824335</v>
      </c>
      <c r="AA985" s="58">
        <v>0</v>
      </c>
      <c r="AB985" s="59">
        <v>0.51610247060501324</v>
      </c>
      <c r="AC985" s="58">
        <v>0</v>
      </c>
      <c r="AD985" s="59">
        <v>0</v>
      </c>
      <c r="AE985" s="58">
        <v>18.121079155278416</v>
      </c>
      <c r="AF985" s="59">
        <v>5.919922395547232</v>
      </c>
      <c r="AG985" s="58">
        <v>5.3186759448051451</v>
      </c>
      <c r="AH985" s="59">
        <v>67.242737299601217</v>
      </c>
      <c r="AI985" s="60">
        <v>7.226965792179108</v>
      </c>
      <c r="AJ985" s="51">
        <f t="shared" si="301"/>
        <v>365.28227728638228</v>
      </c>
    </row>
    <row r="986" spans="2:36" x14ac:dyDescent="0.3">
      <c r="B986" s="4" t="s">
        <v>213</v>
      </c>
      <c r="E986" s="58">
        <v>0</v>
      </c>
      <c r="F986" s="59">
        <v>0</v>
      </c>
      <c r="G986" s="58">
        <v>0</v>
      </c>
      <c r="H986" s="59">
        <v>0</v>
      </c>
      <c r="I986" s="58">
        <v>0</v>
      </c>
      <c r="J986" s="59">
        <v>27.020487467447911</v>
      </c>
      <c r="K986" s="58">
        <v>3.2122230529785155E-2</v>
      </c>
      <c r="L986" s="59">
        <v>27.695916666666662</v>
      </c>
      <c r="M986" s="58">
        <v>0</v>
      </c>
      <c r="N986" s="59">
        <v>0</v>
      </c>
      <c r="O986" s="58">
        <v>0</v>
      </c>
      <c r="P986" s="59">
        <v>0</v>
      </c>
      <c r="Q986" s="58">
        <v>0</v>
      </c>
      <c r="R986" s="59">
        <v>0</v>
      </c>
      <c r="S986" s="58">
        <v>0</v>
      </c>
      <c r="T986" s="59">
        <v>0.25727427800496416</v>
      </c>
      <c r="U986" s="58">
        <v>13.699584484100344</v>
      </c>
      <c r="V986" s="59">
        <v>0</v>
      </c>
      <c r="W986" s="58">
        <v>12.019597434997561</v>
      </c>
      <c r="X986" s="59">
        <v>36.292706939909195</v>
      </c>
      <c r="Y986" s="58">
        <v>0</v>
      </c>
      <c r="Z986" s="59">
        <v>0</v>
      </c>
      <c r="AA986" s="58">
        <v>0</v>
      </c>
      <c r="AB986" s="59">
        <v>0</v>
      </c>
      <c r="AC986" s="58">
        <v>0</v>
      </c>
      <c r="AD986" s="59">
        <v>0</v>
      </c>
      <c r="AE986" s="58">
        <v>51.347329971525404</v>
      </c>
      <c r="AF986" s="59">
        <v>0</v>
      </c>
      <c r="AG986" s="58">
        <v>0</v>
      </c>
      <c r="AH986" s="59">
        <v>4.7150259272257475</v>
      </c>
      <c r="AI986" s="60">
        <v>13.07918650097317</v>
      </c>
      <c r="AJ986" s="51">
        <f t="shared" si="301"/>
        <v>186.15923190138076</v>
      </c>
    </row>
    <row r="987" spans="2:36" x14ac:dyDescent="0.3">
      <c r="B987" s="4" t="s">
        <v>263</v>
      </c>
      <c r="E987" s="58">
        <v>0</v>
      </c>
      <c r="F987" s="59">
        <v>0</v>
      </c>
      <c r="G987" s="58">
        <v>0</v>
      </c>
      <c r="H987" s="59">
        <v>0</v>
      </c>
      <c r="I987" s="58">
        <v>0</v>
      </c>
      <c r="J987" s="59">
        <v>0</v>
      </c>
      <c r="K987" s="58">
        <v>0</v>
      </c>
      <c r="L987" s="59">
        <v>0</v>
      </c>
      <c r="M987" s="58">
        <v>0</v>
      </c>
      <c r="N987" s="59">
        <v>0</v>
      </c>
      <c r="O987" s="58">
        <v>0</v>
      </c>
      <c r="P987" s="59">
        <v>0</v>
      </c>
      <c r="Q987" s="58">
        <v>0</v>
      </c>
      <c r="R987" s="59">
        <v>0</v>
      </c>
      <c r="S987" s="58">
        <v>0</v>
      </c>
      <c r="T987" s="59">
        <v>0</v>
      </c>
      <c r="U987" s="58">
        <v>0</v>
      </c>
      <c r="V987" s="59">
        <v>0</v>
      </c>
      <c r="W987" s="58">
        <v>0</v>
      </c>
      <c r="X987" s="59">
        <v>0</v>
      </c>
      <c r="Y987" s="58">
        <v>0</v>
      </c>
      <c r="Z987" s="59">
        <v>0</v>
      </c>
      <c r="AA987" s="58">
        <v>0</v>
      </c>
      <c r="AB987" s="59">
        <v>0</v>
      </c>
      <c r="AC987" s="58">
        <v>0</v>
      </c>
      <c r="AD987" s="59">
        <v>0</v>
      </c>
      <c r="AE987" s="58">
        <v>0</v>
      </c>
      <c r="AF987" s="59">
        <v>0</v>
      </c>
      <c r="AG987" s="58">
        <v>0</v>
      </c>
      <c r="AH987" s="59">
        <v>0</v>
      </c>
      <c r="AI987" s="60">
        <v>0</v>
      </c>
      <c r="AJ987" s="51">
        <f t="shared" si="301"/>
        <v>0</v>
      </c>
    </row>
    <row r="988" spans="2:36" x14ac:dyDescent="0.3">
      <c r="B988" s="4" t="s">
        <v>264</v>
      </c>
      <c r="E988" s="58">
        <v>0</v>
      </c>
      <c r="F988" s="59">
        <v>0</v>
      </c>
      <c r="G988" s="58">
        <v>0</v>
      </c>
      <c r="H988" s="59">
        <v>0</v>
      </c>
      <c r="I988" s="58">
        <v>0</v>
      </c>
      <c r="J988" s="59">
        <v>0</v>
      </c>
      <c r="K988" s="58">
        <v>0</v>
      </c>
      <c r="L988" s="59">
        <v>0</v>
      </c>
      <c r="M988" s="58">
        <v>0</v>
      </c>
      <c r="N988" s="59">
        <v>0</v>
      </c>
      <c r="O988" s="58">
        <v>0</v>
      </c>
      <c r="P988" s="59">
        <v>0</v>
      </c>
      <c r="Q988" s="58">
        <v>0</v>
      </c>
      <c r="R988" s="59">
        <v>0</v>
      </c>
      <c r="S988" s="58">
        <v>0</v>
      </c>
      <c r="T988" s="59">
        <v>0</v>
      </c>
      <c r="U988" s="58">
        <v>0</v>
      </c>
      <c r="V988" s="59">
        <v>0</v>
      </c>
      <c r="W988" s="58">
        <v>0</v>
      </c>
      <c r="X988" s="59">
        <v>0</v>
      </c>
      <c r="Y988" s="58">
        <v>0</v>
      </c>
      <c r="Z988" s="59">
        <v>0</v>
      </c>
      <c r="AA988" s="58">
        <v>0</v>
      </c>
      <c r="AB988" s="59">
        <v>0</v>
      </c>
      <c r="AC988" s="58">
        <v>0</v>
      </c>
      <c r="AD988" s="59">
        <v>0</v>
      </c>
      <c r="AE988" s="58">
        <v>0</v>
      </c>
      <c r="AF988" s="59">
        <v>0</v>
      </c>
      <c r="AG988" s="58">
        <v>0</v>
      </c>
      <c r="AH988" s="59">
        <v>0</v>
      </c>
      <c r="AI988" s="60">
        <v>0</v>
      </c>
      <c r="AJ988" s="51">
        <f t="shared" si="301"/>
        <v>0</v>
      </c>
    </row>
    <row r="989" spans="2:36" x14ac:dyDescent="0.3">
      <c r="B989" s="4" t="s">
        <v>217</v>
      </c>
      <c r="E989" s="58">
        <v>0</v>
      </c>
      <c r="F989" s="59">
        <v>0</v>
      </c>
      <c r="G989" s="58">
        <v>0</v>
      </c>
      <c r="H989" s="59">
        <v>0</v>
      </c>
      <c r="I989" s="58">
        <v>0</v>
      </c>
      <c r="J989" s="59">
        <v>0</v>
      </c>
      <c r="K989" s="58">
        <v>0</v>
      </c>
      <c r="L989" s="59">
        <v>0</v>
      </c>
      <c r="M989" s="58">
        <v>0</v>
      </c>
      <c r="N989" s="59">
        <v>0</v>
      </c>
      <c r="O989" s="58">
        <v>0</v>
      </c>
      <c r="P989" s="59">
        <v>0</v>
      </c>
      <c r="Q989" s="58">
        <v>0</v>
      </c>
      <c r="R989" s="59">
        <v>0</v>
      </c>
      <c r="S989" s="58">
        <v>0</v>
      </c>
      <c r="T989" s="59">
        <v>0</v>
      </c>
      <c r="U989" s="58">
        <v>0</v>
      </c>
      <c r="V989" s="59">
        <v>0</v>
      </c>
      <c r="W989" s="58">
        <v>0</v>
      </c>
      <c r="X989" s="59">
        <v>0</v>
      </c>
      <c r="Y989" s="58">
        <v>0</v>
      </c>
      <c r="Z989" s="59">
        <v>0</v>
      </c>
      <c r="AA989" s="58">
        <v>0</v>
      </c>
      <c r="AB989" s="59">
        <v>0</v>
      </c>
      <c r="AC989" s="58">
        <v>0</v>
      </c>
      <c r="AD989" s="59">
        <v>0</v>
      </c>
      <c r="AE989" s="58">
        <v>0</v>
      </c>
      <c r="AF989" s="59">
        <v>0</v>
      </c>
      <c r="AG989" s="58">
        <v>0</v>
      </c>
      <c r="AH989" s="59">
        <v>0</v>
      </c>
      <c r="AI989" s="60">
        <v>0</v>
      </c>
      <c r="AJ989" s="51">
        <f t="shared" si="301"/>
        <v>0</v>
      </c>
    </row>
    <row r="990" spans="2:36" x14ac:dyDescent="0.3">
      <c r="B990" s="4" t="s">
        <v>218</v>
      </c>
      <c r="E990" s="58">
        <v>0</v>
      </c>
      <c r="F990" s="59">
        <v>0</v>
      </c>
      <c r="G990" s="58">
        <v>0</v>
      </c>
      <c r="H990" s="59">
        <v>0</v>
      </c>
      <c r="I990" s="58">
        <v>0</v>
      </c>
      <c r="J990" s="59">
        <v>0</v>
      </c>
      <c r="K990" s="58">
        <v>0</v>
      </c>
      <c r="L990" s="59">
        <v>0</v>
      </c>
      <c r="M990" s="58">
        <v>0</v>
      </c>
      <c r="N990" s="59">
        <v>0</v>
      </c>
      <c r="O990" s="58">
        <v>0</v>
      </c>
      <c r="P990" s="59">
        <v>0</v>
      </c>
      <c r="Q990" s="58">
        <v>0</v>
      </c>
      <c r="R990" s="59">
        <v>0</v>
      </c>
      <c r="S990" s="58">
        <v>0</v>
      </c>
      <c r="T990" s="59">
        <v>0</v>
      </c>
      <c r="U990" s="58">
        <v>0</v>
      </c>
      <c r="V990" s="59">
        <v>0</v>
      </c>
      <c r="W990" s="58">
        <v>0</v>
      </c>
      <c r="X990" s="59">
        <v>0</v>
      </c>
      <c r="Y990" s="58">
        <v>0</v>
      </c>
      <c r="Z990" s="59">
        <v>0</v>
      </c>
      <c r="AA990" s="58">
        <v>0</v>
      </c>
      <c r="AB990" s="59">
        <v>0</v>
      </c>
      <c r="AC990" s="58">
        <v>0</v>
      </c>
      <c r="AD990" s="59">
        <v>0</v>
      </c>
      <c r="AE990" s="58">
        <v>0</v>
      </c>
      <c r="AF990" s="59">
        <v>0</v>
      </c>
      <c r="AG990" s="58">
        <v>0</v>
      </c>
      <c r="AH990" s="59">
        <v>0</v>
      </c>
      <c r="AI990" s="60">
        <v>0</v>
      </c>
      <c r="AJ990" s="51">
        <f t="shared" si="301"/>
        <v>0</v>
      </c>
    </row>
    <row r="991" spans="2:36" x14ac:dyDescent="0.3">
      <c r="B991" s="4" t="s">
        <v>243</v>
      </c>
      <c r="C991" s="4"/>
      <c r="D991" s="4"/>
      <c r="E991" s="58">
        <v>0</v>
      </c>
      <c r="F991" s="59">
        <v>0</v>
      </c>
      <c r="G991" s="58">
        <v>0</v>
      </c>
      <c r="H991" s="59">
        <v>0</v>
      </c>
      <c r="I991" s="58">
        <v>0</v>
      </c>
      <c r="J991" s="59">
        <v>0</v>
      </c>
      <c r="K991" s="58">
        <v>0</v>
      </c>
      <c r="L991" s="59">
        <v>0</v>
      </c>
      <c r="M991" s="58">
        <v>0</v>
      </c>
      <c r="N991" s="59">
        <v>0</v>
      </c>
      <c r="O991" s="58">
        <v>0</v>
      </c>
      <c r="P991" s="59">
        <v>0</v>
      </c>
      <c r="Q991" s="58">
        <v>0</v>
      </c>
      <c r="R991" s="59">
        <v>0</v>
      </c>
      <c r="S991" s="58">
        <v>0</v>
      </c>
      <c r="T991" s="59">
        <v>0</v>
      </c>
      <c r="U991" s="58">
        <v>0</v>
      </c>
      <c r="V991" s="59">
        <v>0</v>
      </c>
      <c r="W991" s="58">
        <v>0</v>
      </c>
      <c r="X991" s="59">
        <v>0</v>
      </c>
      <c r="Y991" s="58">
        <v>0</v>
      </c>
      <c r="Z991" s="59">
        <v>0</v>
      </c>
      <c r="AA991" s="58">
        <v>0</v>
      </c>
      <c r="AB991" s="59">
        <v>0</v>
      </c>
      <c r="AC991" s="58">
        <v>0</v>
      </c>
      <c r="AD991" s="59">
        <v>0</v>
      </c>
      <c r="AE991" s="58">
        <v>0</v>
      </c>
      <c r="AF991" s="59">
        <v>0</v>
      </c>
      <c r="AG991" s="58">
        <v>0</v>
      </c>
      <c r="AH991" s="59">
        <v>0</v>
      </c>
      <c r="AI991" s="60">
        <v>0</v>
      </c>
      <c r="AJ991" s="51">
        <f t="shared" si="301"/>
        <v>0</v>
      </c>
    </row>
    <row r="992" spans="2:36" x14ac:dyDescent="0.3">
      <c r="B992" s="4" t="s">
        <v>265</v>
      </c>
      <c r="C992" s="4"/>
      <c r="D992" s="4"/>
      <c r="E992" s="58">
        <v>0</v>
      </c>
      <c r="F992" s="59">
        <v>0</v>
      </c>
      <c r="G992" s="58">
        <v>0</v>
      </c>
      <c r="H992" s="59">
        <v>0</v>
      </c>
      <c r="I992" s="58">
        <v>0</v>
      </c>
      <c r="J992" s="59">
        <v>0</v>
      </c>
      <c r="K992" s="58">
        <v>0</v>
      </c>
      <c r="L992" s="59">
        <v>0</v>
      </c>
      <c r="M992" s="58">
        <v>0</v>
      </c>
      <c r="N992" s="59">
        <v>0</v>
      </c>
      <c r="O992" s="58">
        <v>0</v>
      </c>
      <c r="P992" s="59">
        <v>0</v>
      </c>
      <c r="Q992" s="58">
        <v>0</v>
      </c>
      <c r="R992" s="59">
        <v>0</v>
      </c>
      <c r="S992" s="58">
        <v>0</v>
      </c>
      <c r="T992" s="59">
        <v>0</v>
      </c>
      <c r="U992" s="58">
        <v>0</v>
      </c>
      <c r="V992" s="59">
        <v>0</v>
      </c>
      <c r="W992" s="58">
        <v>0</v>
      </c>
      <c r="X992" s="59">
        <v>0</v>
      </c>
      <c r="Y992" s="58">
        <v>0</v>
      </c>
      <c r="Z992" s="59">
        <v>0</v>
      </c>
      <c r="AA992" s="58">
        <v>0</v>
      </c>
      <c r="AB992" s="59">
        <v>0</v>
      </c>
      <c r="AC992" s="58">
        <v>0</v>
      </c>
      <c r="AD992" s="59">
        <v>0</v>
      </c>
      <c r="AE992" s="58">
        <v>0</v>
      </c>
      <c r="AF992" s="59">
        <v>0</v>
      </c>
      <c r="AG992" s="58">
        <v>0</v>
      </c>
      <c r="AH992" s="59">
        <v>0</v>
      </c>
      <c r="AI992" s="60">
        <v>0</v>
      </c>
      <c r="AJ992" s="51">
        <f t="shared" si="301"/>
        <v>0</v>
      </c>
    </row>
    <row r="993" spans="2:36" x14ac:dyDescent="0.3">
      <c r="B993" s="4" t="s">
        <v>170</v>
      </c>
      <c r="C993" s="4"/>
      <c r="D993" s="4"/>
      <c r="E993" s="58">
        <v>0</v>
      </c>
      <c r="F993" s="59">
        <v>0</v>
      </c>
      <c r="G993" s="58">
        <v>0</v>
      </c>
      <c r="H993" s="59">
        <v>0</v>
      </c>
      <c r="I993" s="58">
        <v>0</v>
      </c>
      <c r="J993" s="59">
        <v>0</v>
      </c>
      <c r="K993" s="58">
        <v>0</v>
      </c>
      <c r="L993" s="59">
        <v>0</v>
      </c>
      <c r="M993" s="58">
        <v>0</v>
      </c>
      <c r="N993" s="59">
        <v>0</v>
      </c>
      <c r="O993" s="58">
        <v>0</v>
      </c>
      <c r="P993" s="59">
        <v>0</v>
      </c>
      <c r="Q993" s="58">
        <v>0</v>
      </c>
      <c r="R993" s="59">
        <v>0</v>
      </c>
      <c r="S993" s="58">
        <v>0</v>
      </c>
      <c r="T993" s="59">
        <v>0</v>
      </c>
      <c r="U993" s="58">
        <v>0</v>
      </c>
      <c r="V993" s="59">
        <v>0</v>
      </c>
      <c r="W993" s="58">
        <v>0</v>
      </c>
      <c r="X993" s="59">
        <v>0</v>
      </c>
      <c r="Y993" s="58">
        <v>0</v>
      </c>
      <c r="Z993" s="59">
        <v>0</v>
      </c>
      <c r="AA993" s="58">
        <v>0</v>
      </c>
      <c r="AB993" s="59">
        <v>0</v>
      </c>
      <c r="AC993" s="58">
        <v>0</v>
      </c>
      <c r="AD993" s="59">
        <v>0</v>
      </c>
      <c r="AE993" s="58">
        <v>0</v>
      </c>
      <c r="AF993" s="59">
        <v>0</v>
      </c>
      <c r="AG993" s="58">
        <v>0</v>
      </c>
      <c r="AH993" s="59">
        <v>0</v>
      </c>
      <c r="AI993" s="60">
        <v>0</v>
      </c>
      <c r="AJ993" s="51">
        <f t="shared" si="301"/>
        <v>0</v>
      </c>
    </row>
    <row r="994" spans="2:36" x14ac:dyDescent="0.3">
      <c r="B994" s="4" t="s">
        <v>171</v>
      </c>
      <c r="C994" s="4"/>
      <c r="D994" s="4"/>
      <c r="E994" s="58">
        <v>0</v>
      </c>
      <c r="F994" s="59">
        <v>0</v>
      </c>
      <c r="G994" s="58">
        <v>0</v>
      </c>
      <c r="H994" s="59">
        <v>0</v>
      </c>
      <c r="I994" s="58">
        <v>0</v>
      </c>
      <c r="J994" s="59">
        <v>0</v>
      </c>
      <c r="K994" s="58">
        <v>0</v>
      </c>
      <c r="L994" s="59">
        <v>0</v>
      </c>
      <c r="M994" s="58">
        <v>0</v>
      </c>
      <c r="N994" s="59">
        <v>0</v>
      </c>
      <c r="O994" s="58">
        <v>0</v>
      </c>
      <c r="P994" s="59">
        <v>0</v>
      </c>
      <c r="Q994" s="58">
        <v>0</v>
      </c>
      <c r="R994" s="59">
        <v>0</v>
      </c>
      <c r="S994" s="58">
        <v>0</v>
      </c>
      <c r="T994" s="59">
        <v>0</v>
      </c>
      <c r="U994" s="58">
        <v>0</v>
      </c>
      <c r="V994" s="59">
        <v>0</v>
      </c>
      <c r="W994" s="58">
        <v>0</v>
      </c>
      <c r="X994" s="59">
        <v>0</v>
      </c>
      <c r="Y994" s="58">
        <v>0</v>
      </c>
      <c r="Z994" s="59">
        <v>0</v>
      </c>
      <c r="AA994" s="58">
        <v>0</v>
      </c>
      <c r="AB994" s="59">
        <v>0</v>
      </c>
      <c r="AC994" s="58">
        <v>0</v>
      </c>
      <c r="AD994" s="59">
        <v>0</v>
      </c>
      <c r="AE994" s="58">
        <v>0</v>
      </c>
      <c r="AF994" s="59">
        <v>0</v>
      </c>
      <c r="AG994" s="58">
        <v>0</v>
      </c>
      <c r="AH994" s="59">
        <v>0</v>
      </c>
      <c r="AI994" s="60">
        <v>0</v>
      </c>
      <c r="AJ994" s="51">
        <f t="shared" si="301"/>
        <v>0</v>
      </c>
    </row>
    <row r="995" spans="2:36" x14ac:dyDescent="0.3">
      <c r="B995" s="4" t="s">
        <v>172</v>
      </c>
      <c r="C995" s="4"/>
      <c r="D995" s="4"/>
      <c r="E995" s="58">
        <v>0</v>
      </c>
      <c r="F995" s="59">
        <v>0</v>
      </c>
      <c r="G995" s="58">
        <v>0</v>
      </c>
      <c r="H995" s="59">
        <v>0</v>
      </c>
      <c r="I995" s="58">
        <v>0</v>
      </c>
      <c r="J995" s="59">
        <v>0</v>
      </c>
      <c r="K995" s="58">
        <v>0</v>
      </c>
      <c r="L995" s="59">
        <v>0</v>
      </c>
      <c r="M995" s="58">
        <v>0</v>
      </c>
      <c r="N995" s="59">
        <v>0</v>
      </c>
      <c r="O995" s="58">
        <v>0</v>
      </c>
      <c r="P995" s="59">
        <v>0</v>
      </c>
      <c r="Q995" s="58">
        <v>0</v>
      </c>
      <c r="R995" s="59">
        <v>0</v>
      </c>
      <c r="S995" s="58">
        <v>0</v>
      </c>
      <c r="T995" s="59">
        <v>0</v>
      </c>
      <c r="U995" s="58">
        <v>0</v>
      </c>
      <c r="V995" s="59">
        <v>0</v>
      </c>
      <c r="W995" s="58">
        <v>0</v>
      </c>
      <c r="X995" s="59">
        <v>0</v>
      </c>
      <c r="Y995" s="58">
        <v>0</v>
      </c>
      <c r="Z995" s="59">
        <v>0</v>
      </c>
      <c r="AA995" s="58">
        <v>0</v>
      </c>
      <c r="AB995" s="59">
        <v>0</v>
      </c>
      <c r="AC995" s="58">
        <v>0</v>
      </c>
      <c r="AD995" s="59">
        <v>0</v>
      </c>
      <c r="AE995" s="58">
        <v>0</v>
      </c>
      <c r="AF995" s="59">
        <v>0</v>
      </c>
      <c r="AG995" s="58">
        <v>0</v>
      </c>
      <c r="AH995" s="59">
        <v>0</v>
      </c>
      <c r="AI995" s="60">
        <v>0</v>
      </c>
      <c r="AJ995" s="51">
        <f t="shared" si="301"/>
        <v>0</v>
      </c>
    </row>
    <row r="996" spans="2:36" x14ac:dyDescent="0.3">
      <c r="B996" s="4" t="s">
        <v>173</v>
      </c>
      <c r="C996" s="79"/>
      <c r="D996" s="79"/>
      <c r="E996" s="58">
        <v>0</v>
      </c>
      <c r="F996" s="59">
        <v>0</v>
      </c>
      <c r="G996" s="58">
        <v>0</v>
      </c>
      <c r="H996" s="59">
        <v>0</v>
      </c>
      <c r="I996" s="58">
        <v>0</v>
      </c>
      <c r="J996" s="59">
        <v>0</v>
      </c>
      <c r="K996" s="58">
        <v>0</v>
      </c>
      <c r="L996" s="59">
        <v>0</v>
      </c>
      <c r="M996" s="58">
        <v>0</v>
      </c>
      <c r="N996" s="59">
        <v>0</v>
      </c>
      <c r="O996" s="58">
        <v>0</v>
      </c>
      <c r="P996" s="59">
        <v>0</v>
      </c>
      <c r="Q996" s="58">
        <v>0</v>
      </c>
      <c r="R996" s="59">
        <v>0</v>
      </c>
      <c r="S996" s="58">
        <v>0</v>
      </c>
      <c r="T996" s="59">
        <v>0</v>
      </c>
      <c r="U996" s="58">
        <v>0</v>
      </c>
      <c r="V996" s="59">
        <v>0</v>
      </c>
      <c r="W996" s="58">
        <v>0</v>
      </c>
      <c r="X996" s="59">
        <v>0</v>
      </c>
      <c r="Y996" s="58">
        <v>0</v>
      </c>
      <c r="Z996" s="59">
        <v>0</v>
      </c>
      <c r="AA996" s="58">
        <v>0</v>
      </c>
      <c r="AB996" s="59">
        <v>0</v>
      </c>
      <c r="AC996" s="58">
        <v>0</v>
      </c>
      <c r="AD996" s="59">
        <v>0</v>
      </c>
      <c r="AE996" s="58">
        <v>0</v>
      </c>
      <c r="AF996" s="59">
        <v>0</v>
      </c>
      <c r="AG996" s="58">
        <v>0</v>
      </c>
      <c r="AH996" s="59">
        <v>0</v>
      </c>
      <c r="AI996" s="60">
        <v>0</v>
      </c>
      <c r="AJ996" s="51">
        <f t="shared" si="301"/>
        <v>0</v>
      </c>
    </row>
    <row r="997" spans="2:36" x14ac:dyDescent="0.3">
      <c r="B997" s="4" t="s">
        <v>138</v>
      </c>
      <c r="E997" s="58">
        <v>0</v>
      </c>
      <c r="F997" s="59">
        <v>0</v>
      </c>
      <c r="G997" s="58">
        <v>0</v>
      </c>
      <c r="H997" s="59">
        <v>0</v>
      </c>
      <c r="I997" s="58">
        <v>0</v>
      </c>
      <c r="J997" s="59">
        <v>0</v>
      </c>
      <c r="K997" s="58">
        <v>0</v>
      </c>
      <c r="L997" s="59">
        <v>0</v>
      </c>
      <c r="M997" s="58">
        <v>0</v>
      </c>
      <c r="N997" s="59">
        <v>0</v>
      </c>
      <c r="O997" s="58">
        <v>0</v>
      </c>
      <c r="P997" s="59">
        <v>0</v>
      </c>
      <c r="Q997" s="58">
        <v>0</v>
      </c>
      <c r="R997" s="59">
        <v>0</v>
      </c>
      <c r="S997" s="58">
        <v>0</v>
      </c>
      <c r="T997" s="59">
        <v>0</v>
      </c>
      <c r="U997" s="58">
        <v>0</v>
      </c>
      <c r="V997" s="59">
        <v>0</v>
      </c>
      <c r="W997" s="58">
        <v>0</v>
      </c>
      <c r="X997" s="59">
        <v>0</v>
      </c>
      <c r="Y997" s="58">
        <v>0</v>
      </c>
      <c r="Z997" s="59">
        <v>0</v>
      </c>
      <c r="AA997" s="58">
        <v>0</v>
      </c>
      <c r="AB997" s="59">
        <v>0</v>
      </c>
      <c r="AC997" s="58">
        <v>0</v>
      </c>
      <c r="AD997" s="59">
        <v>0</v>
      </c>
      <c r="AE997" s="58">
        <v>0</v>
      </c>
      <c r="AF997" s="59">
        <v>0</v>
      </c>
      <c r="AG997" s="58">
        <v>0</v>
      </c>
      <c r="AH997" s="59">
        <v>0</v>
      </c>
      <c r="AI997" s="60">
        <v>0</v>
      </c>
      <c r="AJ997" s="51">
        <f t="shared" si="301"/>
        <v>0</v>
      </c>
    </row>
    <row r="998" spans="2:36" x14ac:dyDescent="0.3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H998" s="3"/>
      <c r="AI998" s="3"/>
      <c r="AJ998" s="3"/>
    </row>
    <row r="999" spans="2:36" x14ac:dyDescent="0.3">
      <c r="B999" s="39">
        <v>45870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H999" s="3"/>
      <c r="AI999" s="3"/>
      <c r="AJ999" s="3"/>
    </row>
    <row r="1000" spans="2:36" x14ac:dyDescent="0.3">
      <c r="C1000" s="4"/>
      <c r="D1000" s="4"/>
      <c r="E1000" s="6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2:36" x14ac:dyDescent="0.3">
      <c r="B1001" s="32" t="s">
        <v>124</v>
      </c>
      <c r="C1001" s="4"/>
      <c r="D1001" s="4"/>
      <c r="E1001" s="33">
        <f>+B999</f>
        <v>45870</v>
      </c>
      <c r="F1001" s="33">
        <f>+E1001+1</f>
        <v>45871</v>
      </c>
      <c r="G1001" s="33">
        <f t="shared" ref="G1001" si="302">+F1001+1</f>
        <v>45872</v>
      </c>
      <c r="H1001" s="33">
        <f t="shared" ref="H1001" si="303">+G1001+1</f>
        <v>45873</v>
      </c>
      <c r="I1001" s="33">
        <f t="shared" ref="I1001" si="304">+H1001+1</f>
        <v>45874</v>
      </c>
      <c r="J1001" s="33">
        <f t="shared" ref="J1001" si="305">+I1001+1</f>
        <v>45875</v>
      </c>
      <c r="K1001" s="33">
        <f t="shared" ref="K1001" si="306">+J1001+1</f>
        <v>45876</v>
      </c>
      <c r="L1001" s="33">
        <f t="shared" ref="L1001" si="307">+K1001+1</f>
        <v>45877</v>
      </c>
      <c r="M1001" s="33">
        <f t="shared" ref="M1001" si="308">+L1001+1</f>
        <v>45878</v>
      </c>
      <c r="N1001" s="33">
        <f t="shared" ref="N1001" si="309">+M1001+1</f>
        <v>45879</v>
      </c>
      <c r="O1001" s="33">
        <f t="shared" ref="O1001" si="310">+N1001+1</f>
        <v>45880</v>
      </c>
      <c r="P1001" s="33">
        <f t="shared" ref="P1001" si="311">+O1001+1</f>
        <v>45881</v>
      </c>
      <c r="Q1001" s="33">
        <f t="shared" ref="Q1001" si="312">+P1001+1</f>
        <v>45882</v>
      </c>
      <c r="R1001" s="33">
        <f t="shared" ref="R1001" si="313">+Q1001+1</f>
        <v>45883</v>
      </c>
      <c r="S1001" s="33">
        <f t="shared" ref="S1001" si="314">+R1001+1</f>
        <v>45884</v>
      </c>
      <c r="T1001" s="33">
        <f t="shared" ref="T1001" si="315">+S1001+1</f>
        <v>45885</v>
      </c>
      <c r="U1001" s="33">
        <f t="shared" ref="U1001" si="316">+T1001+1</f>
        <v>45886</v>
      </c>
      <c r="V1001" s="33">
        <f t="shared" ref="V1001" si="317">+U1001+1</f>
        <v>45887</v>
      </c>
      <c r="W1001" s="33">
        <f t="shared" ref="W1001" si="318">+V1001+1</f>
        <v>45888</v>
      </c>
      <c r="X1001" s="33">
        <f t="shared" ref="X1001" si="319">+W1001+1</f>
        <v>45889</v>
      </c>
      <c r="Y1001" s="33">
        <f t="shared" ref="Y1001" si="320">+X1001+1</f>
        <v>45890</v>
      </c>
      <c r="Z1001" s="33">
        <f t="shared" ref="Z1001" si="321">+Y1001+1</f>
        <v>45891</v>
      </c>
      <c r="AA1001" s="33">
        <f t="shared" ref="AA1001" si="322">+Z1001+1</f>
        <v>45892</v>
      </c>
      <c r="AB1001" s="33">
        <f t="shared" ref="AB1001" si="323">+AA1001+1</f>
        <v>45893</v>
      </c>
      <c r="AC1001" s="33">
        <f t="shared" ref="AC1001" si="324">+AB1001+1</f>
        <v>45894</v>
      </c>
      <c r="AD1001" s="33">
        <f t="shared" ref="AD1001" si="325">+AC1001+1</f>
        <v>45895</v>
      </c>
      <c r="AE1001" s="33">
        <f t="shared" ref="AE1001" si="326">+AD1001+1</f>
        <v>45896</v>
      </c>
      <c r="AF1001" s="33">
        <f t="shared" ref="AF1001" si="327">+AE1001+1</f>
        <v>45897</v>
      </c>
      <c r="AG1001" s="33">
        <f t="shared" ref="AG1001" si="328">+AF1001+1</f>
        <v>45898</v>
      </c>
      <c r="AH1001" s="33">
        <f t="shared" ref="AH1001" si="329">+AG1001+1</f>
        <v>45899</v>
      </c>
      <c r="AI1001" s="33">
        <f t="shared" ref="AI1001" si="330">+AH1001+1</f>
        <v>45900</v>
      </c>
      <c r="AJ1001" s="83" t="s">
        <v>2</v>
      </c>
    </row>
    <row r="1002" spans="2:36" x14ac:dyDescent="0.3">
      <c r="B1002" s="12" t="s">
        <v>2</v>
      </c>
      <c r="C1002" s="12"/>
      <c r="D1002" s="12"/>
      <c r="E1002" s="48">
        <f>SUM(E1003:E1140)</f>
        <v>783.31893531901096</v>
      </c>
      <c r="F1002" s="48">
        <f t="shared" ref="F1002:AI1002" si="331">SUM(F1003:F1140)</f>
        <v>391.96154038863568</v>
      </c>
      <c r="G1002" s="48">
        <f t="shared" si="331"/>
        <v>417.10826311490865</v>
      </c>
      <c r="H1002" s="48">
        <f t="shared" si="331"/>
        <v>581.58019985399983</v>
      </c>
      <c r="I1002" s="48">
        <f t="shared" si="331"/>
        <v>269.3249578797101</v>
      </c>
      <c r="J1002" s="48">
        <f t="shared" si="331"/>
        <v>520.11409670508954</v>
      </c>
      <c r="K1002" s="48">
        <f t="shared" si="331"/>
        <v>1446.376077668039</v>
      </c>
      <c r="L1002" s="48">
        <f t="shared" si="331"/>
        <v>279.12522461279059</v>
      </c>
      <c r="M1002" s="48">
        <f t="shared" si="331"/>
        <v>74.355600565184346</v>
      </c>
      <c r="N1002" s="48">
        <f t="shared" si="331"/>
        <v>897.87631132738977</v>
      </c>
      <c r="O1002" s="48">
        <f t="shared" si="331"/>
        <v>43.6322141262049</v>
      </c>
      <c r="P1002" s="48">
        <f t="shared" si="331"/>
        <v>0</v>
      </c>
      <c r="Q1002" s="48">
        <f t="shared" si="331"/>
        <v>392.19826936120143</v>
      </c>
      <c r="R1002" s="48">
        <f t="shared" si="331"/>
        <v>447.48724229990131</v>
      </c>
      <c r="S1002" s="48">
        <f t="shared" si="331"/>
        <v>676.36935993750069</v>
      </c>
      <c r="T1002" s="48">
        <f t="shared" si="331"/>
        <v>1115.6762798876662</v>
      </c>
      <c r="U1002" s="48">
        <f t="shared" si="331"/>
        <v>235.17406452398066</v>
      </c>
      <c r="V1002" s="48">
        <f t="shared" si="331"/>
        <v>66.087880117749236</v>
      </c>
      <c r="W1002" s="48">
        <f t="shared" si="331"/>
        <v>152.6590076344163</v>
      </c>
      <c r="X1002" s="48">
        <f t="shared" si="331"/>
        <v>353.7526805042977</v>
      </c>
      <c r="Y1002" s="48">
        <f t="shared" si="331"/>
        <v>333.86101375664907</v>
      </c>
      <c r="Z1002" s="48">
        <f t="shared" si="331"/>
        <v>75.060772275302611</v>
      </c>
      <c r="AA1002" s="48">
        <f t="shared" si="331"/>
        <v>599.73897822204424</v>
      </c>
      <c r="AB1002" s="48">
        <f t="shared" si="331"/>
        <v>548.22951835900722</v>
      </c>
      <c r="AC1002" s="48">
        <f t="shared" si="331"/>
        <v>1361.2308773613045</v>
      </c>
      <c r="AD1002" s="48">
        <f t="shared" si="331"/>
        <v>1199.7136250364051</v>
      </c>
      <c r="AE1002" s="48">
        <f t="shared" si="331"/>
        <v>325.33602605531911</v>
      </c>
      <c r="AF1002" s="48">
        <f t="shared" si="331"/>
        <v>51.275453881541807</v>
      </c>
      <c r="AG1002" s="48">
        <f t="shared" si="331"/>
        <v>28.038399411761009</v>
      </c>
      <c r="AH1002" s="48">
        <f t="shared" si="331"/>
        <v>31.8583094187765</v>
      </c>
      <c r="AI1002" s="48">
        <f t="shared" si="331"/>
        <v>526.99392526468137</v>
      </c>
      <c r="AJ1002" s="48">
        <f>SUM(AJ1003:AJ1140)</f>
        <v>14225.515104870467</v>
      </c>
    </row>
    <row r="1003" spans="2:36" x14ac:dyDescent="0.3">
      <c r="B1003" s="4" t="s">
        <v>245</v>
      </c>
      <c r="E1003" s="58">
        <v>2.435025597413381</v>
      </c>
      <c r="F1003" s="59">
        <v>0.32896408875783256</v>
      </c>
      <c r="G1003" s="58">
        <v>0.17650752026587763</v>
      </c>
      <c r="H1003" s="59">
        <v>18.039346501410385</v>
      </c>
      <c r="I1003" s="58">
        <v>7.7538734138059482</v>
      </c>
      <c r="J1003" s="59">
        <v>4.5940802413590225</v>
      </c>
      <c r="K1003" s="58">
        <v>25.355500407170446</v>
      </c>
      <c r="L1003" s="59">
        <v>8.0884303222974125</v>
      </c>
      <c r="M1003" s="58">
        <v>0</v>
      </c>
      <c r="N1003" s="59">
        <v>31.847312400032862</v>
      </c>
      <c r="O1003" s="58">
        <v>5.4055837525268371E-3</v>
      </c>
      <c r="P1003" s="59">
        <v>0</v>
      </c>
      <c r="Q1003" s="58">
        <v>0.57000336363414605</v>
      </c>
      <c r="R1003" s="59">
        <v>42.414499733549363</v>
      </c>
      <c r="S1003" s="58">
        <v>12.40600206907304</v>
      </c>
      <c r="T1003" s="59">
        <v>16.688594962328615</v>
      </c>
      <c r="U1003" s="58">
        <v>0.64224817327208195</v>
      </c>
      <c r="V1003" s="59">
        <v>0</v>
      </c>
      <c r="W1003" s="58">
        <v>2.3671133376228799E-3</v>
      </c>
      <c r="X1003" s="59">
        <v>4.49719992072158</v>
      </c>
      <c r="Y1003" s="58">
        <v>0.19549114147822041</v>
      </c>
      <c r="Z1003" s="59">
        <v>0</v>
      </c>
      <c r="AA1003" s="58">
        <v>16.767608441420887</v>
      </c>
      <c r="AB1003" s="59">
        <v>9.5479808742806753</v>
      </c>
      <c r="AC1003" s="58">
        <v>18.330277620624912</v>
      </c>
      <c r="AD1003" s="59">
        <v>25.778064556382891</v>
      </c>
      <c r="AE1003" s="58">
        <v>0</v>
      </c>
      <c r="AF1003" s="59">
        <v>0</v>
      </c>
      <c r="AG1003" s="58">
        <v>0</v>
      </c>
      <c r="AH1003" s="59">
        <v>0</v>
      </c>
      <c r="AI1003" s="60">
        <v>0</v>
      </c>
      <c r="AJ1003" s="51">
        <f>SUM(E1003:AI1003)</f>
        <v>246.46478404636972</v>
      </c>
    </row>
    <row r="1004" spans="2:36" x14ac:dyDescent="0.3">
      <c r="B1004" s="4" t="s">
        <v>246</v>
      </c>
      <c r="E1004" s="58">
        <v>2.435025597413381</v>
      </c>
      <c r="F1004" s="59">
        <v>0.32896408875783256</v>
      </c>
      <c r="G1004" s="58">
        <v>0.17650752026587763</v>
      </c>
      <c r="H1004" s="59">
        <v>18.039346501410385</v>
      </c>
      <c r="I1004" s="58">
        <v>7.7538734138059482</v>
      </c>
      <c r="J1004" s="59">
        <v>4.5940802413590225</v>
      </c>
      <c r="K1004" s="58">
        <v>25.355500407170446</v>
      </c>
      <c r="L1004" s="59">
        <v>8.0884303222974125</v>
      </c>
      <c r="M1004" s="58">
        <v>0</v>
      </c>
      <c r="N1004" s="59">
        <v>31.847312400032862</v>
      </c>
      <c r="O1004" s="58">
        <v>5.4055837525268371E-3</v>
      </c>
      <c r="P1004" s="59">
        <v>0</v>
      </c>
      <c r="Q1004" s="58">
        <v>0.57000336363414605</v>
      </c>
      <c r="R1004" s="59">
        <v>42.414499733549363</v>
      </c>
      <c r="S1004" s="58">
        <v>12.40600206907304</v>
      </c>
      <c r="T1004" s="59">
        <v>16.688594962328615</v>
      </c>
      <c r="U1004" s="58">
        <v>0.64224817327208195</v>
      </c>
      <c r="V1004" s="59">
        <v>0</v>
      </c>
      <c r="W1004" s="58">
        <v>2.3671133376228799E-3</v>
      </c>
      <c r="X1004" s="59">
        <v>4.49719992072158</v>
      </c>
      <c r="Y1004" s="58">
        <v>0.19549114147822041</v>
      </c>
      <c r="Z1004" s="59">
        <v>0</v>
      </c>
      <c r="AA1004" s="58">
        <v>16.767608441420887</v>
      </c>
      <c r="AB1004" s="59">
        <v>9.5479808742806753</v>
      </c>
      <c r="AC1004" s="58">
        <v>18.330277620624912</v>
      </c>
      <c r="AD1004" s="59">
        <v>25.778064556382891</v>
      </c>
      <c r="AE1004" s="58">
        <v>0</v>
      </c>
      <c r="AF1004" s="59">
        <v>0</v>
      </c>
      <c r="AG1004" s="58">
        <v>0</v>
      </c>
      <c r="AH1004" s="59">
        <v>0</v>
      </c>
      <c r="AI1004" s="60">
        <v>0</v>
      </c>
      <c r="AJ1004" s="51">
        <f t="shared" ref="AJ1004:AJ1067" si="332">SUM(E1004:AI1004)</f>
        <v>246.46478404636972</v>
      </c>
    </row>
    <row r="1005" spans="2:36" x14ac:dyDescent="0.3">
      <c r="B1005" s="4" t="s">
        <v>247</v>
      </c>
      <c r="E1005" s="58">
        <v>2.435025597413381</v>
      </c>
      <c r="F1005" s="59">
        <v>0.32896408875783256</v>
      </c>
      <c r="G1005" s="58">
        <v>0.17650752026587763</v>
      </c>
      <c r="H1005" s="59">
        <v>18.039346501410385</v>
      </c>
      <c r="I1005" s="58">
        <v>7.7538734138059482</v>
      </c>
      <c r="J1005" s="59">
        <v>4.5940802413590225</v>
      </c>
      <c r="K1005" s="58">
        <v>25.355500407170446</v>
      </c>
      <c r="L1005" s="59">
        <v>8.0884303222974125</v>
      </c>
      <c r="M1005" s="58">
        <v>0</v>
      </c>
      <c r="N1005" s="59">
        <v>31.847312400032862</v>
      </c>
      <c r="O1005" s="58">
        <v>5.4055837525268371E-3</v>
      </c>
      <c r="P1005" s="59">
        <v>0</v>
      </c>
      <c r="Q1005" s="58">
        <v>0.57000336363414605</v>
      </c>
      <c r="R1005" s="59">
        <v>42.414499733549363</v>
      </c>
      <c r="S1005" s="58">
        <v>12.40600206907304</v>
      </c>
      <c r="T1005" s="59">
        <v>16.688594962328615</v>
      </c>
      <c r="U1005" s="58">
        <v>0.64224817327208195</v>
      </c>
      <c r="V1005" s="59">
        <v>0</v>
      </c>
      <c r="W1005" s="58">
        <v>2.3671133376228799E-3</v>
      </c>
      <c r="X1005" s="59">
        <v>4.49719992072158</v>
      </c>
      <c r="Y1005" s="58">
        <v>0.19549114147822041</v>
      </c>
      <c r="Z1005" s="59">
        <v>0</v>
      </c>
      <c r="AA1005" s="58">
        <v>16.767608441420887</v>
      </c>
      <c r="AB1005" s="59">
        <v>9.5479808742806753</v>
      </c>
      <c r="AC1005" s="58">
        <v>18.330277620624912</v>
      </c>
      <c r="AD1005" s="59">
        <v>25.778064556382891</v>
      </c>
      <c r="AE1005" s="58">
        <v>0</v>
      </c>
      <c r="AF1005" s="59">
        <v>0</v>
      </c>
      <c r="AG1005" s="58">
        <v>0</v>
      </c>
      <c r="AH1005" s="59">
        <v>0</v>
      </c>
      <c r="AI1005" s="60">
        <v>0</v>
      </c>
      <c r="AJ1005" s="51">
        <f t="shared" si="332"/>
        <v>246.46478404636972</v>
      </c>
    </row>
    <row r="1006" spans="2:36" x14ac:dyDescent="0.3">
      <c r="B1006" s="4" t="s">
        <v>248</v>
      </c>
      <c r="E1006" s="58">
        <v>2.435025597413381</v>
      </c>
      <c r="F1006" s="59">
        <v>0.32896408875783256</v>
      </c>
      <c r="G1006" s="58">
        <v>0.17650752026587763</v>
      </c>
      <c r="H1006" s="59">
        <v>18.039346501410385</v>
      </c>
      <c r="I1006" s="58">
        <v>7.7538734138059482</v>
      </c>
      <c r="J1006" s="59">
        <v>4.5940802413590225</v>
      </c>
      <c r="K1006" s="58">
        <v>25.355500407170446</v>
      </c>
      <c r="L1006" s="59">
        <v>8.0884303222974125</v>
      </c>
      <c r="M1006" s="58">
        <v>0</v>
      </c>
      <c r="N1006" s="59">
        <v>31.847312400032862</v>
      </c>
      <c r="O1006" s="58">
        <v>5.4055837525268371E-3</v>
      </c>
      <c r="P1006" s="59">
        <v>0</v>
      </c>
      <c r="Q1006" s="58">
        <v>0.57000336363414605</v>
      </c>
      <c r="R1006" s="59">
        <v>42.414499733549363</v>
      </c>
      <c r="S1006" s="58">
        <v>12.40600206907304</v>
      </c>
      <c r="T1006" s="59">
        <v>16.688594962328615</v>
      </c>
      <c r="U1006" s="58">
        <v>0.64224817327208195</v>
      </c>
      <c r="V1006" s="59">
        <v>0</v>
      </c>
      <c r="W1006" s="58">
        <v>2.3671133376228799E-3</v>
      </c>
      <c r="X1006" s="59">
        <v>4.49719992072158</v>
      </c>
      <c r="Y1006" s="58">
        <v>0.19549114147822041</v>
      </c>
      <c r="Z1006" s="59">
        <v>0</v>
      </c>
      <c r="AA1006" s="58">
        <v>16.767608441420887</v>
      </c>
      <c r="AB1006" s="59">
        <v>9.5479808742806753</v>
      </c>
      <c r="AC1006" s="58">
        <v>18.330277620624912</v>
      </c>
      <c r="AD1006" s="59">
        <v>25.778064556382891</v>
      </c>
      <c r="AE1006" s="58">
        <v>0</v>
      </c>
      <c r="AF1006" s="59">
        <v>0</v>
      </c>
      <c r="AG1006" s="58">
        <v>0</v>
      </c>
      <c r="AH1006" s="59">
        <v>0</v>
      </c>
      <c r="AI1006" s="60">
        <v>0</v>
      </c>
      <c r="AJ1006" s="51">
        <f t="shared" si="332"/>
        <v>246.46478404636972</v>
      </c>
    </row>
    <row r="1007" spans="2:36" x14ac:dyDescent="0.3">
      <c r="B1007" s="4" t="s">
        <v>239</v>
      </c>
      <c r="E1007" s="58">
        <v>0</v>
      </c>
      <c r="F1007" s="59">
        <v>0</v>
      </c>
      <c r="G1007" s="58">
        <v>0</v>
      </c>
      <c r="H1007" s="59">
        <v>0</v>
      </c>
      <c r="I1007" s="58">
        <v>0</v>
      </c>
      <c r="J1007" s="59">
        <v>0</v>
      </c>
      <c r="K1007" s="58">
        <v>0</v>
      </c>
      <c r="L1007" s="59">
        <v>0</v>
      </c>
      <c r="M1007" s="58">
        <v>0</v>
      </c>
      <c r="N1007" s="59">
        <v>0</v>
      </c>
      <c r="O1007" s="58">
        <v>0</v>
      </c>
      <c r="P1007" s="59">
        <v>0</v>
      </c>
      <c r="Q1007" s="58">
        <v>0</v>
      </c>
      <c r="R1007" s="59">
        <v>0</v>
      </c>
      <c r="S1007" s="58">
        <v>0</v>
      </c>
      <c r="T1007" s="59">
        <v>0</v>
      </c>
      <c r="U1007" s="58">
        <v>0</v>
      </c>
      <c r="V1007" s="59">
        <v>0</v>
      </c>
      <c r="W1007" s="58">
        <v>0</v>
      </c>
      <c r="X1007" s="59">
        <v>0</v>
      </c>
      <c r="Y1007" s="58">
        <v>0</v>
      </c>
      <c r="Z1007" s="59">
        <v>0</v>
      </c>
      <c r="AA1007" s="58">
        <v>0</v>
      </c>
      <c r="AB1007" s="59">
        <v>0</v>
      </c>
      <c r="AC1007" s="58">
        <v>0</v>
      </c>
      <c r="AD1007" s="59">
        <v>0</v>
      </c>
      <c r="AE1007" s="58">
        <v>0</v>
      </c>
      <c r="AF1007" s="59">
        <v>0</v>
      </c>
      <c r="AG1007" s="58">
        <v>0</v>
      </c>
      <c r="AH1007" s="59">
        <v>0</v>
      </c>
      <c r="AI1007" s="60">
        <v>0</v>
      </c>
      <c r="AJ1007" s="51">
        <f t="shared" si="332"/>
        <v>0</v>
      </c>
    </row>
    <row r="1008" spans="2:36" x14ac:dyDescent="0.3">
      <c r="B1008" s="4" t="s">
        <v>139</v>
      </c>
      <c r="E1008" s="58">
        <v>0</v>
      </c>
      <c r="F1008" s="59">
        <v>0</v>
      </c>
      <c r="G1008" s="58">
        <v>0</v>
      </c>
      <c r="H1008" s="59">
        <v>0</v>
      </c>
      <c r="I1008" s="58">
        <v>0</v>
      </c>
      <c r="J1008" s="59">
        <v>0</v>
      </c>
      <c r="K1008" s="58">
        <v>0</v>
      </c>
      <c r="L1008" s="59">
        <v>0</v>
      </c>
      <c r="M1008" s="58">
        <v>0</v>
      </c>
      <c r="N1008" s="59">
        <v>0</v>
      </c>
      <c r="O1008" s="58">
        <v>0</v>
      </c>
      <c r="P1008" s="59">
        <v>0</v>
      </c>
      <c r="Q1008" s="58">
        <v>0</v>
      </c>
      <c r="R1008" s="59">
        <v>0</v>
      </c>
      <c r="S1008" s="58">
        <v>0</v>
      </c>
      <c r="T1008" s="59">
        <v>0</v>
      </c>
      <c r="U1008" s="58">
        <v>0</v>
      </c>
      <c r="V1008" s="59">
        <v>0</v>
      </c>
      <c r="W1008" s="58">
        <v>0</v>
      </c>
      <c r="X1008" s="59">
        <v>0</v>
      </c>
      <c r="Y1008" s="58">
        <v>0</v>
      </c>
      <c r="Z1008" s="59">
        <v>0</v>
      </c>
      <c r="AA1008" s="58">
        <v>0</v>
      </c>
      <c r="AB1008" s="59">
        <v>0</v>
      </c>
      <c r="AC1008" s="58">
        <v>0</v>
      </c>
      <c r="AD1008" s="59">
        <v>0</v>
      </c>
      <c r="AE1008" s="58">
        <v>0</v>
      </c>
      <c r="AF1008" s="59">
        <v>0</v>
      </c>
      <c r="AG1008" s="58">
        <v>0</v>
      </c>
      <c r="AH1008" s="59">
        <v>0</v>
      </c>
      <c r="AI1008" s="60">
        <v>0</v>
      </c>
      <c r="AJ1008" s="51">
        <f t="shared" si="332"/>
        <v>0</v>
      </c>
    </row>
    <row r="1009" spans="2:36" x14ac:dyDescent="0.3">
      <c r="B1009" s="4" t="s">
        <v>140</v>
      </c>
      <c r="E1009" s="58">
        <v>0</v>
      </c>
      <c r="F1009" s="59">
        <v>0</v>
      </c>
      <c r="G1009" s="58">
        <v>0</v>
      </c>
      <c r="H1009" s="59">
        <v>0</v>
      </c>
      <c r="I1009" s="58">
        <v>0</v>
      </c>
      <c r="J1009" s="59">
        <v>0</v>
      </c>
      <c r="K1009" s="58">
        <v>0</v>
      </c>
      <c r="L1009" s="59">
        <v>0</v>
      </c>
      <c r="M1009" s="58">
        <v>0</v>
      </c>
      <c r="N1009" s="59">
        <v>0</v>
      </c>
      <c r="O1009" s="58">
        <v>0</v>
      </c>
      <c r="P1009" s="59">
        <v>0</v>
      </c>
      <c r="Q1009" s="58">
        <v>0</v>
      </c>
      <c r="R1009" s="59">
        <v>0</v>
      </c>
      <c r="S1009" s="58">
        <v>0</v>
      </c>
      <c r="T1009" s="59">
        <v>0</v>
      </c>
      <c r="U1009" s="58">
        <v>0</v>
      </c>
      <c r="V1009" s="59">
        <v>0</v>
      </c>
      <c r="W1009" s="58">
        <v>0</v>
      </c>
      <c r="X1009" s="59">
        <v>0</v>
      </c>
      <c r="Y1009" s="58">
        <v>0</v>
      </c>
      <c r="Z1009" s="59">
        <v>0</v>
      </c>
      <c r="AA1009" s="58">
        <v>0</v>
      </c>
      <c r="AB1009" s="59">
        <v>0</v>
      </c>
      <c r="AC1009" s="58">
        <v>0</v>
      </c>
      <c r="AD1009" s="59">
        <v>0</v>
      </c>
      <c r="AE1009" s="58">
        <v>0</v>
      </c>
      <c r="AF1009" s="59">
        <v>0</v>
      </c>
      <c r="AG1009" s="58">
        <v>0</v>
      </c>
      <c r="AH1009" s="59">
        <v>0</v>
      </c>
      <c r="AI1009" s="60">
        <v>0</v>
      </c>
      <c r="AJ1009" s="51">
        <f t="shared" si="332"/>
        <v>0</v>
      </c>
    </row>
    <row r="1010" spans="2:36" x14ac:dyDescent="0.3">
      <c r="B1010" s="4" t="s">
        <v>128</v>
      </c>
      <c r="E1010" s="58">
        <v>0</v>
      </c>
      <c r="F1010" s="59">
        <v>0</v>
      </c>
      <c r="G1010" s="58">
        <v>0</v>
      </c>
      <c r="H1010" s="59">
        <v>0</v>
      </c>
      <c r="I1010" s="58">
        <v>0</v>
      </c>
      <c r="J1010" s="59">
        <v>0</v>
      </c>
      <c r="K1010" s="58">
        <v>0</v>
      </c>
      <c r="L1010" s="59">
        <v>0</v>
      </c>
      <c r="M1010" s="58">
        <v>0</v>
      </c>
      <c r="N1010" s="59">
        <v>4.7251463784111741E-2</v>
      </c>
      <c r="O1010" s="58">
        <v>0</v>
      </c>
      <c r="P1010" s="59">
        <v>0</v>
      </c>
      <c r="Q1010" s="58">
        <v>5.13992309570277E-5</v>
      </c>
      <c r="R1010" s="59">
        <v>0</v>
      </c>
      <c r="S1010" s="58">
        <v>0</v>
      </c>
      <c r="T1010" s="59">
        <v>0</v>
      </c>
      <c r="U1010" s="58">
        <v>0</v>
      </c>
      <c r="V1010" s="59">
        <v>0</v>
      </c>
      <c r="W1010" s="58">
        <v>0</v>
      </c>
      <c r="X1010" s="59">
        <v>0</v>
      </c>
      <c r="Y1010" s="58">
        <v>0</v>
      </c>
      <c r="Z1010" s="59">
        <v>0</v>
      </c>
      <c r="AA1010" s="58">
        <v>0</v>
      </c>
      <c r="AB1010" s="59">
        <v>0</v>
      </c>
      <c r="AC1010" s="58">
        <v>0</v>
      </c>
      <c r="AD1010" s="59">
        <v>0</v>
      </c>
      <c r="AE1010" s="58">
        <v>0</v>
      </c>
      <c r="AF1010" s="59">
        <v>0</v>
      </c>
      <c r="AG1010" s="58">
        <v>0</v>
      </c>
      <c r="AH1010" s="59">
        <v>0</v>
      </c>
      <c r="AI1010" s="60">
        <v>0</v>
      </c>
      <c r="AJ1010" s="51">
        <f t="shared" si="332"/>
        <v>4.7302863015068766E-2</v>
      </c>
    </row>
    <row r="1011" spans="2:36" x14ac:dyDescent="0.3">
      <c r="B1011" s="4" t="s">
        <v>129</v>
      </c>
      <c r="E1011" s="58">
        <v>0</v>
      </c>
      <c r="F1011" s="59">
        <v>0</v>
      </c>
      <c r="G1011" s="58">
        <v>0</v>
      </c>
      <c r="H1011" s="59">
        <v>0</v>
      </c>
      <c r="I1011" s="58">
        <v>0</v>
      </c>
      <c r="J1011" s="59">
        <v>0</v>
      </c>
      <c r="K1011" s="58">
        <v>0</v>
      </c>
      <c r="L1011" s="59">
        <v>0</v>
      </c>
      <c r="M1011" s="58">
        <v>0</v>
      </c>
      <c r="N1011" s="59">
        <v>4.7251463784111741E-2</v>
      </c>
      <c r="O1011" s="58">
        <v>0</v>
      </c>
      <c r="P1011" s="59">
        <v>0</v>
      </c>
      <c r="Q1011" s="58">
        <v>5.13992309570277E-5</v>
      </c>
      <c r="R1011" s="59">
        <v>0</v>
      </c>
      <c r="S1011" s="58">
        <v>0</v>
      </c>
      <c r="T1011" s="59">
        <v>0</v>
      </c>
      <c r="U1011" s="58">
        <v>0</v>
      </c>
      <c r="V1011" s="59">
        <v>0</v>
      </c>
      <c r="W1011" s="58">
        <v>0</v>
      </c>
      <c r="X1011" s="59">
        <v>0</v>
      </c>
      <c r="Y1011" s="58">
        <v>0</v>
      </c>
      <c r="Z1011" s="59">
        <v>0</v>
      </c>
      <c r="AA1011" s="58">
        <v>0</v>
      </c>
      <c r="AB1011" s="59">
        <v>0</v>
      </c>
      <c r="AC1011" s="58">
        <v>0</v>
      </c>
      <c r="AD1011" s="59">
        <v>0</v>
      </c>
      <c r="AE1011" s="58">
        <v>0</v>
      </c>
      <c r="AF1011" s="59">
        <v>0</v>
      </c>
      <c r="AG1011" s="58">
        <v>0</v>
      </c>
      <c r="AH1011" s="59">
        <v>0</v>
      </c>
      <c r="AI1011" s="60">
        <v>0</v>
      </c>
      <c r="AJ1011" s="51">
        <f t="shared" si="332"/>
        <v>4.7302863015068766E-2</v>
      </c>
    </row>
    <row r="1012" spans="2:36" x14ac:dyDescent="0.3">
      <c r="B1012" s="4" t="s">
        <v>196</v>
      </c>
      <c r="E1012" s="58">
        <v>0</v>
      </c>
      <c r="F1012" s="59">
        <v>0</v>
      </c>
      <c r="G1012" s="58">
        <v>0</v>
      </c>
      <c r="H1012" s="59">
        <v>0</v>
      </c>
      <c r="I1012" s="58">
        <v>0</v>
      </c>
      <c r="J1012" s="59">
        <v>0</v>
      </c>
      <c r="K1012" s="58">
        <v>0</v>
      </c>
      <c r="L1012" s="59">
        <v>0</v>
      </c>
      <c r="M1012" s="58">
        <v>0</v>
      </c>
      <c r="N1012" s="59">
        <v>0</v>
      </c>
      <c r="O1012" s="58">
        <v>0</v>
      </c>
      <c r="P1012" s="59">
        <v>0</v>
      </c>
      <c r="Q1012" s="58">
        <v>0</v>
      </c>
      <c r="R1012" s="59">
        <v>0</v>
      </c>
      <c r="S1012" s="58">
        <v>0</v>
      </c>
      <c r="T1012" s="59">
        <v>0</v>
      </c>
      <c r="U1012" s="58">
        <v>0</v>
      </c>
      <c r="V1012" s="59">
        <v>0</v>
      </c>
      <c r="W1012" s="58">
        <v>0</v>
      </c>
      <c r="X1012" s="59">
        <v>0</v>
      </c>
      <c r="Y1012" s="58">
        <v>0</v>
      </c>
      <c r="Z1012" s="59">
        <v>0</v>
      </c>
      <c r="AA1012" s="58">
        <v>0</v>
      </c>
      <c r="AB1012" s="59">
        <v>0</v>
      </c>
      <c r="AC1012" s="58">
        <v>0</v>
      </c>
      <c r="AD1012" s="59">
        <v>0</v>
      </c>
      <c r="AE1012" s="58">
        <v>0</v>
      </c>
      <c r="AF1012" s="59">
        <v>0</v>
      </c>
      <c r="AG1012" s="58">
        <v>0</v>
      </c>
      <c r="AH1012" s="59">
        <v>0</v>
      </c>
      <c r="AI1012" s="60">
        <v>0</v>
      </c>
      <c r="AJ1012" s="51">
        <f t="shared" si="332"/>
        <v>0</v>
      </c>
    </row>
    <row r="1013" spans="2:36" x14ac:dyDescent="0.3">
      <c r="B1013" s="4" t="s">
        <v>207</v>
      </c>
      <c r="E1013" s="58">
        <v>0</v>
      </c>
      <c r="F1013" s="59">
        <v>0</v>
      </c>
      <c r="G1013" s="58">
        <v>0</v>
      </c>
      <c r="H1013" s="59">
        <v>0</v>
      </c>
      <c r="I1013" s="58">
        <v>0</v>
      </c>
      <c r="J1013" s="59">
        <v>0</v>
      </c>
      <c r="K1013" s="58">
        <v>0</v>
      </c>
      <c r="L1013" s="59">
        <v>0</v>
      </c>
      <c r="M1013" s="58">
        <v>0</v>
      </c>
      <c r="N1013" s="59">
        <v>0</v>
      </c>
      <c r="O1013" s="58">
        <v>0</v>
      </c>
      <c r="P1013" s="59">
        <v>0</v>
      </c>
      <c r="Q1013" s="58">
        <v>0</v>
      </c>
      <c r="R1013" s="59">
        <v>0</v>
      </c>
      <c r="S1013" s="58">
        <v>0</v>
      </c>
      <c r="T1013" s="59">
        <v>0</v>
      </c>
      <c r="U1013" s="58">
        <v>0</v>
      </c>
      <c r="V1013" s="59">
        <v>0</v>
      </c>
      <c r="W1013" s="58">
        <v>0</v>
      </c>
      <c r="X1013" s="59">
        <v>0</v>
      </c>
      <c r="Y1013" s="58">
        <v>0</v>
      </c>
      <c r="Z1013" s="59">
        <v>0</v>
      </c>
      <c r="AA1013" s="58">
        <v>0</v>
      </c>
      <c r="AB1013" s="59">
        <v>0</v>
      </c>
      <c r="AC1013" s="58">
        <v>0</v>
      </c>
      <c r="AD1013" s="59">
        <v>0</v>
      </c>
      <c r="AE1013" s="58">
        <v>0</v>
      </c>
      <c r="AF1013" s="59">
        <v>3.2445986668268853E-2</v>
      </c>
      <c r="AG1013" s="58">
        <v>1.5094697674115509E-2</v>
      </c>
      <c r="AH1013" s="59">
        <v>5.4352020223935475E-2</v>
      </c>
      <c r="AI1013" s="60">
        <v>0.59094712634881363</v>
      </c>
      <c r="AJ1013" s="51">
        <f t="shared" si="332"/>
        <v>0.69283983091513346</v>
      </c>
    </row>
    <row r="1014" spans="2:36" x14ac:dyDescent="0.3">
      <c r="B1014" s="4" t="s">
        <v>208</v>
      </c>
      <c r="E1014" s="58">
        <v>0</v>
      </c>
      <c r="F1014" s="59">
        <v>0</v>
      </c>
      <c r="G1014" s="58">
        <v>0</v>
      </c>
      <c r="H1014" s="59">
        <v>0</v>
      </c>
      <c r="I1014" s="58">
        <v>0</v>
      </c>
      <c r="J1014" s="59">
        <v>0</v>
      </c>
      <c r="K1014" s="58">
        <v>0</v>
      </c>
      <c r="L1014" s="59">
        <v>0</v>
      </c>
      <c r="M1014" s="58">
        <v>0</v>
      </c>
      <c r="N1014" s="59">
        <v>0</v>
      </c>
      <c r="O1014" s="58">
        <v>0</v>
      </c>
      <c r="P1014" s="59">
        <v>0</v>
      </c>
      <c r="Q1014" s="58">
        <v>0</v>
      </c>
      <c r="R1014" s="59">
        <v>0</v>
      </c>
      <c r="S1014" s="58">
        <v>0</v>
      </c>
      <c r="T1014" s="59">
        <v>0</v>
      </c>
      <c r="U1014" s="58">
        <v>0</v>
      </c>
      <c r="V1014" s="59">
        <v>0</v>
      </c>
      <c r="W1014" s="58">
        <v>0</v>
      </c>
      <c r="X1014" s="59">
        <v>0</v>
      </c>
      <c r="Y1014" s="58">
        <v>0</v>
      </c>
      <c r="Z1014" s="59">
        <v>0</v>
      </c>
      <c r="AA1014" s="58">
        <v>0</v>
      </c>
      <c r="AB1014" s="59">
        <v>0</v>
      </c>
      <c r="AC1014" s="58">
        <v>0</v>
      </c>
      <c r="AD1014" s="59">
        <v>0</v>
      </c>
      <c r="AE1014" s="58">
        <v>0</v>
      </c>
      <c r="AF1014" s="59">
        <v>3.2445986668268853E-2</v>
      </c>
      <c r="AG1014" s="58">
        <v>1.5094697674115509E-2</v>
      </c>
      <c r="AH1014" s="59">
        <v>5.4352020223935475E-2</v>
      </c>
      <c r="AI1014" s="60">
        <v>0.59094712634881363</v>
      </c>
      <c r="AJ1014" s="51">
        <f t="shared" si="332"/>
        <v>0.69283983091513346</v>
      </c>
    </row>
    <row r="1015" spans="2:36" x14ac:dyDescent="0.3">
      <c r="B1015" s="4" t="s">
        <v>147</v>
      </c>
      <c r="E1015" s="58">
        <v>0</v>
      </c>
      <c r="F1015" s="59">
        <v>0</v>
      </c>
      <c r="G1015" s="58">
        <v>0</v>
      </c>
      <c r="H1015" s="59">
        <v>0</v>
      </c>
      <c r="I1015" s="58">
        <v>0</v>
      </c>
      <c r="J1015" s="59">
        <v>0</v>
      </c>
      <c r="K1015" s="58">
        <v>0</v>
      </c>
      <c r="L1015" s="59">
        <v>0</v>
      </c>
      <c r="M1015" s="58">
        <v>0</v>
      </c>
      <c r="N1015" s="59">
        <v>0</v>
      </c>
      <c r="O1015" s="58">
        <v>0</v>
      </c>
      <c r="P1015" s="59">
        <v>0</v>
      </c>
      <c r="Q1015" s="58">
        <v>0</v>
      </c>
      <c r="R1015" s="59">
        <v>0</v>
      </c>
      <c r="S1015" s="58">
        <v>0</v>
      </c>
      <c r="T1015" s="59">
        <v>0</v>
      </c>
      <c r="U1015" s="58">
        <v>0</v>
      </c>
      <c r="V1015" s="59">
        <v>0</v>
      </c>
      <c r="W1015" s="58">
        <v>0</v>
      </c>
      <c r="X1015" s="59">
        <v>0</v>
      </c>
      <c r="Y1015" s="58">
        <v>0</v>
      </c>
      <c r="Z1015" s="59">
        <v>0</v>
      </c>
      <c r="AA1015" s="58">
        <v>0</v>
      </c>
      <c r="AB1015" s="59">
        <v>0</v>
      </c>
      <c r="AC1015" s="58">
        <v>0</v>
      </c>
      <c r="AD1015" s="59">
        <v>0</v>
      </c>
      <c r="AE1015" s="58">
        <v>0</v>
      </c>
      <c r="AF1015" s="59">
        <v>0</v>
      </c>
      <c r="AG1015" s="58">
        <v>0</v>
      </c>
      <c r="AH1015" s="59">
        <v>0</v>
      </c>
      <c r="AI1015" s="60">
        <v>0</v>
      </c>
      <c r="AJ1015" s="51">
        <f t="shared" si="332"/>
        <v>0</v>
      </c>
    </row>
    <row r="1016" spans="2:36" x14ac:dyDescent="0.3">
      <c r="B1016" s="4" t="s">
        <v>220</v>
      </c>
      <c r="E1016" s="58">
        <v>0</v>
      </c>
      <c r="F1016" s="59">
        <v>0</v>
      </c>
      <c r="G1016" s="58">
        <v>1.9764810834104609E-2</v>
      </c>
      <c r="H1016" s="59">
        <v>0.41398843288678155</v>
      </c>
      <c r="I1016" s="58">
        <v>0.15888646731774031</v>
      </c>
      <c r="J1016" s="59">
        <v>0.75950302949402915</v>
      </c>
      <c r="K1016" s="58">
        <v>4.2947068996877018</v>
      </c>
      <c r="L1016" s="59">
        <v>0.19989201845968252</v>
      </c>
      <c r="M1016" s="58">
        <v>0.4653556433542495</v>
      </c>
      <c r="N1016" s="59">
        <v>1.3053472956904042</v>
      </c>
      <c r="O1016" s="58">
        <v>0</v>
      </c>
      <c r="P1016" s="59">
        <v>0</v>
      </c>
      <c r="Q1016" s="58">
        <v>0</v>
      </c>
      <c r="R1016" s="59">
        <v>1.0686653735399845</v>
      </c>
      <c r="S1016" s="58">
        <v>3.8787032971878261</v>
      </c>
      <c r="T1016" s="59">
        <v>3.3987244626468289</v>
      </c>
      <c r="U1016" s="58">
        <v>0.88227875021741919</v>
      </c>
      <c r="V1016" s="59">
        <v>0.16537855703025248</v>
      </c>
      <c r="W1016" s="58">
        <v>0.20227871311204387</v>
      </c>
      <c r="X1016" s="59">
        <v>0</v>
      </c>
      <c r="Y1016" s="58">
        <v>0</v>
      </c>
      <c r="Z1016" s="59">
        <v>0</v>
      </c>
      <c r="AA1016" s="58">
        <v>0</v>
      </c>
      <c r="AB1016" s="59">
        <v>0</v>
      </c>
      <c r="AC1016" s="58">
        <v>0</v>
      </c>
      <c r="AD1016" s="59">
        <v>0</v>
      </c>
      <c r="AE1016" s="58">
        <v>0.12719562489150746</v>
      </c>
      <c r="AF1016" s="59">
        <v>0.15611738940322831</v>
      </c>
      <c r="AG1016" s="58">
        <v>0.10533494567519103</v>
      </c>
      <c r="AH1016" s="59">
        <v>0.31723750440801507</v>
      </c>
      <c r="AI1016" s="60">
        <v>2.2363263505033335</v>
      </c>
      <c r="AJ1016" s="51">
        <f t="shared" si="332"/>
        <v>20.155685566340324</v>
      </c>
    </row>
    <row r="1017" spans="2:36" x14ac:dyDescent="0.3">
      <c r="B1017" s="4" t="s">
        <v>221</v>
      </c>
      <c r="E1017" s="58">
        <v>0</v>
      </c>
      <c r="F1017" s="59">
        <v>0</v>
      </c>
      <c r="G1017" s="58">
        <v>1.9764810834104609E-2</v>
      </c>
      <c r="H1017" s="59">
        <v>0.41398843288678155</v>
      </c>
      <c r="I1017" s="58">
        <v>0.15888646731774031</v>
      </c>
      <c r="J1017" s="59">
        <v>0.75950302949402915</v>
      </c>
      <c r="K1017" s="58">
        <v>4.2947068996877018</v>
      </c>
      <c r="L1017" s="59">
        <v>0.19989201845968252</v>
      </c>
      <c r="M1017" s="58">
        <v>0.4653556433542495</v>
      </c>
      <c r="N1017" s="59">
        <v>1.3053472956904042</v>
      </c>
      <c r="O1017" s="58">
        <v>0</v>
      </c>
      <c r="P1017" s="59">
        <v>0</v>
      </c>
      <c r="Q1017" s="58">
        <v>0</v>
      </c>
      <c r="R1017" s="59">
        <v>1.0686653735399845</v>
      </c>
      <c r="S1017" s="58">
        <v>3.8787032971878261</v>
      </c>
      <c r="T1017" s="59">
        <v>3.3987244626468289</v>
      </c>
      <c r="U1017" s="58">
        <v>0.88227875021741919</v>
      </c>
      <c r="V1017" s="59">
        <v>0.16537855703025248</v>
      </c>
      <c r="W1017" s="58">
        <v>0.20227871311204387</v>
      </c>
      <c r="X1017" s="59">
        <v>0</v>
      </c>
      <c r="Y1017" s="58">
        <v>0</v>
      </c>
      <c r="Z1017" s="59">
        <v>0</v>
      </c>
      <c r="AA1017" s="58">
        <v>0</v>
      </c>
      <c r="AB1017" s="59">
        <v>0</v>
      </c>
      <c r="AC1017" s="58">
        <v>0</v>
      </c>
      <c r="AD1017" s="59">
        <v>0</v>
      </c>
      <c r="AE1017" s="58">
        <v>0.12719562489150746</v>
      </c>
      <c r="AF1017" s="59">
        <v>0.15611738940322831</v>
      </c>
      <c r="AG1017" s="58">
        <v>0.10533494567519103</v>
      </c>
      <c r="AH1017" s="59">
        <v>0.31723750440801507</v>
      </c>
      <c r="AI1017" s="60">
        <v>2.2363263505033335</v>
      </c>
      <c r="AJ1017" s="51">
        <f t="shared" si="332"/>
        <v>20.155685566340324</v>
      </c>
    </row>
    <row r="1018" spans="2:36" x14ac:dyDescent="0.3">
      <c r="B1018" s="4" t="s">
        <v>144</v>
      </c>
      <c r="E1018" s="58">
        <v>0</v>
      </c>
      <c r="F1018" s="59">
        <v>0.11302498181660972</v>
      </c>
      <c r="G1018" s="58">
        <v>9.2465029875437423</v>
      </c>
      <c r="H1018" s="59">
        <v>0</v>
      </c>
      <c r="I1018" s="58">
        <v>3.5712242126464842E-3</v>
      </c>
      <c r="J1018" s="59">
        <v>0.28360452651977536</v>
      </c>
      <c r="K1018" s="58">
        <v>36.453918647766116</v>
      </c>
      <c r="L1018" s="59">
        <v>0.42578223546346033</v>
      </c>
      <c r="M1018" s="58">
        <v>0.94302245903015081</v>
      </c>
      <c r="N1018" s="59">
        <v>17.698960196918918</v>
      </c>
      <c r="O1018" s="58">
        <v>2.2713931884765626</v>
      </c>
      <c r="P1018" s="59">
        <v>0</v>
      </c>
      <c r="Q1018" s="58">
        <v>5.0090154012050193E-5</v>
      </c>
      <c r="R1018" s="59">
        <v>0</v>
      </c>
      <c r="S1018" s="58">
        <v>23.235804785092672</v>
      </c>
      <c r="T1018" s="59">
        <v>30.075188406308499</v>
      </c>
      <c r="U1018" s="58">
        <v>1.6105311139424636</v>
      </c>
      <c r="V1018" s="59">
        <v>0.10273626645406086</v>
      </c>
      <c r="W1018" s="58">
        <v>2.7401266924540195</v>
      </c>
      <c r="X1018" s="59">
        <v>11.317643412272135</v>
      </c>
      <c r="Y1018" s="58">
        <v>0</v>
      </c>
      <c r="Z1018" s="59">
        <v>0</v>
      </c>
      <c r="AA1018" s="58">
        <v>0.10262436866760254</v>
      </c>
      <c r="AB1018" s="59">
        <v>6.2397069507175121E-2</v>
      </c>
      <c r="AC1018" s="58">
        <v>24.019999631245934</v>
      </c>
      <c r="AD1018" s="59">
        <v>35.988321415583286</v>
      </c>
      <c r="AE1018" s="58">
        <v>0.57426101366678883</v>
      </c>
      <c r="AF1018" s="59">
        <v>5.6873639424641926E-3</v>
      </c>
      <c r="AG1018" s="58">
        <v>1.8483797709147136E-3</v>
      </c>
      <c r="AH1018" s="59">
        <v>5.0768677393595377E-2</v>
      </c>
      <c r="AI1018" s="60">
        <v>33.301855316162097</v>
      </c>
      <c r="AJ1018" s="51">
        <f t="shared" si="332"/>
        <v>230.62962445036561</v>
      </c>
    </row>
    <row r="1019" spans="2:36" x14ac:dyDescent="0.3">
      <c r="B1019" s="4" t="s">
        <v>188</v>
      </c>
      <c r="E1019" s="58">
        <v>0</v>
      </c>
      <c r="F1019" s="59">
        <v>2.0421905875205995</v>
      </c>
      <c r="G1019" s="58">
        <v>16.552149279912314</v>
      </c>
      <c r="H1019" s="59">
        <v>30.297221427920128</v>
      </c>
      <c r="I1019" s="58">
        <v>17.5139096279939</v>
      </c>
      <c r="J1019" s="59">
        <v>9.3407040814558648</v>
      </c>
      <c r="K1019" s="58">
        <v>63.057496614853541</v>
      </c>
      <c r="L1019" s="59">
        <v>23.932449450095493</v>
      </c>
      <c r="M1019" s="58">
        <v>4.4279014905293783</v>
      </c>
      <c r="N1019" s="59">
        <v>15.343946492671964</v>
      </c>
      <c r="O1019" s="58">
        <v>0</v>
      </c>
      <c r="P1019" s="59">
        <v>0</v>
      </c>
      <c r="Q1019" s="58">
        <v>13.539586814244588</v>
      </c>
      <c r="R1019" s="59">
        <v>15.314977379639945</v>
      </c>
      <c r="S1019" s="58">
        <v>21.803412846724189</v>
      </c>
      <c r="T1019" s="59">
        <v>31.179583231608071</v>
      </c>
      <c r="U1019" s="58">
        <v>2.1555203239123024</v>
      </c>
      <c r="V1019" s="59">
        <v>0.73780892690022781</v>
      </c>
      <c r="W1019" s="58">
        <v>0</v>
      </c>
      <c r="X1019" s="59">
        <v>5.5927307320276896</v>
      </c>
      <c r="Y1019" s="58">
        <v>10.147361052036285</v>
      </c>
      <c r="Z1019" s="59">
        <v>0</v>
      </c>
      <c r="AA1019" s="58">
        <v>6.2352381805578858</v>
      </c>
      <c r="AB1019" s="59">
        <v>3.1323775549729671</v>
      </c>
      <c r="AC1019" s="58">
        <v>9.3402292993333656E-3</v>
      </c>
      <c r="AD1019" s="59">
        <v>24.679319159204415</v>
      </c>
      <c r="AE1019" s="58">
        <v>7.4901085873444879</v>
      </c>
      <c r="AF1019" s="59">
        <v>0.34379108746846521</v>
      </c>
      <c r="AG1019" s="58">
        <v>0.22464533249537152</v>
      </c>
      <c r="AH1019" s="59">
        <v>0.37850469350814819</v>
      </c>
      <c r="AI1019" s="60">
        <v>2.3853827178478242</v>
      </c>
      <c r="AJ1019" s="51">
        <f t="shared" si="332"/>
        <v>327.8576579027453</v>
      </c>
    </row>
    <row r="1020" spans="2:36" x14ac:dyDescent="0.3">
      <c r="B1020" s="4" t="s">
        <v>189</v>
      </c>
      <c r="E1020" s="58">
        <v>0</v>
      </c>
      <c r="F1020" s="59">
        <v>2.0421905875205995</v>
      </c>
      <c r="G1020" s="58">
        <v>16.552149279912314</v>
      </c>
      <c r="H1020" s="59">
        <v>30.297221427920128</v>
      </c>
      <c r="I1020" s="58">
        <v>17.5139096279939</v>
      </c>
      <c r="J1020" s="59">
        <v>9.3407040814558648</v>
      </c>
      <c r="K1020" s="58">
        <v>63.057496614853541</v>
      </c>
      <c r="L1020" s="59">
        <v>23.932449450095493</v>
      </c>
      <c r="M1020" s="58">
        <v>4.4279014905293783</v>
      </c>
      <c r="N1020" s="59">
        <v>15.343946492671964</v>
      </c>
      <c r="O1020" s="58">
        <v>0</v>
      </c>
      <c r="P1020" s="59">
        <v>0</v>
      </c>
      <c r="Q1020" s="58">
        <v>13.539586814244588</v>
      </c>
      <c r="R1020" s="59">
        <v>15.314977379639945</v>
      </c>
      <c r="S1020" s="58">
        <v>21.803412846724189</v>
      </c>
      <c r="T1020" s="59">
        <v>31.179583231608071</v>
      </c>
      <c r="U1020" s="58">
        <v>2.1555203239123024</v>
      </c>
      <c r="V1020" s="59">
        <v>0.73780892690022781</v>
      </c>
      <c r="W1020" s="58">
        <v>0</v>
      </c>
      <c r="X1020" s="59">
        <v>5.5927307320276896</v>
      </c>
      <c r="Y1020" s="58">
        <v>10.147361052036285</v>
      </c>
      <c r="Z1020" s="59">
        <v>0</v>
      </c>
      <c r="AA1020" s="58">
        <v>6.2352381805578858</v>
      </c>
      <c r="AB1020" s="59">
        <v>3.1323775549729671</v>
      </c>
      <c r="AC1020" s="58">
        <v>9.3402292993333656E-3</v>
      </c>
      <c r="AD1020" s="59">
        <v>24.679319159204415</v>
      </c>
      <c r="AE1020" s="58">
        <v>7.4901085873444879</v>
      </c>
      <c r="AF1020" s="59">
        <v>0.34379108746846521</v>
      </c>
      <c r="AG1020" s="58">
        <v>0.22464533249537152</v>
      </c>
      <c r="AH1020" s="59">
        <v>0.37850469350814819</v>
      </c>
      <c r="AI1020" s="60">
        <v>2.3853827178478242</v>
      </c>
      <c r="AJ1020" s="51">
        <f t="shared" si="332"/>
        <v>327.8576579027453</v>
      </c>
    </row>
    <row r="1021" spans="2:36" x14ac:dyDescent="0.3">
      <c r="B1021" s="4" t="s">
        <v>235</v>
      </c>
      <c r="E1021" s="58">
        <v>0</v>
      </c>
      <c r="F1021" s="59">
        <v>0</v>
      </c>
      <c r="G1021" s="58">
        <v>4.9384860263730532</v>
      </c>
      <c r="H1021" s="59">
        <v>0.47541595651904262</v>
      </c>
      <c r="I1021" s="58">
        <v>1.1336654829317103</v>
      </c>
      <c r="J1021" s="59">
        <v>15.098779590725016</v>
      </c>
      <c r="K1021" s="58">
        <v>43.611366951212425</v>
      </c>
      <c r="L1021" s="59">
        <v>0.69418448523376419</v>
      </c>
      <c r="M1021" s="58">
        <v>0.78051662340107431</v>
      </c>
      <c r="N1021" s="59">
        <v>22.343679688716087</v>
      </c>
      <c r="O1021" s="58">
        <v>4.4259266047349581E-2</v>
      </c>
      <c r="P1021" s="59">
        <v>0</v>
      </c>
      <c r="Q1021" s="58">
        <v>11.495831430929398</v>
      </c>
      <c r="R1021" s="59">
        <v>6.9697673277561289</v>
      </c>
      <c r="S1021" s="58">
        <v>17.425680529325454</v>
      </c>
      <c r="T1021" s="59">
        <v>24.779522315897278</v>
      </c>
      <c r="U1021" s="58">
        <v>1.9083317851638895</v>
      </c>
      <c r="V1021" s="59">
        <v>0.41907354983961309</v>
      </c>
      <c r="W1021" s="58">
        <v>7.6272813384919464</v>
      </c>
      <c r="X1021" s="59">
        <v>5.121307099577816</v>
      </c>
      <c r="Y1021" s="58">
        <v>4.4982222170860782</v>
      </c>
      <c r="Z1021" s="59">
        <v>0</v>
      </c>
      <c r="AA1021" s="58">
        <v>13.046866057362617</v>
      </c>
      <c r="AB1021" s="59">
        <v>6.2535702167316618</v>
      </c>
      <c r="AC1021" s="58">
        <v>20.563100691909785</v>
      </c>
      <c r="AD1021" s="59">
        <v>23.123117151475018</v>
      </c>
      <c r="AE1021" s="58">
        <v>0.91879003238706103</v>
      </c>
      <c r="AF1021" s="59">
        <v>0</v>
      </c>
      <c r="AG1021" s="58">
        <v>0.45388093025328763</v>
      </c>
      <c r="AH1021" s="59">
        <v>0.19681244595498418</v>
      </c>
      <c r="AI1021" s="60">
        <v>17.755519943971688</v>
      </c>
      <c r="AJ1021" s="51">
        <f t="shared" si="332"/>
        <v>251.67702913527322</v>
      </c>
    </row>
    <row r="1022" spans="2:36" x14ac:dyDescent="0.3">
      <c r="B1022" s="4" t="s">
        <v>244</v>
      </c>
      <c r="E1022" s="58">
        <v>0</v>
      </c>
      <c r="F1022" s="59">
        <v>0</v>
      </c>
      <c r="G1022" s="58">
        <v>4.1542941843563469E-2</v>
      </c>
      <c r="H1022" s="59">
        <v>1.1375070843588493</v>
      </c>
      <c r="I1022" s="58">
        <v>0.31139302520589235</v>
      </c>
      <c r="J1022" s="59">
        <v>0.59990980557905271</v>
      </c>
      <c r="K1022" s="58">
        <v>4.550076241046682</v>
      </c>
      <c r="L1022" s="59">
        <v>0.1801410812699035</v>
      </c>
      <c r="M1022" s="58">
        <v>0.40463618845608396</v>
      </c>
      <c r="N1022" s="59">
        <v>1.0727835085605795</v>
      </c>
      <c r="O1022" s="58">
        <v>0</v>
      </c>
      <c r="P1022" s="59">
        <v>0</v>
      </c>
      <c r="Q1022" s="58">
        <v>1.4776094409458418</v>
      </c>
      <c r="R1022" s="59">
        <v>2.7505396481330031</v>
      </c>
      <c r="S1022" s="58">
        <v>3.1441894973302684</v>
      </c>
      <c r="T1022" s="59">
        <v>2.0682970001588914</v>
      </c>
      <c r="U1022" s="58">
        <v>0.5984683559239623</v>
      </c>
      <c r="V1022" s="59">
        <v>0.13832676180813619</v>
      </c>
      <c r="W1022" s="58">
        <v>0.15671498008649232</v>
      </c>
      <c r="X1022" s="59">
        <v>0</v>
      </c>
      <c r="Y1022" s="58">
        <v>0</v>
      </c>
      <c r="Z1022" s="59">
        <v>0</v>
      </c>
      <c r="AA1022" s="58">
        <v>0.46298675250457327</v>
      </c>
      <c r="AB1022" s="59">
        <v>0</v>
      </c>
      <c r="AC1022" s="58">
        <v>0.21152251381021925</v>
      </c>
      <c r="AD1022" s="59">
        <v>6.836341475302488</v>
      </c>
      <c r="AE1022" s="58">
        <v>0.98556533243918354</v>
      </c>
      <c r="AF1022" s="59">
        <v>0.15905909233613649</v>
      </c>
      <c r="AG1022" s="58">
        <v>0.10709129516710814</v>
      </c>
      <c r="AH1022" s="59">
        <v>0.31888351787174007</v>
      </c>
      <c r="AI1022" s="60">
        <v>5.7237832298649964</v>
      </c>
      <c r="AJ1022" s="51">
        <f t="shared" si="332"/>
        <v>33.437368770003644</v>
      </c>
    </row>
    <row r="1023" spans="2:36" x14ac:dyDescent="0.3">
      <c r="B1023" s="4" t="s">
        <v>148</v>
      </c>
      <c r="E1023" s="58">
        <v>0</v>
      </c>
      <c r="F1023" s="59">
        <v>0</v>
      </c>
      <c r="G1023" s="58">
        <v>0</v>
      </c>
      <c r="H1023" s="59">
        <v>0</v>
      </c>
      <c r="I1023" s="58">
        <v>0</v>
      </c>
      <c r="J1023" s="59">
        <v>0</v>
      </c>
      <c r="K1023" s="58">
        <v>0</v>
      </c>
      <c r="L1023" s="59">
        <v>0</v>
      </c>
      <c r="M1023" s="58">
        <v>0</v>
      </c>
      <c r="N1023" s="59">
        <v>0</v>
      </c>
      <c r="O1023" s="58">
        <v>0</v>
      </c>
      <c r="P1023" s="59">
        <v>0</v>
      </c>
      <c r="Q1023" s="58">
        <v>0</v>
      </c>
      <c r="R1023" s="59">
        <v>0</v>
      </c>
      <c r="S1023" s="58">
        <v>0</v>
      </c>
      <c r="T1023" s="59">
        <v>0</v>
      </c>
      <c r="U1023" s="58">
        <v>0</v>
      </c>
      <c r="V1023" s="59">
        <v>0</v>
      </c>
      <c r="W1023" s="58">
        <v>0</v>
      </c>
      <c r="X1023" s="59">
        <v>0</v>
      </c>
      <c r="Y1023" s="58">
        <v>0</v>
      </c>
      <c r="Z1023" s="59">
        <v>0</v>
      </c>
      <c r="AA1023" s="58">
        <v>0</v>
      </c>
      <c r="AB1023" s="59">
        <v>0</v>
      </c>
      <c r="AC1023" s="58">
        <v>0</v>
      </c>
      <c r="AD1023" s="59">
        <v>0</v>
      </c>
      <c r="AE1023" s="58">
        <v>0</v>
      </c>
      <c r="AF1023" s="59">
        <v>0</v>
      </c>
      <c r="AG1023" s="58">
        <v>0</v>
      </c>
      <c r="AH1023" s="59">
        <v>0</v>
      </c>
      <c r="AI1023" s="60">
        <v>0</v>
      </c>
      <c r="AJ1023" s="51">
        <f t="shared" si="332"/>
        <v>0</v>
      </c>
    </row>
    <row r="1024" spans="2:36" x14ac:dyDescent="0.3">
      <c r="B1024" s="4" t="s">
        <v>149</v>
      </c>
      <c r="E1024" s="58">
        <v>0</v>
      </c>
      <c r="F1024" s="59">
        <v>0</v>
      </c>
      <c r="G1024" s="58">
        <v>0</v>
      </c>
      <c r="H1024" s="59">
        <v>0</v>
      </c>
      <c r="I1024" s="58">
        <v>0</v>
      </c>
      <c r="J1024" s="59">
        <v>0</v>
      </c>
      <c r="K1024" s="58">
        <v>0</v>
      </c>
      <c r="L1024" s="59">
        <v>0</v>
      </c>
      <c r="M1024" s="58">
        <v>0</v>
      </c>
      <c r="N1024" s="59">
        <v>0</v>
      </c>
      <c r="O1024" s="58">
        <v>0</v>
      </c>
      <c r="P1024" s="59">
        <v>0</v>
      </c>
      <c r="Q1024" s="58">
        <v>0</v>
      </c>
      <c r="R1024" s="59">
        <v>0</v>
      </c>
      <c r="S1024" s="58">
        <v>0</v>
      </c>
      <c r="T1024" s="59">
        <v>0</v>
      </c>
      <c r="U1024" s="58">
        <v>0</v>
      </c>
      <c r="V1024" s="59">
        <v>0</v>
      </c>
      <c r="W1024" s="58">
        <v>0</v>
      </c>
      <c r="X1024" s="59">
        <v>0</v>
      </c>
      <c r="Y1024" s="58">
        <v>0</v>
      </c>
      <c r="Z1024" s="59">
        <v>0</v>
      </c>
      <c r="AA1024" s="58">
        <v>0</v>
      </c>
      <c r="AB1024" s="59">
        <v>0</v>
      </c>
      <c r="AC1024" s="58">
        <v>0</v>
      </c>
      <c r="AD1024" s="59">
        <v>0</v>
      </c>
      <c r="AE1024" s="58">
        <v>0</v>
      </c>
      <c r="AF1024" s="59">
        <v>0</v>
      </c>
      <c r="AG1024" s="58">
        <v>0</v>
      </c>
      <c r="AH1024" s="59">
        <v>0</v>
      </c>
      <c r="AI1024" s="60">
        <v>0</v>
      </c>
      <c r="AJ1024" s="51">
        <f t="shared" si="332"/>
        <v>0</v>
      </c>
    </row>
    <row r="1025" spans="2:36" x14ac:dyDescent="0.3">
      <c r="B1025" s="4" t="s">
        <v>150</v>
      </c>
      <c r="E1025" s="58">
        <v>0</v>
      </c>
      <c r="F1025" s="59">
        <v>0</v>
      </c>
      <c r="G1025" s="58">
        <v>0</v>
      </c>
      <c r="H1025" s="59">
        <v>0</v>
      </c>
      <c r="I1025" s="58">
        <v>0</v>
      </c>
      <c r="J1025" s="59">
        <v>0</v>
      </c>
      <c r="K1025" s="58">
        <v>0</v>
      </c>
      <c r="L1025" s="59">
        <v>0</v>
      </c>
      <c r="M1025" s="58">
        <v>0</v>
      </c>
      <c r="N1025" s="59">
        <v>0</v>
      </c>
      <c r="O1025" s="58">
        <v>0</v>
      </c>
      <c r="P1025" s="59">
        <v>0</v>
      </c>
      <c r="Q1025" s="58">
        <v>0</v>
      </c>
      <c r="R1025" s="59">
        <v>0</v>
      </c>
      <c r="S1025" s="58">
        <v>0</v>
      </c>
      <c r="T1025" s="59">
        <v>0</v>
      </c>
      <c r="U1025" s="58">
        <v>0</v>
      </c>
      <c r="V1025" s="59">
        <v>0</v>
      </c>
      <c r="W1025" s="58">
        <v>0</v>
      </c>
      <c r="X1025" s="59">
        <v>0</v>
      </c>
      <c r="Y1025" s="58">
        <v>0</v>
      </c>
      <c r="Z1025" s="59">
        <v>0</v>
      </c>
      <c r="AA1025" s="58">
        <v>0</v>
      </c>
      <c r="AB1025" s="59">
        <v>0</v>
      </c>
      <c r="AC1025" s="58">
        <v>0</v>
      </c>
      <c r="AD1025" s="59">
        <v>0</v>
      </c>
      <c r="AE1025" s="58">
        <v>0</v>
      </c>
      <c r="AF1025" s="59">
        <v>0</v>
      </c>
      <c r="AG1025" s="58">
        <v>0</v>
      </c>
      <c r="AH1025" s="59">
        <v>0</v>
      </c>
      <c r="AI1025" s="60">
        <v>0</v>
      </c>
      <c r="AJ1025" s="51">
        <f t="shared" si="332"/>
        <v>0</v>
      </c>
    </row>
    <row r="1026" spans="2:36" x14ac:dyDescent="0.3">
      <c r="B1026" s="4" t="s">
        <v>151</v>
      </c>
      <c r="E1026" s="58">
        <v>0</v>
      </c>
      <c r="F1026" s="59">
        <v>0</v>
      </c>
      <c r="G1026" s="58">
        <v>0</v>
      </c>
      <c r="H1026" s="59">
        <v>0</v>
      </c>
      <c r="I1026" s="58">
        <v>0</v>
      </c>
      <c r="J1026" s="59">
        <v>0</v>
      </c>
      <c r="K1026" s="58">
        <v>0</v>
      </c>
      <c r="L1026" s="59">
        <v>0</v>
      </c>
      <c r="M1026" s="58">
        <v>0</v>
      </c>
      <c r="N1026" s="59">
        <v>0</v>
      </c>
      <c r="O1026" s="58">
        <v>0</v>
      </c>
      <c r="P1026" s="59">
        <v>0</v>
      </c>
      <c r="Q1026" s="58">
        <v>0</v>
      </c>
      <c r="R1026" s="59">
        <v>0</v>
      </c>
      <c r="S1026" s="58">
        <v>0</v>
      </c>
      <c r="T1026" s="59">
        <v>0</v>
      </c>
      <c r="U1026" s="58">
        <v>0</v>
      </c>
      <c r="V1026" s="59">
        <v>0</v>
      </c>
      <c r="W1026" s="58">
        <v>0</v>
      </c>
      <c r="X1026" s="59">
        <v>0</v>
      </c>
      <c r="Y1026" s="58">
        <v>0</v>
      </c>
      <c r="Z1026" s="59">
        <v>0</v>
      </c>
      <c r="AA1026" s="58">
        <v>0</v>
      </c>
      <c r="AB1026" s="59">
        <v>0</v>
      </c>
      <c r="AC1026" s="58">
        <v>0</v>
      </c>
      <c r="AD1026" s="59">
        <v>0</v>
      </c>
      <c r="AE1026" s="58">
        <v>0</v>
      </c>
      <c r="AF1026" s="59">
        <v>0</v>
      </c>
      <c r="AG1026" s="58">
        <v>0</v>
      </c>
      <c r="AH1026" s="59">
        <v>0</v>
      </c>
      <c r="AI1026" s="60">
        <v>0</v>
      </c>
      <c r="AJ1026" s="51">
        <f t="shared" si="332"/>
        <v>0</v>
      </c>
    </row>
    <row r="1027" spans="2:36" x14ac:dyDescent="0.3">
      <c r="B1027" s="4" t="s">
        <v>194</v>
      </c>
      <c r="E1027" s="58">
        <v>0</v>
      </c>
      <c r="F1027" s="59">
        <v>0</v>
      </c>
      <c r="G1027" s="58">
        <v>0</v>
      </c>
      <c r="H1027" s="59">
        <v>0</v>
      </c>
      <c r="I1027" s="58">
        <v>0</v>
      </c>
      <c r="J1027" s="59">
        <v>0</v>
      </c>
      <c r="K1027" s="58">
        <v>0</v>
      </c>
      <c r="L1027" s="59">
        <v>0</v>
      </c>
      <c r="M1027" s="58">
        <v>0</v>
      </c>
      <c r="N1027" s="59">
        <v>0</v>
      </c>
      <c r="O1027" s="58">
        <v>0</v>
      </c>
      <c r="P1027" s="59">
        <v>0</v>
      </c>
      <c r="Q1027" s="58">
        <v>0</v>
      </c>
      <c r="R1027" s="59">
        <v>0</v>
      </c>
      <c r="S1027" s="58">
        <v>0</v>
      </c>
      <c r="T1027" s="59">
        <v>0</v>
      </c>
      <c r="U1027" s="58">
        <v>0</v>
      </c>
      <c r="V1027" s="59">
        <v>0</v>
      </c>
      <c r="W1027" s="58">
        <v>0</v>
      </c>
      <c r="X1027" s="59">
        <v>0</v>
      </c>
      <c r="Y1027" s="58">
        <v>0</v>
      </c>
      <c r="Z1027" s="59">
        <v>0</v>
      </c>
      <c r="AA1027" s="58">
        <v>0</v>
      </c>
      <c r="AB1027" s="59">
        <v>0</v>
      </c>
      <c r="AC1027" s="58">
        <v>0</v>
      </c>
      <c r="AD1027" s="59">
        <v>0</v>
      </c>
      <c r="AE1027" s="58">
        <v>0</v>
      </c>
      <c r="AF1027" s="59">
        <v>0</v>
      </c>
      <c r="AG1027" s="58">
        <v>0</v>
      </c>
      <c r="AH1027" s="59">
        <v>0</v>
      </c>
      <c r="AI1027" s="60">
        <v>0</v>
      </c>
      <c r="AJ1027" s="51">
        <f t="shared" si="332"/>
        <v>0</v>
      </c>
    </row>
    <row r="1028" spans="2:36" x14ac:dyDescent="0.3">
      <c r="B1028" s="4" t="s">
        <v>195</v>
      </c>
      <c r="E1028" s="58">
        <v>0</v>
      </c>
      <c r="F1028" s="59">
        <v>0</v>
      </c>
      <c r="G1028" s="58">
        <v>0</v>
      </c>
      <c r="H1028" s="59">
        <v>0</v>
      </c>
      <c r="I1028" s="58">
        <v>0</v>
      </c>
      <c r="J1028" s="59">
        <v>0</v>
      </c>
      <c r="K1028" s="58">
        <v>0</v>
      </c>
      <c r="L1028" s="59">
        <v>0</v>
      </c>
      <c r="M1028" s="58">
        <v>0</v>
      </c>
      <c r="N1028" s="59">
        <v>0</v>
      </c>
      <c r="O1028" s="58">
        <v>0</v>
      </c>
      <c r="P1028" s="59">
        <v>0</v>
      </c>
      <c r="Q1028" s="58">
        <v>0</v>
      </c>
      <c r="R1028" s="59">
        <v>0</v>
      </c>
      <c r="S1028" s="58">
        <v>0</v>
      </c>
      <c r="T1028" s="59">
        <v>0</v>
      </c>
      <c r="U1028" s="58">
        <v>0</v>
      </c>
      <c r="V1028" s="59">
        <v>0</v>
      </c>
      <c r="W1028" s="58">
        <v>0</v>
      </c>
      <c r="X1028" s="59">
        <v>0</v>
      </c>
      <c r="Y1028" s="58">
        <v>0</v>
      </c>
      <c r="Z1028" s="59">
        <v>0</v>
      </c>
      <c r="AA1028" s="58">
        <v>0</v>
      </c>
      <c r="AB1028" s="59">
        <v>0</v>
      </c>
      <c r="AC1028" s="58">
        <v>0</v>
      </c>
      <c r="AD1028" s="59">
        <v>0</v>
      </c>
      <c r="AE1028" s="58">
        <v>0</v>
      </c>
      <c r="AF1028" s="59">
        <v>0</v>
      </c>
      <c r="AG1028" s="58">
        <v>0</v>
      </c>
      <c r="AH1028" s="59">
        <v>0</v>
      </c>
      <c r="AI1028" s="60">
        <v>0</v>
      </c>
      <c r="AJ1028" s="51">
        <f t="shared" si="332"/>
        <v>0</v>
      </c>
    </row>
    <row r="1029" spans="2:36" x14ac:dyDescent="0.3">
      <c r="B1029" s="4" t="s">
        <v>179</v>
      </c>
      <c r="E1029" s="58">
        <v>0</v>
      </c>
      <c r="F1029" s="59">
        <v>0</v>
      </c>
      <c r="G1029" s="58">
        <v>0</v>
      </c>
      <c r="H1029" s="59">
        <v>0</v>
      </c>
      <c r="I1029" s="58">
        <v>0</v>
      </c>
      <c r="J1029" s="59">
        <v>0</v>
      </c>
      <c r="K1029" s="58">
        <v>0</v>
      </c>
      <c r="L1029" s="59">
        <v>0</v>
      </c>
      <c r="M1029" s="58">
        <v>0</v>
      </c>
      <c r="N1029" s="59">
        <v>0</v>
      </c>
      <c r="O1029" s="58">
        <v>0</v>
      </c>
      <c r="P1029" s="59">
        <v>0</v>
      </c>
      <c r="Q1029" s="58">
        <v>0</v>
      </c>
      <c r="R1029" s="59">
        <v>0</v>
      </c>
      <c r="S1029" s="58">
        <v>0</v>
      </c>
      <c r="T1029" s="59">
        <v>0</v>
      </c>
      <c r="U1029" s="58">
        <v>0</v>
      </c>
      <c r="V1029" s="59">
        <v>0</v>
      </c>
      <c r="W1029" s="58">
        <v>0</v>
      </c>
      <c r="X1029" s="59">
        <v>0</v>
      </c>
      <c r="Y1029" s="58">
        <v>0</v>
      </c>
      <c r="Z1029" s="59">
        <v>0</v>
      </c>
      <c r="AA1029" s="58">
        <v>0</v>
      </c>
      <c r="AB1029" s="59">
        <v>0</v>
      </c>
      <c r="AC1029" s="58">
        <v>0</v>
      </c>
      <c r="AD1029" s="59">
        <v>0.23389848655400181</v>
      </c>
      <c r="AE1029" s="58">
        <v>0</v>
      </c>
      <c r="AF1029" s="59">
        <v>0.7845116305164993</v>
      </c>
      <c r="AG1029" s="58">
        <v>0</v>
      </c>
      <c r="AH1029" s="59">
        <v>0</v>
      </c>
      <c r="AI1029" s="60">
        <v>0</v>
      </c>
      <c r="AJ1029" s="51">
        <f t="shared" si="332"/>
        <v>1.0184101170705011</v>
      </c>
    </row>
    <row r="1030" spans="2:36" x14ac:dyDescent="0.3">
      <c r="B1030" s="4" t="s">
        <v>180</v>
      </c>
      <c r="E1030" s="58">
        <v>0</v>
      </c>
      <c r="F1030" s="59">
        <v>0</v>
      </c>
      <c r="G1030" s="58">
        <v>0</v>
      </c>
      <c r="H1030" s="59">
        <v>0</v>
      </c>
      <c r="I1030" s="58">
        <v>0</v>
      </c>
      <c r="J1030" s="59">
        <v>0</v>
      </c>
      <c r="K1030" s="58">
        <v>0</v>
      </c>
      <c r="L1030" s="59">
        <v>0</v>
      </c>
      <c r="M1030" s="58">
        <v>0</v>
      </c>
      <c r="N1030" s="59">
        <v>0</v>
      </c>
      <c r="O1030" s="58">
        <v>0</v>
      </c>
      <c r="P1030" s="59">
        <v>0</v>
      </c>
      <c r="Q1030" s="58">
        <v>0</v>
      </c>
      <c r="R1030" s="59">
        <v>0</v>
      </c>
      <c r="S1030" s="58">
        <v>0</v>
      </c>
      <c r="T1030" s="59">
        <v>0</v>
      </c>
      <c r="U1030" s="58">
        <v>0</v>
      </c>
      <c r="V1030" s="59">
        <v>0</v>
      </c>
      <c r="W1030" s="58">
        <v>0</v>
      </c>
      <c r="X1030" s="59">
        <v>0</v>
      </c>
      <c r="Y1030" s="58">
        <v>0</v>
      </c>
      <c r="Z1030" s="59">
        <v>0</v>
      </c>
      <c r="AA1030" s="58">
        <v>0</v>
      </c>
      <c r="AB1030" s="59">
        <v>0</v>
      </c>
      <c r="AC1030" s="58">
        <v>0</v>
      </c>
      <c r="AD1030" s="59">
        <v>0.23389848655400181</v>
      </c>
      <c r="AE1030" s="58">
        <v>0</v>
      </c>
      <c r="AF1030" s="59">
        <v>0.7845116305164993</v>
      </c>
      <c r="AG1030" s="58">
        <v>0</v>
      </c>
      <c r="AH1030" s="59">
        <v>0</v>
      </c>
      <c r="AI1030" s="60">
        <v>0</v>
      </c>
      <c r="AJ1030" s="51">
        <f t="shared" si="332"/>
        <v>1.0184101170705011</v>
      </c>
    </row>
    <row r="1031" spans="2:36" x14ac:dyDescent="0.3">
      <c r="B1031" s="4" t="s">
        <v>251</v>
      </c>
      <c r="E1031" s="58">
        <v>0</v>
      </c>
      <c r="F1031" s="59">
        <v>0</v>
      </c>
      <c r="G1031" s="58">
        <v>0</v>
      </c>
      <c r="H1031" s="59">
        <v>0</v>
      </c>
      <c r="I1031" s="58">
        <v>0</v>
      </c>
      <c r="J1031" s="59">
        <v>0</v>
      </c>
      <c r="K1031" s="58">
        <v>0</v>
      </c>
      <c r="L1031" s="59">
        <v>0</v>
      </c>
      <c r="M1031" s="58">
        <v>0</v>
      </c>
      <c r="N1031" s="59">
        <v>0</v>
      </c>
      <c r="O1031" s="58">
        <v>0</v>
      </c>
      <c r="P1031" s="59">
        <v>0</v>
      </c>
      <c r="Q1031" s="58">
        <v>0</v>
      </c>
      <c r="R1031" s="59">
        <v>0</v>
      </c>
      <c r="S1031" s="58">
        <v>0</v>
      </c>
      <c r="T1031" s="59">
        <v>0</v>
      </c>
      <c r="U1031" s="58">
        <v>0</v>
      </c>
      <c r="V1031" s="59">
        <v>0</v>
      </c>
      <c r="W1031" s="58">
        <v>0</v>
      </c>
      <c r="X1031" s="59">
        <v>0</v>
      </c>
      <c r="Y1031" s="58">
        <v>0</v>
      </c>
      <c r="Z1031" s="59">
        <v>0</v>
      </c>
      <c r="AA1031" s="58">
        <v>0</v>
      </c>
      <c r="AB1031" s="59">
        <v>0</v>
      </c>
      <c r="AC1031" s="58">
        <v>0</v>
      </c>
      <c r="AD1031" s="59">
        <v>0</v>
      </c>
      <c r="AE1031" s="58">
        <v>0</v>
      </c>
      <c r="AF1031" s="59">
        <v>0</v>
      </c>
      <c r="AG1031" s="58">
        <v>0</v>
      </c>
      <c r="AH1031" s="59">
        <v>0</v>
      </c>
      <c r="AI1031" s="60">
        <v>0</v>
      </c>
      <c r="AJ1031" s="51">
        <f t="shared" si="332"/>
        <v>0</v>
      </c>
    </row>
    <row r="1032" spans="2:36" x14ac:dyDescent="0.3">
      <c r="B1032" s="4" t="s">
        <v>152</v>
      </c>
      <c r="E1032" s="58">
        <v>0</v>
      </c>
      <c r="F1032" s="59">
        <v>0</v>
      </c>
      <c r="G1032" s="58">
        <v>0</v>
      </c>
      <c r="H1032" s="59">
        <v>0</v>
      </c>
      <c r="I1032" s="58">
        <v>0</v>
      </c>
      <c r="J1032" s="59">
        <v>0</v>
      </c>
      <c r="K1032" s="58">
        <v>0</v>
      </c>
      <c r="L1032" s="59">
        <v>0</v>
      </c>
      <c r="M1032" s="58">
        <v>0</v>
      </c>
      <c r="N1032" s="59">
        <v>0</v>
      </c>
      <c r="O1032" s="58">
        <v>0</v>
      </c>
      <c r="P1032" s="59">
        <v>0</v>
      </c>
      <c r="Q1032" s="58">
        <v>0</v>
      </c>
      <c r="R1032" s="59">
        <v>0</v>
      </c>
      <c r="S1032" s="58">
        <v>0</v>
      </c>
      <c r="T1032" s="59">
        <v>0</v>
      </c>
      <c r="U1032" s="58">
        <v>0</v>
      </c>
      <c r="V1032" s="59">
        <v>0</v>
      </c>
      <c r="W1032" s="58">
        <v>0</v>
      </c>
      <c r="X1032" s="59">
        <v>0</v>
      </c>
      <c r="Y1032" s="58">
        <v>0</v>
      </c>
      <c r="Z1032" s="59">
        <v>0</v>
      </c>
      <c r="AA1032" s="58">
        <v>0</v>
      </c>
      <c r="AB1032" s="59">
        <v>0</v>
      </c>
      <c r="AC1032" s="58">
        <v>0</v>
      </c>
      <c r="AD1032" s="59">
        <v>0</v>
      </c>
      <c r="AE1032" s="58">
        <v>0</v>
      </c>
      <c r="AF1032" s="59">
        <v>0</v>
      </c>
      <c r="AG1032" s="58">
        <v>0</v>
      </c>
      <c r="AH1032" s="59">
        <v>0</v>
      </c>
      <c r="AI1032" s="60">
        <v>0</v>
      </c>
      <c r="AJ1032" s="51">
        <f t="shared" si="332"/>
        <v>0</v>
      </c>
    </row>
    <row r="1033" spans="2:36" x14ac:dyDescent="0.3">
      <c r="B1033" s="4" t="s">
        <v>153</v>
      </c>
      <c r="E1033" s="58">
        <v>0</v>
      </c>
      <c r="F1033" s="59">
        <v>0</v>
      </c>
      <c r="G1033" s="58">
        <v>0</v>
      </c>
      <c r="H1033" s="59">
        <v>0</v>
      </c>
      <c r="I1033" s="58">
        <v>0</v>
      </c>
      <c r="J1033" s="59">
        <v>0</v>
      </c>
      <c r="K1033" s="58">
        <v>0</v>
      </c>
      <c r="L1033" s="59">
        <v>0</v>
      </c>
      <c r="M1033" s="58">
        <v>0</v>
      </c>
      <c r="N1033" s="59">
        <v>0</v>
      </c>
      <c r="O1033" s="58">
        <v>0</v>
      </c>
      <c r="P1033" s="59">
        <v>0</v>
      </c>
      <c r="Q1033" s="58">
        <v>0</v>
      </c>
      <c r="R1033" s="59">
        <v>0</v>
      </c>
      <c r="S1033" s="58">
        <v>0</v>
      </c>
      <c r="T1033" s="59">
        <v>0</v>
      </c>
      <c r="U1033" s="58">
        <v>0</v>
      </c>
      <c r="V1033" s="59">
        <v>0</v>
      </c>
      <c r="W1033" s="58">
        <v>0</v>
      </c>
      <c r="X1033" s="59">
        <v>0</v>
      </c>
      <c r="Y1033" s="58">
        <v>0</v>
      </c>
      <c r="Z1033" s="59">
        <v>0</v>
      </c>
      <c r="AA1033" s="58">
        <v>0</v>
      </c>
      <c r="AB1033" s="59">
        <v>0</v>
      </c>
      <c r="AC1033" s="58">
        <v>0</v>
      </c>
      <c r="AD1033" s="59">
        <v>0</v>
      </c>
      <c r="AE1033" s="58">
        <v>0</v>
      </c>
      <c r="AF1033" s="59">
        <v>9.5277777777777798E-4</v>
      </c>
      <c r="AG1033" s="58">
        <v>0</v>
      </c>
      <c r="AH1033" s="59">
        <v>0</v>
      </c>
      <c r="AI1033" s="60">
        <v>4.752777777777778E-2</v>
      </c>
      <c r="AJ1033" s="51">
        <f t="shared" si="332"/>
        <v>4.8480555555555555E-2</v>
      </c>
    </row>
    <row r="1034" spans="2:36" x14ac:dyDescent="0.3">
      <c r="B1034" s="4" t="s">
        <v>154</v>
      </c>
      <c r="E1034" s="58">
        <v>0</v>
      </c>
      <c r="F1034" s="59">
        <v>0</v>
      </c>
      <c r="G1034" s="58">
        <v>0</v>
      </c>
      <c r="H1034" s="59">
        <v>0</v>
      </c>
      <c r="I1034" s="58">
        <v>0</v>
      </c>
      <c r="J1034" s="59">
        <v>0</v>
      </c>
      <c r="K1034" s="58">
        <v>0</v>
      </c>
      <c r="L1034" s="59">
        <v>0</v>
      </c>
      <c r="M1034" s="58">
        <v>0</v>
      </c>
      <c r="N1034" s="59">
        <v>0</v>
      </c>
      <c r="O1034" s="58">
        <v>0</v>
      </c>
      <c r="P1034" s="59">
        <v>0</v>
      </c>
      <c r="Q1034" s="58">
        <v>0</v>
      </c>
      <c r="R1034" s="59">
        <v>0</v>
      </c>
      <c r="S1034" s="58">
        <v>0</v>
      </c>
      <c r="T1034" s="59">
        <v>0</v>
      </c>
      <c r="U1034" s="58">
        <v>0</v>
      </c>
      <c r="V1034" s="59">
        <v>0</v>
      </c>
      <c r="W1034" s="58">
        <v>0</v>
      </c>
      <c r="X1034" s="59">
        <v>0</v>
      </c>
      <c r="Y1034" s="58">
        <v>0</v>
      </c>
      <c r="Z1034" s="59">
        <v>0</v>
      </c>
      <c r="AA1034" s="58">
        <v>0</v>
      </c>
      <c r="AB1034" s="59">
        <v>0</v>
      </c>
      <c r="AC1034" s="58">
        <v>0</v>
      </c>
      <c r="AD1034" s="59">
        <v>0</v>
      </c>
      <c r="AE1034" s="58">
        <v>0</v>
      </c>
      <c r="AF1034" s="59">
        <v>9.5277777777777798E-4</v>
      </c>
      <c r="AG1034" s="58">
        <v>0</v>
      </c>
      <c r="AH1034" s="59">
        <v>0</v>
      </c>
      <c r="AI1034" s="60">
        <v>4.752777777777778E-2</v>
      </c>
      <c r="AJ1034" s="51">
        <f t="shared" si="332"/>
        <v>4.8480555555555555E-2</v>
      </c>
    </row>
    <row r="1035" spans="2:36" x14ac:dyDescent="0.3">
      <c r="B1035" s="4" t="s">
        <v>141</v>
      </c>
      <c r="E1035" s="58">
        <v>0</v>
      </c>
      <c r="F1035" s="59">
        <v>0</v>
      </c>
      <c r="G1035" s="58">
        <v>0</v>
      </c>
      <c r="H1035" s="59">
        <v>0</v>
      </c>
      <c r="I1035" s="58">
        <v>0</v>
      </c>
      <c r="J1035" s="59">
        <v>0</v>
      </c>
      <c r="K1035" s="58">
        <v>0</v>
      </c>
      <c r="L1035" s="59">
        <v>0</v>
      </c>
      <c r="M1035" s="58">
        <v>0</v>
      </c>
      <c r="N1035" s="59">
        <v>0</v>
      </c>
      <c r="O1035" s="58">
        <v>0</v>
      </c>
      <c r="P1035" s="59">
        <v>0</v>
      </c>
      <c r="Q1035" s="58">
        <v>0</v>
      </c>
      <c r="R1035" s="59">
        <v>0</v>
      </c>
      <c r="S1035" s="58">
        <v>0</v>
      </c>
      <c r="T1035" s="59">
        <v>0</v>
      </c>
      <c r="U1035" s="58">
        <v>0</v>
      </c>
      <c r="V1035" s="59">
        <v>0</v>
      </c>
      <c r="W1035" s="58">
        <v>0</v>
      </c>
      <c r="X1035" s="59">
        <v>0</v>
      </c>
      <c r="Y1035" s="58">
        <v>0</v>
      </c>
      <c r="Z1035" s="59">
        <v>0</v>
      </c>
      <c r="AA1035" s="58">
        <v>0</v>
      </c>
      <c r="AB1035" s="59">
        <v>0</v>
      </c>
      <c r="AC1035" s="58">
        <v>0</v>
      </c>
      <c r="AD1035" s="59">
        <v>0</v>
      </c>
      <c r="AE1035" s="58">
        <v>0</v>
      </c>
      <c r="AF1035" s="59">
        <v>0</v>
      </c>
      <c r="AG1035" s="58">
        <v>0</v>
      </c>
      <c r="AH1035" s="59">
        <v>0</v>
      </c>
      <c r="AI1035" s="60">
        <v>0</v>
      </c>
      <c r="AJ1035" s="51">
        <f t="shared" si="332"/>
        <v>0</v>
      </c>
    </row>
    <row r="1036" spans="2:36" x14ac:dyDescent="0.3">
      <c r="B1036" s="4" t="s">
        <v>222</v>
      </c>
      <c r="E1036" s="58">
        <v>0</v>
      </c>
      <c r="F1036" s="59">
        <v>0</v>
      </c>
      <c r="G1036" s="58">
        <v>0</v>
      </c>
      <c r="H1036" s="59">
        <v>0</v>
      </c>
      <c r="I1036" s="58">
        <v>0</v>
      </c>
      <c r="J1036" s="59">
        <v>0</v>
      </c>
      <c r="K1036" s="58">
        <v>0</v>
      </c>
      <c r="L1036" s="59">
        <v>0</v>
      </c>
      <c r="M1036" s="58">
        <v>0</v>
      </c>
      <c r="N1036" s="59">
        <v>0</v>
      </c>
      <c r="O1036" s="58">
        <v>0</v>
      </c>
      <c r="P1036" s="59">
        <v>0</v>
      </c>
      <c r="Q1036" s="58">
        <v>0</v>
      </c>
      <c r="R1036" s="59">
        <v>0</v>
      </c>
      <c r="S1036" s="58">
        <v>0</v>
      </c>
      <c r="T1036" s="59">
        <v>0</v>
      </c>
      <c r="U1036" s="58">
        <v>0</v>
      </c>
      <c r="V1036" s="59">
        <v>0</v>
      </c>
      <c r="W1036" s="58">
        <v>0</v>
      </c>
      <c r="X1036" s="59">
        <v>0</v>
      </c>
      <c r="Y1036" s="58">
        <v>0</v>
      </c>
      <c r="Z1036" s="59">
        <v>0</v>
      </c>
      <c r="AA1036" s="58">
        <v>0</v>
      </c>
      <c r="AB1036" s="59">
        <v>0</v>
      </c>
      <c r="AC1036" s="58">
        <v>0</v>
      </c>
      <c r="AD1036" s="59">
        <v>0</v>
      </c>
      <c r="AE1036" s="58">
        <v>0</v>
      </c>
      <c r="AF1036" s="59">
        <v>0</v>
      </c>
      <c r="AG1036" s="58">
        <v>0</v>
      </c>
      <c r="AH1036" s="59">
        <v>0</v>
      </c>
      <c r="AI1036" s="60">
        <v>0</v>
      </c>
      <c r="AJ1036" s="51">
        <f t="shared" si="332"/>
        <v>0</v>
      </c>
    </row>
    <row r="1037" spans="2:36" x14ac:dyDescent="0.3">
      <c r="B1037" s="4" t="s">
        <v>240</v>
      </c>
      <c r="E1037" s="58">
        <v>0</v>
      </c>
      <c r="F1037" s="59">
        <v>0</v>
      </c>
      <c r="G1037" s="58">
        <v>0</v>
      </c>
      <c r="H1037" s="59">
        <v>0</v>
      </c>
      <c r="I1037" s="58">
        <v>0</v>
      </c>
      <c r="J1037" s="59">
        <v>0</v>
      </c>
      <c r="K1037" s="58">
        <v>0</v>
      </c>
      <c r="L1037" s="59">
        <v>0</v>
      </c>
      <c r="M1037" s="58">
        <v>0</v>
      </c>
      <c r="N1037" s="59">
        <v>0</v>
      </c>
      <c r="O1037" s="58">
        <v>0</v>
      </c>
      <c r="P1037" s="59">
        <v>0</v>
      </c>
      <c r="Q1037" s="58">
        <v>0</v>
      </c>
      <c r="R1037" s="59">
        <v>0</v>
      </c>
      <c r="S1037" s="58">
        <v>0</v>
      </c>
      <c r="T1037" s="59">
        <v>0</v>
      </c>
      <c r="U1037" s="58">
        <v>0</v>
      </c>
      <c r="V1037" s="59">
        <v>0</v>
      </c>
      <c r="W1037" s="58">
        <v>0</v>
      </c>
      <c r="X1037" s="59">
        <v>0</v>
      </c>
      <c r="Y1037" s="58">
        <v>0</v>
      </c>
      <c r="Z1037" s="59">
        <v>0</v>
      </c>
      <c r="AA1037" s="58">
        <v>0</v>
      </c>
      <c r="AB1037" s="59">
        <v>0</v>
      </c>
      <c r="AC1037" s="58">
        <v>0</v>
      </c>
      <c r="AD1037" s="59">
        <v>0</v>
      </c>
      <c r="AE1037" s="58">
        <v>0</v>
      </c>
      <c r="AF1037" s="59">
        <v>0</v>
      </c>
      <c r="AG1037" s="58">
        <v>0</v>
      </c>
      <c r="AH1037" s="59">
        <v>0</v>
      </c>
      <c r="AI1037" s="60">
        <v>0</v>
      </c>
      <c r="AJ1037" s="51">
        <f t="shared" si="332"/>
        <v>0</v>
      </c>
    </row>
    <row r="1038" spans="2:36" x14ac:dyDescent="0.3">
      <c r="B1038" s="4" t="s">
        <v>223</v>
      </c>
      <c r="E1038" s="58">
        <v>0</v>
      </c>
      <c r="F1038" s="59">
        <v>0</v>
      </c>
      <c r="G1038" s="58">
        <v>0</v>
      </c>
      <c r="H1038" s="59">
        <v>0.13233391443888348</v>
      </c>
      <c r="I1038" s="58">
        <v>0.11436360677083325</v>
      </c>
      <c r="J1038" s="59">
        <v>30.00643987031944</v>
      </c>
      <c r="K1038" s="58">
        <v>1.3424467086791987</v>
      </c>
      <c r="L1038" s="59">
        <v>0</v>
      </c>
      <c r="M1038" s="58">
        <v>0</v>
      </c>
      <c r="N1038" s="59">
        <v>24.739869941075643</v>
      </c>
      <c r="O1038" s="58">
        <v>4.9631638888888885</v>
      </c>
      <c r="P1038" s="59">
        <v>0</v>
      </c>
      <c r="Q1038" s="58">
        <v>84.890858867689687</v>
      </c>
      <c r="R1038" s="59">
        <v>23.689028824827407</v>
      </c>
      <c r="S1038" s="58">
        <v>15.215443591690056</v>
      </c>
      <c r="T1038" s="59">
        <v>39.296868115997306</v>
      </c>
      <c r="U1038" s="58">
        <v>13.302416563034058</v>
      </c>
      <c r="V1038" s="59">
        <v>3.0151290257771808</v>
      </c>
      <c r="W1038" s="58">
        <v>7.2058984063466394</v>
      </c>
      <c r="X1038" s="59">
        <v>24.878052361178163</v>
      </c>
      <c r="Y1038" s="58">
        <v>3.7859130032857289</v>
      </c>
      <c r="Z1038" s="59">
        <v>0</v>
      </c>
      <c r="AA1038" s="58">
        <v>2.8293003228081575</v>
      </c>
      <c r="AB1038" s="59">
        <v>2.4472766002019237</v>
      </c>
      <c r="AC1038" s="58">
        <v>0.43876944444444455</v>
      </c>
      <c r="AD1038" s="59">
        <v>102.40113489439223</v>
      </c>
      <c r="AE1038" s="58">
        <v>0</v>
      </c>
      <c r="AF1038" s="59">
        <v>0.51993912061055503</v>
      </c>
      <c r="AG1038" s="58">
        <v>8.783340454101562E-5</v>
      </c>
      <c r="AH1038" s="59">
        <v>1.6781155268351236E-2</v>
      </c>
      <c r="AI1038" s="60">
        <v>2.4922652982499862</v>
      </c>
      <c r="AJ1038" s="51">
        <f t="shared" si="332"/>
        <v>387.7237813593793</v>
      </c>
    </row>
    <row r="1039" spans="2:36" x14ac:dyDescent="0.3">
      <c r="B1039" s="4" t="s">
        <v>284</v>
      </c>
      <c r="E1039" s="58">
        <v>0</v>
      </c>
      <c r="F1039" s="59">
        <v>0</v>
      </c>
      <c r="G1039" s="58">
        <v>0</v>
      </c>
      <c r="H1039" s="59">
        <v>0</v>
      </c>
      <c r="I1039" s="58">
        <v>0</v>
      </c>
      <c r="J1039" s="59">
        <v>0</v>
      </c>
      <c r="K1039" s="58">
        <v>0</v>
      </c>
      <c r="L1039" s="59">
        <v>0</v>
      </c>
      <c r="M1039" s="58">
        <v>0</v>
      </c>
      <c r="N1039" s="59">
        <v>0</v>
      </c>
      <c r="O1039" s="58">
        <v>0</v>
      </c>
      <c r="P1039" s="59">
        <v>0</v>
      </c>
      <c r="Q1039" s="58">
        <v>0</v>
      </c>
      <c r="R1039" s="59">
        <v>0</v>
      </c>
      <c r="S1039" s="58">
        <v>0</v>
      </c>
      <c r="T1039" s="59">
        <v>0</v>
      </c>
      <c r="U1039" s="58">
        <v>0</v>
      </c>
      <c r="V1039" s="59">
        <v>0</v>
      </c>
      <c r="W1039" s="58">
        <v>0</v>
      </c>
      <c r="X1039" s="59">
        <v>0</v>
      </c>
      <c r="Y1039" s="58">
        <v>0</v>
      </c>
      <c r="Z1039" s="59">
        <v>0</v>
      </c>
      <c r="AA1039" s="58">
        <v>0</v>
      </c>
      <c r="AB1039" s="59">
        <v>0</v>
      </c>
      <c r="AC1039" s="58">
        <v>0</v>
      </c>
      <c r="AD1039" s="59">
        <v>0</v>
      </c>
      <c r="AE1039" s="58">
        <v>0</v>
      </c>
      <c r="AF1039" s="59">
        <v>0</v>
      </c>
      <c r="AG1039" s="58">
        <v>0</v>
      </c>
      <c r="AH1039" s="59">
        <v>0</v>
      </c>
      <c r="AI1039" s="60">
        <v>0</v>
      </c>
      <c r="AJ1039" s="51">
        <f t="shared" si="332"/>
        <v>0</v>
      </c>
    </row>
    <row r="1040" spans="2:36" x14ac:dyDescent="0.3">
      <c r="B1040" s="4" t="s">
        <v>236</v>
      </c>
      <c r="E1040" s="58">
        <v>0</v>
      </c>
      <c r="F1040" s="59">
        <v>0</v>
      </c>
      <c r="G1040" s="58">
        <v>0</v>
      </c>
      <c r="H1040" s="59">
        <v>0</v>
      </c>
      <c r="I1040" s="58">
        <v>0</v>
      </c>
      <c r="J1040" s="59">
        <v>0</v>
      </c>
      <c r="K1040" s="58">
        <v>0</v>
      </c>
      <c r="L1040" s="59">
        <v>0</v>
      </c>
      <c r="M1040" s="58">
        <v>0</v>
      </c>
      <c r="N1040" s="59">
        <v>0</v>
      </c>
      <c r="O1040" s="58">
        <v>0</v>
      </c>
      <c r="P1040" s="59">
        <v>0</v>
      </c>
      <c r="Q1040" s="58">
        <v>0</v>
      </c>
      <c r="R1040" s="59">
        <v>0</v>
      </c>
      <c r="S1040" s="58">
        <v>0</v>
      </c>
      <c r="T1040" s="59">
        <v>0</v>
      </c>
      <c r="U1040" s="58">
        <v>0</v>
      </c>
      <c r="V1040" s="59">
        <v>0</v>
      </c>
      <c r="W1040" s="58">
        <v>0</v>
      </c>
      <c r="X1040" s="59">
        <v>0</v>
      </c>
      <c r="Y1040" s="58">
        <v>0</v>
      </c>
      <c r="Z1040" s="59">
        <v>0</v>
      </c>
      <c r="AA1040" s="58">
        <v>0</v>
      </c>
      <c r="AB1040" s="59">
        <v>0</v>
      </c>
      <c r="AC1040" s="58">
        <v>0</v>
      </c>
      <c r="AD1040" s="59">
        <v>0</v>
      </c>
      <c r="AE1040" s="58">
        <v>0</v>
      </c>
      <c r="AF1040" s="59">
        <v>0</v>
      </c>
      <c r="AG1040" s="58">
        <v>0</v>
      </c>
      <c r="AH1040" s="59">
        <v>0</v>
      </c>
      <c r="AI1040" s="60">
        <v>0</v>
      </c>
      <c r="AJ1040" s="51">
        <f t="shared" si="332"/>
        <v>0</v>
      </c>
    </row>
    <row r="1041" spans="2:36" x14ac:dyDescent="0.3">
      <c r="B1041" s="4" t="s">
        <v>237</v>
      </c>
      <c r="E1041" s="58">
        <v>0</v>
      </c>
      <c r="F1041" s="59">
        <v>0</v>
      </c>
      <c r="G1041" s="58">
        <v>0</v>
      </c>
      <c r="H1041" s="59">
        <v>0</v>
      </c>
      <c r="I1041" s="58">
        <v>0</v>
      </c>
      <c r="J1041" s="59">
        <v>0</v>
      </c>
      <c r="K1041" s="58">
        <v>0</v>
      </c>
      <c r="L1041" s="59">
        <v>0</v>
      </c>
      <c r="M1041" s="58">
        <v>0</v>
      </c>
      <c r="N1041" s="59">
        <v>0</v>
      </c>
      <c r="O1041" s="58">
        <v>0</v>
      </c>
      <c r="P1041" s="59">
        <v>0</v>
      </c>
      <c r="Q1041" s="58">
        <v>0</v>
      </c>
      <c r="R1041" s="59">
        <v>0</v>
      </c>
      <c r="S1041" s="58">
        <v>0</v>
      </c>
      <c r="T1041" s="59">
        <v>0</v>
      </c>
      <c r="U1041" s="58">
        <v>0</v>
      </c>
      <c r="V1041" s="59">
        <v>0</v>
      </c>
      <c r="W1041" s="58">
        <v>0</v>
      </c>
      <c r="X1041" s="59">
        <v>0</v>
      </c>
      <c r="Y1041" s="58">
        <v>0</v>
      </c>
      <c r="Z1041" s="59">
        <v>0</v>
      </c>
      <c r="AA1041" s="58">
        <v>0</v>
      </c>
      <c r="AB1041" s="59">
        <v>0</v>
      </c>
      <c r="AC1041" s="58">
        <v>0</v>
      </c>
      <c r="AD1041" s="59">
        <v>0</v>
      </c>
      <c r="AE1041" s="58">
        <v>0</v>
      </c>
      <c r="AF1041" s="59">
        <v>0</v>
      </c>
      <c r="AG1041" s="58">
        <v>0</v>
      </c>
      <c r="AH1041" s="59">
        <v>0</v>
      </c>
      <c r="AI1041" s="60">
        <v>0</v>
      </c>
      <c r="AJ1041" s="51">
        <f t="shared" si="332"/>
        <v>0</v>
      </c>
    </row>
    <row r="1042" spans="2:36" x14ac:dyDescent="0.3">
      <c r="B1042" s="4" t="s">
        <v>249</v>
      </c>
      <c r="E1042" s="58">
        <v>0</v>
      </c>
      <c r="F1042" s="59">
        <v>0</v>
      </c>
      <c r="G1042" s="58">
        <v>0</v>
      </c>
      <c r="H1042" s="59">
        <v>0</v>
      </c>
      <c r="I1042" s="58">
        <v>0</v>
      </c>
      <c r="J1042" s="59">
        <v>0</v>
      </c>
      <c r="K1042" s="58">
        <v>0</v>
      </c>
      <c r="L1042" s="59">
        <v>0</v>
      </c>
      <c r="M1042" s="58">
        <v>0</v>
      </c>
      <c r="N1042" s="59">
        <v>0</v>
      </c>
      <c r="O1042" s="58">
        <v>0</v>
      </c>
      <c r="P1042" s="59">
        <v>0</v>
      </c>
      <c r="Q1042" s="58">
        <v>0</v>
      </c>
      <c r="R1042" s="59">
        <v>0</v>
      </c>
      <c r="S1042" s="58">
        <v>0</v>
      </c>
      <c r="T1042" s="59">
        <v>0</v>
      </c>
      <c r="U1042" s="58">
        <v>0</v>
      </c>
      <c r="V1042" s="59">
        <v>0</v>
      </c>
      <c r="W1042" s="58">
        <v>0</v>
      </c>
      <c r="X1042" s="59">
        <v>0</v>
      </c>
      <c r="Y1042" s="58">
        <v>0</v>
      </c>
      <c r="Z1042" s="59">
        <v>0</v>
      </c>
      <c r="AA1042" s="58">
        <v>0</v>
      </c>
      <c r="AB1042" s="59">
        <v>0</v>
      </c>
      <c r="AC1042" s="58">
        <v>0</v>
      </c>
      <c r="AD1042" s="59">
        <v>0</v>
      </c>
      <c r="AE1042" s="58">
        <v>0</v>
      </c>
      <c r="AF1042" s="59">
        <v>0</v>
      </c>
      <c r="AG1042" s="58">
        <v>0</v>
      </c>
      <c r="AH1042" s="59">
        <v>0</v>
      </c>
      <c r="AI1042" s="60">
        <v>0</v>
      </c>
      <c r="AJ1042" s="51">
        <f t="shared" si="332"/>
        <v>0</v>
      </c>
    </row>
    <row r="1043" spans="2:36" x14ac:dyDescent="0.3">
      <c r="B1043" s="4" t="s">
        <v>214</v>
      </c>
      <c r="E1043" s="58">
        <v>0</v>
      </c>
      <c r="F1043" s="59">
        <v>0</v>
      </c>
      <c r="G1043" s="58">
        <v>0</v>
      </c>
      <c r="H1043" s="59">
        <v>0</v>
      </c>
      <c r="I1043" s="58">
        <v>0</v>
      </c>
      <c r="J1043" s="59">
        <v>0</v>
      </c>
      <c r="K1043" s="58">
        <v>0</v>
      </c>
      <c r="L1043" s="59">
        <v>0</v>
      </c>
      <c r="M1043" s="58">
        <v>0</v>
      </c>
      <c r="N1043" s="59">
        <v>0</v>
      </c>
      <c r="O1043" s="58">
        <v>0</v>
      </c>
      <c r="P1043" s="59">
        <v>0</v>
      </c>
      <c r="Q1043" s="58">
        <v>0</v>
      </c>
      <c r="R1043" s="59">
        <v>0</v>
      </c>
      <c r="S1043" s="58">
        <v>0</v>
      </c>
      <c r="T1043" s="59">
        <v>0</v>
      </c>
      <c r="U1043" s="58">
        <v>0</v>
      </c>
      <c r="V1043" s="59">
        <v>0</v>
      </c>
      <c r="W1043" s="58">
        <v>0</v>
      </c>
      <c r="X1043" s="59">
        <v>0</v>
      </c>
      <c r="Y1043" s="58">
        <v>0</v>
      </c>
      <c r="Z1043" s="59">
        <v>0</v>
      </c>
      <c r="AA1043" s="58">
        <v>0</v>
      </c>
      <c r="AB1043" s="59">
        <v>0</v>
      </c>
      <c r="AC1043" s="58">
        <v>0</v>
      </c>
      <c r="AD1043" s="59">
        <v>0</v>
      </c>
      <c r="AE1043" s="58">
        <v>0</v>
      </c>
      <c r="AF1043" s="59">
        <v>0</v>
      </c>
      <c r="AG1043" s="58">
        <v>0</v>
      </c>
      <c r="AH1043" s="59">
        <v>0</v>
      </c>
      <c r="AI1043" s="60">
        <v>0</v>
      </c>
      <c r="AJ1043" s="51">
        <f t="shared" si="332"/>
        <v>0</v>
      </c>
    </row>
    <row r="1044" spans="2:36" x14ac:dyDescent="0.3">
      <c r="B1044" s="4" t="s">
        <v>215</v>
      </c>
      <c r="E1044" s="58">
        <v>0</v>
      </c>
      <c r="F1044" s="59">
        <v>0</v>
      </c>
      <c r="G1044" s="58">
        <v>0</v>
      </c>
      <c r="H1044" s="59">
        <v>0</v>
      </c>
      <c r="I1044" s="58">
        <v>0</v>
      </c>
      <c r="J1044" s="59">
        <v>0</v>
      </c>
      <c r="K1044" s="58">
        <v>0</v>
      </c>
      <c r="L1044" s="59">
        <v>0</v>
      </c>
      <c r="M1044" s="58">
        <v>0</v>
      </c>
      <c r="N1044" s="59">
        <v>0</v>
      </c>
      <c r="O1044" s="58">
        <v>0</v>
      </c>
      <c r="P1044" s="59">
        <v>0</v>
      </c>
      <c r="Q1044" s="58">
        <v>0</v>
      </c>
      <c r="R1044" s="59">
        <v>0</v>
      </c>
      <c r="S1044" s="58">
        <v>0</v>
      </c>
      <c r="T1044" s="59">
        <v>0</v>
      </c>
      <c r="U1044" s="58">
        <v>0</v>
      </c>
      <c r="V1044" s="59">
        <v>0</v>
      </c>
      <c r="W1044" s="58">
        <v>0</v>
      </c>
      <c r="X1044" s="59">
        <v>0</v>
      </c>
      <c r="Y1044" s="58">
        <v>0</v>
      </c>
      <c r="Z1044" s="59">
        <v>0</v>
      </c>
      <c r="AA1044" s="58">
        <v>0</v>
      </c>
      <c r="AB1044" s="59">
        <v>0</v>
      </c>
      <c r="AC1044" s="58">
        <v>0</v>
      </c>
      <c r="AD1044" s="59">
        <v>0</v>
      </c>
      <c r="AE1044" s="58">
        <v>0</v>
      </c>
      <c r="AF1044" s="59">
        <v>0</v>
      </c>
      <c r="AG1044" s="58">
        <v>0</v>
      </c>
      <c r="AH1044" s="59">
        <v>0</v>
      </c>
      <c r="AI1044" s="60">
        <v>0</v>
      </c>
      <c r="AJ1044" s="51">
        <f t="shared" si="332"/>
        <v>0</v>
      </c>
    </row>
    <row r="1045" spans="2:36" x14ac:dyDescent="0.3">
      <c r="B1045" s="4" t="s">
        <v>216</v>
      </c>
      <c r="E1045" s="58">
        <v>0</v>
      </c>
      <c r="F1045" s="59">
        <v>0</v>
      </c>
      <c r="G1045" s="58">
        <v>0</v>
      </c>
      <c r="H1045" s="59">
        <v>0</v>
      </c>
      <c r="I1045" s="58">
        <v>0</v>
      </c>
      <c r="J1045" s="59">
        <v>0</v>
      </c>
      <c r="K1045" s="58">
        <v>0</v>
      </c>
      <c r="L1045" s="59">
        <v>0</v>
      </c>
      <c r="M1045" s="58">
        <v>0</v>
      </c>
      <c r="N1045" s="59">
        <v>0</v>
      </c>
      <c r="O1045" s="58">
        <v>0</v>
      </c>
      <c r="P1045" s="59">
        <v>0</v>
      </c>
      <c r="Q1045" s="58">
        <v>0</v>
      </c>
      <c r="R1045" s="59">
        <v>0</v>
      </c>
      <c r="S1045" s="58">
        <v>0</v>
      </c>
      <c r="T1045" s="59">
        <v>0</v>
      </c>
      <c r="U1045" s="58">
        <v>0</v>
      </c>
      <c r="V1045" s="59">
        <v>0</v>
      </c>
      <c r="W1045" s="58">
        <v>0</v>
      </c>
      <c r="X1045" s="59">
        <v>0</v>
      </c>
      <c r="Y1045" s="58">
        <v>0</v>
      </c>
      <c r="Z1045" s="59">
        <v>0</v>
      </c>
      <c r="AA1045" s="58">
        <v>0</v>
      </c>
      <c r="AB1045" s="59">
        <v>0</v>
      </c>
      <c r="AC1045" s="58">
        <v>0</v>
      </c>
      <c r="AD1045" s="59">
        <v>0</v>
      </c>
      <c r="AE1045" s="58">
        <v>0</v>
      </c>
      <c r="AF1045" s="59">
        <v>0</v>
      </c>
      <c r="AG1045" s="58">
        <v>0</v>
      </c>
      <c r="AH1045" s="59">
        <v>0</v>
      </c>
      <c r="AI1045" s="60">
        <v>0</v>
      </c>
      <c r="AJ1045" s="51">
        <f t="shared" si="332"/>
        <v>0</v>
      </c>
    </row>
    <row r="1046" spans="2:36" x14ac:dyDescent="0.3">
      <c r="B1046" s="4" t="s">
        <v>250</v>
      </c>
      <c r="E1046" s="58">
        <v>0</v>
      </c>
      <c r="F1046" s="59">
        <v>0</v>
      </c>
      <c r="G1046" s="58">
        <v>0</v>
      </c>
      <c r="H1046" s="59">
        <v>0</v>
      </c>
      <c r="I1046" s="58">
        <v>0</v>
      </c>
      <c r="J1046" s="59">
        <v>0</v>
      </c>
      <c r="K1046" s="58">
        <v>0</v>
      </c>
      <c r="L1046" s="59">
        <v>0</v>
      </c>
      <c r="M1046" s="58">
        <v>0</v>
      </c>
      <c r="N1046" s="59">
        <v>0</v>
      </c>
      <c r="O1046" s="58">
        <v>0</v>
      </c>
      <c r="P1046" s="59">
        <v>0</v>
      </c>
      <c r="Q1046" s="58">
        <v>0</v>
      </c>
      <c r="R1046" s="59">
        <v>0</v>
      </c>
      <c r="S1046" s="58">
        <v>0</v>
      </c>
      <c r="T1046" s="59">
        <v>0</v>
      </c>
      <c r="U1046" s="58">
        <v>0</v>
      </c>
      <c r="V1046" s="59">
        <v>0</v>
      </c>
      <c r="W1046" s="58">
        <v>0</v>
      </c>
      <c r="X1046" s="59">
        <v>0</v>
      </c>
      <c r="Y1046" s="58">
        <v>0</v>
      </c>
      <c r="Z1046" s="59">
        <v>0</v>
      </c>
      <c r="AA1046" s="58">
        <v>0</v>
      </c>
      <c r="AB1046" s="59">
        <v>0</v>
      </c>
      <c r="AC1046" s="58">
        <v>0</v>
      </c>
      <c r="AD1046" s="59">
        <v>0</v>
      </c>
      <c r="AE1046" s="58">
        <v>0</v>
      </c>
      <c r="AF1046" s="59">
        <v>0</v>
      </c>
      <c r="AG1046" s="58">
        <v>0</v>
      </c>
      <c r="AH1046" s="59">
        <v>0</v>
      </c>
      <c r="AI1046" s="60">
        <v>0</v>
      </c>
      <c r="AJ1046" s="51">
        <f t="shared" si="332"/>
        <v>0</v>
      </c>
    </row>
    <row r="1047" spans="2:36" x14ac:dyDescent="0.3">
      <c r="B1047" s="4" t="s">
        <v>238</v>
      </c>
      <c r="E1047" s="58">
        <v>0</v>
      </c>
      <c r="F1047" s="59">
        <v>0</v>
      </c>
      <c r="G1047" s="58">
        <v>0</v>
      </c>
      <c r="H1047" s="59">
        <v>0</v>
      </c>
      <c r="I1047" s="58">
        <v>0</v>
      </c>
      <c r="J1047" s="59">
        <v>0</v>
      </c>
      <c r="K1047" s="58">
        <v>0</v>
      </c>
      <c r="L1047" s="59">
        <v>0</v>
      </c>
      <c r="M1047" s="58">
        <v>0</v>
      </c>
      <c r="N1047" s="59">
        <v>0</v>
      </c>
      <c r="O1047" s="58">
        <v>0</v>
      </c>
      <c r="P1047" s="59">
        <v>0</v>
      </c>
      <c r="Q1047" s="58">
        <v>0</v>
      </c>
      <c r="R1047" s="59">
        <v>0</v>
      </c>
      <c r="S1047" s="58">
        <v>0</v>
      </c>
      <c r="T1047" s="59">
        <v>0</v>
      </c>
      <c r="U1047" s="58">
        <v>0</v>
      </c>
      <c r="V1047" s="59">
        <v>0</v>
      </c>
      <c r="W1047" s="58">
        <v>0</v>
      </c>
      <c r="X1047" s="59">
        <v>0</v>
      </c>
      <c r="Y1047" s="58">
        <v>0</v>
      </c>
      <c r="Z1047" s="59">
        <v>0</v>
      </c>
      <c r="AA1047" s="58">
        <v>0</v>
      </c>
      <c r="AB1047" s="59">
        <v>0</v>
      </c>
      <c r="AC1047" s="58">
        <v>0</v>
      </c>
      <c r="AD1047" s="59">
        <v>0</v>
      </c>
      <c r="AE1047" s="58">
        <v>0</v>
      </c>
      <c r="AF1047" s="59">
        <v>0</v>
      </c>
      <c r="AG1047" s="58">
        <v>0</v>
      </c>
      <c r="AH1047" s="59">
        <v>0</v>
      </c>
      <c r="AI1047" s="60">
        <v>0</v>
      </c>
      <c r="AJ1047" s="51">
        <f t="shared" si="332"/>
        <v>0</v>
      </c>
    </row>
    <row r="1048" spans="2:36" x14ac:dyDescent="0.3">
      <c r="B1048" s="4" t="s">
        <v>181</v>
      </c>
      <c r="E1048" s="58">
        <v>0</v>
      </c>
      <c r="F1048" s="59">
        <v>0</v>
      </c>
      <c r="G1048" s="58">
        <v>0</v>
      </c>
      <c r="H1048" s="59">
        <v>0</v>
      </c>
      <c r="I1048" s="58">
        <v>0</v>
      </c>
      <c r="J1048" s="59">
        <v>0</v>
      </c>
      <c r="K1048" s="58">
        <v>0</v>
      </c>
      <c r="L1048" s="59">
        <v>0</v>
      </c>
      <c r="M1048" s="58">
        <v>0</v>
      </c>
      <c r="N1048" s="59">
        <v>0</v>
      </c>
      <c r="O1048" s="58">
        <v>0</v>
      </c>
      <c r="P1048" s="59">
        <v>0</v>
      </c>
      <c r="Q1048" s="58">
        <v>0</v>
      </c>
      <c r="R1048" s="59">
        <v>0</v>
      </c>
      <c r="S1048" s="58">
        <v>0</v>
      </c>
      <c r="T1048" s="59">
        <v>0</v>
      </c>
      <c r="U1048" s="58">
        <v>0</v>
      </c>
      <c r="V1048" s="59">
        <v>0</v>
      </c>
      <c r="W1048" s="58">
        <v>0</v>
      </c>
      <c r="X1048" s="59">
        <v>0</v>
      </c>
      <c r="Y1048" s="58">
        <v>0</v>
      </c>
      <c r="Z1048" s="59">
        <v>0</v>
      </c>
      <c r="AA1048" s="58">
        <v>0</v>
      </c>
      <c r="AB1048" s="59">
        <v>0</v>
      </c>
      <c r="AC1048" s="58">
        <v>0</v>
      </c>
      <c r="AD1048" s="59">
        <v>0</v>
      </c>
      <c r="AE1048" s="58">
        <v>0</v>
      </c>
      <c r="AF1048" s="59">
        <v>0</v>
      </c>
      <c r="AG1048" s="58">
        <v>0</v>
      </c>
      <c r="AH1048" s="59">
        <v>0</v>
      </c>
      <c r="AI1048" s="60">
        <v>0</v>
      </c>
      <c r="AJ1048" s="51">
        <f t="shared" si="332"/>
        <v>0</v>
      </c>
    </row>
    <row r="1049" spans="2:36" x14ac:dyDescent="0.3">
      <c r="B1049" s="4" t="s">
        <v>182</v>
      </c>
      <c r="E1049" s="58">
        <v>0</v>
      </c>
      <c r="F1049" s="59">
        <v>0</v>
      </c>
      <c r="G1049" s="58">
        <v>0</v>
      </c>
      <c r="H1049" s="59">
        <v>0</v>
      </c>
      <c r="I1049" s="58">
        <v>0</v>
      </c>
      <c r="J1049" s="59">
        <v>0</v>
      </c>
      <c r="K1049" s="58">
        <v>0</v>
      </c>
      <c r="L1049" s="59">
        <v>0</v>
      </c>
      <c r="M1049" s="58">
        <v>0</v>
      </c>
      <c r="N1049" s="59">
        <v>0</v>
      </c>
      <c r="O1049" s="58">
        <v>0</v>
      </c>
      <c r="P1049" s="59">
        <v>0</v>
      </c>
      <c r="Q1049" s="58">
        <v>0</v>
      </c>
      <c r="R1049" s="59">
        <v>0</v>
      </c>
      <c r="S1049" s="58">
        <v>0</v>
      </c>
      <c r="T1049" s="59">
        <v>0</v>
      </c>
      <c r="U1049" s="58">
        <v>0</v>
      </c>
      <c r="V1049" s="59">
        <v>0</v>
      </c>
      <c r="W1049" s="58">
        <v>0</v>
      </c>
      <c r="X1049" s="59">
        <v>0</v>
      </c>
      <c r="Y1049" s="58">
        <v>0</v>
      </c>
      <c r="Z1049" s="59">
        <v>0</v>
      </c>
      <c r="AA1049" s="58">
        <v>0</v>
      </c>
      <c r="AB1049" s="59">
        <v>0</v>
      </c>
      <c r="AC1049" s="58">
        <v>0</v>
      </c>
      <c r="AD1049" s="59">
        <v>0</v>
      </c>
      <c r="AE1049" s="58">
        <v>0</v>
      </c>
      <c r="AF1049" s="59">
        <v>0</v>
      </c>
      <c r="AG1049" s="58">
        <v>0</v>
      </c>
      <c r="AH1049" s="59">
        <v>0</v>
      </c>
      <c r="AI1049" s="60">
        <v>0</v>
      </c>
      <c r="AJ1049" s="51">
        <f t="shared" si="332"/>
        <v>0</v>
      </c>
    </row>
    <row r="1050" spans="2:36" x14ac:dyDescent="0.3">
      <c r="B1050" s="4" t="s">
        <v>200</v>
      </c>
      <c r="E1050" s="58">
        <v>0</v>
      </c>
      <c r="F1050" s="59">
        <v>0</v>
      </c>
      <c r="G1050" s="58">
        <v>0</v>
      </c>
      <c r="H1050" s="59">
        <v>0</v>
      </c>
      <c r="I1050" s="58">
        <v>0</v>
      </c>
      <c r="J1050" s="59">
        <v>0</v>
      </c>
      <c r="K1050" s="58">
        <v>0</v>
      </c>
      <c r="L1050" s="59">
        <v>0</v>
      </c>
      <c r="M1050" s="58">
        <v>0</v>
      </c>
      <c r="N1050" s="59">
        <v>0</v>
      </c>
      <c r="O1050" s="58">
        <v>0</v>
      </c>
      <c r="P1050" s="59">
        <v>0</v>
      </c>
      <c r="Q1050" s="58">
        <v>0</v>
      </c>
      <c r="R1050" s="59">
        <v>0</v>
      </c>
      <c r="S1050" s="58">
        <v>0</v>
      </c>
      <c r="T1050" s="59">
        <v>0</v>
      </c>
      <c r="U1050" s="58">
        <v>0</v>
      </c>
      <c r="V1050" s="59">
        <v>0</v>
      </c>
      <c r="W1050" s="58">
        <v>0</v>
      </c>
      <c r="X1050" s="59">
        <v>0</v>
      </c>
      <c r="Y1050" s="58">
        <v>0</v>
      </c>
      <c r="Z1050" s="59">
        <v>0</v>
      </c>
      <c r="AA1050" s="58">
        <v>0</v>
      </c>
      <c r="AB1050" s="59">
        <v>0</v>
      </c>
      <c r="AC1050" s="58">
        <v>0</v>
      </c>
      <c r="AD1050" s="59">
        <v>0</v>
      </c>
      <c r="AE1050" s="58">
        <v>0</v>
      </c>
      <c r="AF1050" s="59">
        <v>0</v>
      </c>
      <c r="AG1050" s="58">
        <v>0</v>
      </c>
      <c r="AH1050" s="59">
        <v>0</v>
      </c>
      <c r="AI1050" s="60">
        <v>0</v>
      </c>
      <c r="AJ1050" s="51">
        <f t="shared" si="332"/>
        <v>0</v>
      </c>
    </row>
    <row r="1051" spans="2:36" x14ac:dyDescent="0.3">
      <c r="B1051" s="4" t="s">
        <v>201</v>
      </c>
      <c r="E1051" s="58">
        <v>0</v>
      </c>
      <c r="F1051" s="59">
        <v>0</v>
      </c>
      <c r="G1051" s="58">
        <v>0</v>
      </c>
      <c r="H1051" s="59">
        <v>0</v>
      </c>
      <c r="I1051" s="58">
        <v>0</v>
      </c>
      <c r="J1051" s="59">
        <v>0</v>
      </c>
      <c r="K1051" s="58">
        <v>0</v>
      </c>
      <c r="L1051" s="59">
        <v>0</v>
      </c>
      <c r="M1051" s="58">
        <v>0</v>
      </c>
      <c r="N1051" s="59">
        <v>0</v>
      </c>
      <c r="O1051" s="58">
        <v>0</v>
      </c>
      <c r="P1051" s="59">
        <v>0</v>
      </c>
      <c r="Q1051" s="58">
        <v>0</v>
      </c>
      <c r="R1051" s="59">
        <v>0</v>
      </c>
      <c r="S1051" s="58">
        <v>0</v>
      </c>
      <c r="T1051" s="59">
        <v>0</v>
      </c>
      <c r="U1051" s="58">
        <v>0</v>
      </c>
      <c r="V1051" s="59">
        <v>0</v>
      </c>
      <c r="W1051" s="58">
        <v>0</v>
      </c>
      <c r="X1051" s="59">
        <v>0</v>
      </c>
      <c r="Y1051" s="58">
        <v>0</v>
      </c>
      <c r="Z1051" s="59">
        <v>0</v>
      </c>
      <c r="AA1051" s="58">
        <v>0</v>
      </c>
      <c r="AB1051" s="59">
        <v>0</v>
      </c>
      <c r="AC1051" s="58">
        <v>0</v>
      </c>
      <c r="AD1051" s="59">
        <v>0</v>
      </c>
      <c r="AE1051" s="58">
        <v>0</v>
      </c>
      <c r="AF1051" s="59">
        <v>0</v>
      </c>
      <c r="AG1051" s="58">
        <v>0</v>
      </c>
      <c r="AH1051" s="59">
        <v>0</v>
      </c>
      <c r="AI1051" s="60">
        <v>0</v>
      </c>
      <c r="AJ1051" s="51">
        <f t="shared" si="332"/>
        <v>0</v>
      </c>
    </row>
    <row r="1052" spans="2:36" x14ac:dyDescent="0.3">
      <c r="B1052" s="4" t="s">
        <v>202</v>
      </c>
      <c r="E1052" s="58">
        <v>2.8185276985168331E-2</v>
      </c>
      <c r="F1052" s="59">
        <v>0.16408759991327873</v>
      </c>
      <c r="G1052" s="58">
        <v>0.17475835144519763</v>
      </c>
      <c r="H1052" s="59">
        <v>0.2040381918350847</v>
      </c>
      <c r="I1052" s="58">
        <v>0.16118375500043172</v>
      </c>
      <c r="J1052" s="59">
        <v>0.18023953318595809</v>
      </c>
      <c r="K1052" s="58">
        <v>0.18707412381966815</v>
      </c>
      <c r="L1052" s="59">
        <v>0.1595258643229796</v>
      </c>
      <c r="M1052" s="58">
        <v>4.7092468738555729E-2</v>
      </c>
      <c r="N1052" s="59">
        <v>0.19911051948865177</v>
      </c>
      <c r="O1052" s="58">
        <v>2.7167771855989994E-2</v>
      </c>
      <c r="P1052" s="59">
        <v>0</v>
      </c>
      <c r="Q1052" s="58">
        <v>0.20493914941946575</v>
      </c>
      <c r="R1052" s="59">
        <v>0.1168229494492207</v>
      </c>
      <c r="S1052" s="58">
        <v>0.18152002851168228</v>
      </c>
      <c r="T1052" s="59">
        <v>0.19880586345990414</v>
      </c>
      <c r="U1052" s="58">
        <v>4.9436618288357763E-2</v>
      </c>
      <c r="V1052" s="59">
        <v>8.5716931025186637E-3</v>
      </c>
      <c r="W1052" s="58">
        <v>2.8754452069600273E-2</v>
      </c>
      <c r="X1052" s="59">
        <v>0.10546849966049143</v>
      </c>
      <c r="Y1052" s="58">
        <v>7.0451614061991047E-2</v>
      </c>
      <c r="Z1052" s="59">
        <v>0</v>
      </c>
      <c r="AA1052" s="58">
        <v>1.6150174899233714</v>
      </c>
      <c r="AB1052" s="59">
        <v>5.7001833067337664</v>
      </c>
      <c r="AC1052" s="58">
        <v>1.141273700396219</v>
      </c>
      <c r="AD1052" s="59">
        <v>0.17013775249322166</v>
      </c>
      <c r="AE1052" s="58">
        <v>4.7469450036684374E-2</v>
      </c>
      <c r="AF1052" s="59">
        <v>6.3239558537800718E-3</v>
      </c>
      <c r="AG1052" s="58">
        <v>3.8671902815500636E-3</v>
      </c>
      <c r="AH1052" s="59">
        <v>1.942305922508231E-2</v>
      </c>
      <c r="AI1052" s="60">
        <v>8.2927049994468011E-2</v>
      </c>
      <c r="AJ1052" s="51">
        <f t="shared" si="332"/>
        <v>11.283857279552342</v>
      </c>
    </row>
    <row r="1053" spans="2:36" x14ac:dyDescent="0.3">
      <c r="B1053" s="4" t="s">
        <v>203</v>
      </c>
      <c r="E1053" s="58">
        <v>2.8185276985168331E-2</v>
      </c>
      <c r="F1053" s="59">
        <v>0.16408759991327873</v>
      </c>
      <c r="G1053" s="58">
        <v>0.17475835144519763</v>
      </c>
      <c r="H1053" s="59">
        <v>0.2040381918350847</v>
      </c>
      <c r="I1053" s="58">
        <v>0.16118375500043172</v>
      </c>
      <c r="J1053" s="59">
        <v>0.18023953318595809</v>
      </c>
      <c r="K1053" s="58">
        <v>0.18707412381966815</v>
      </c>
      <c r="L1053" s="59">
        <v>0.1595258643229796</v>
      </c>
      <c r="M1053" s="58">
        <v>4.7092468738555729E-2</v>
      </c>
      <c r="N1053" s="59">
        <v>0.19911051948865177</v>
      </c>
      <c r="O1053" s="58">
        <v>2.7167771855989994E-2</v>
      </c>
      <c r="P1053" s="59">
        <v>0</v>
      </c>
      <c r="Q1053" s="58">
        <v>0.20493914941946575</v>
      </c>
      <c r="R1053" s="59">
        <v>0.1168229494492207</v>
      </c>
      <c r="S1053" s="58">
        <v>0.18152002851168228</v>
      </c>
      <c r="T1053" s="59">
        <v>0.19880586345990414</v>
      </c>
      <c r="U1053" s="58">
        <v>4.9436618288357763E-2</v>
      </c>
      <c r="V1053" s="59">
        <v>8.5716931025186637E-3</v>
      </c>
      <c r="W1053" s="58">
        <v>2.8754452069600273E-2</v>
      </c>
      <c r="X1053" s="59">
        <v>0.10546849966049143</v>
      </c>
      <c r="Y1053" s="58">
        <v>7.0451614061991047E-2</v>
      </c>
      <c r="Z1053" s="59">
        <v>0</v>
      </c>
      <c r="AA1053" s="58">
        <v>1.6150174899233714</v>
      </c>
      <c r="AB1053" s="59">
        <v>5.7001833067337664</v>
      </c>
      <c r="AC1053" s="58">
        <v>1.141273700396219</v>
      </c>
      <c r="AD1053" s="59">
        <v>0.17013775249322166</v>
      </c>
      <c r="AE1053" s="58">
        <v>4.7469450036684374E-2</v>
      </c>
      <c r="AF1053" s="59">
        <v>6.3239558537800718E-3</v>
      </c>
      <c r="AG1053" s="58">
        <v>3.8671902815500636E-3</v>
      </c>
      <c r="AH1053" s="59">
        <v>1.942305922508231E-2</v>
      </c>
      <c r="AI1053" s="60">
        <v>8.2927049994468011E-2</v>
      </c>
      <c r="AJ1053" s="51">
        <f t="shared" si="332"/>
        <v>11.283857279552342</v>
      </c>
    </row>
    <row r="1054" spans="2:36" x14ac:dyDescent="0.3">
      <c r="B1054" s="4" t="s">
        <v>130</v>
      </c>
      <c r="E1054" s="58">
        <v>0</v>
      </c>
      <c r="F1054" s="59">
        <v>0</v>
      </c>
      <c r="G1054" s="58">
        <v>0</v>
      </c>
      <c r="H1054" s="59">
        <v>0</v>
      </c>
      <c r="I1054" s="58">
        <v>0</v>
      </c>
      <c r="J1054" s="59">
        <v>4.8925065398216139E-4</v>
      </c>
      <c r="K1054" s="58">
        <v>0.40348193650245717</v>
      </c>
      <c r="L1054" s="59">
        <v>0</v>
      </c>
      <c r="M1054" s="58">
        <v>0</v>
      </c>
      <c r="N1054" s="59">
        <v>2.5122354237768527</v>
      </c>
      <c r="O1054" s="58">
        <v>0</v>
      </c>
      <c r="P1054" s="59">
        <v>0</v>
      </c>
      <c r="Q1054" s="58">
        <v>0.66917586711777577</v>
      </c>
      <c r="R1054" s="59">
        <v>0.47967135956553142</v>
      </c>
      <c r="S1054" s="58">
        <v>4.3808402849462311</v>
      </c>
      <c r="T1054" s="59">
        <v>4.5445033681551612</v>
      </c>
      <c r="U1054" s="58">
        <v>0.88117370738453826</v>
      </c>
      <c r="V1054" s="59">
        <v>0</v>
      </c>
      <c r="W1054" s="58">
        <v>9.1616998937405839E-3</v>
      </c>
      <c r="X1054" s="59">
        <v>0.39601395333608619</v>
      </c>
      <c r="Y1054" s="58">
        <v>3.5054515314474695</v>
      </c>
      <c r="Z1054" s="59">
        <v>0</v>
      </c>
      <c r="AA1054" s="58">
        <v>1.2894638952626201</v>
      </c>
      <c r="AB1054" s="59">
        <v>1.9865500155289968</v>
      </c>
      <c r="AC1054" s="58">
        <v>0.99837415702184051</v>
      </c>
      <c r="AD1054" s="59">
        <v>0</v>
      </c>
      <c r="AE1054" s="58">
        <v>0</v>
      </c>
      <c r="AF1054" s="59">
        <v>0</v>
      </c>
      <c r="AG1054" s="58">
        <v>0</v>
      </c>
      <c r="AH1054" s="59">
        <v>0</v>
      </c>
      <c r="AI1054" s="60">
        <v>1.3557748057365431</v>
      </c>
      <c r="AJ1054" s="51">
        <f t="shared" si="332"/>
        <v>23.412361256329827</v>
      </c>
    </row>
    <row r="1055" spans="2:36" x14ac:dyDescent="0.3">
      <c r="B1055" s="4" t="s">
        <v>131</v>
      </c>
      <c r="E1055" s="58">
        <v>0</v>
      </c>
      <c r="F1055" s="59">
        <v>0</v>
      </c>
      <c r="G1055" s="58">
        <v>0</v>
      </c>
      <c r="H1055" s="59">
        <v>0</v>
      </c>
      <c r="I1055" s="58">
        <v>0</v>
      </c>
      <c r="J1055" s="59">
        <v>4.8925065398216139E-4</v>
      </c>
      <c r="K1055" s="58">
        <v>0.40348193650245717</v>
      </c>
      <c r="L1055" s="59">
        <v>0</v>
      </c>
      <c r="M1055" s="58">
        <v>0</v>
      </c>
      <c r="N1055" s="59">
        <v>2.5122354237768527</v>
      </c>
      <c r="O1055" s="58">
        <v>0</v>
      </c>
      <c r="P1055" s="59">
        <v>0</v>
      </c>
      <c r="Q1055" s="58">
        <v>0.66917586711777577</v>
      </c>
      <c r="R1055" s="59">
        <v>0.47967135956553142</v>
      </c>
      <c r="S1055" s="58">
        <v>4.3808402849462311</v>
      </c>
      <c r="T1055" s="59">
        <v>4.5445033681551612</v>
      </c>
      <c r="U1055" s="58">
        <v>0.88117370738453826</v>
      </c>
      <c r="V1055" s="59">
        <v>0</v>
      </c>
      <c r="W1055" s="58">
        <v>9.1616998937405839E-3</v>
      </c>
      <c r="X1055" s="59">
        <v>0.39601395333608619</v>
      </c>
      <c r="Y1055" s="58">
        <v>3.5054515314474695</v>
      </c>
      <c r="Z1055" s="59">
        <v>0</v>
      </c>
      <c r="AA1055" s="58">
        <v>1.2894638952626201</v>
      </c>
      <c r="AB1055" s="59">
        <v>1.9865500155289968</v>
      </c>
      <c r="AC1055" s="58">
        <v>0.99837415702184051</v>
      </c>
      <c r="AD1055" s="59">
        <v>0</v>
      </c>
      <c r="AE1055" s="58">
        <v>0</v>
      </c>
      <c r="AF1055" s="59">
        <v>0</v>
      </c>
      <c r="AG1055" s="58">
        <v>0</v>
      </c>
      <c r="AH1055" s="59">
        <v>0</v>
      </c>
      <c r="AI1055" s="60">
        <v>1.3557748057365431</v>
      </c>
      <c r="AJ1055" s="51">
        <f t="shared" si="332"/>
        <v>23.412361256329827</v>
      </c>
    </row>
    <row r="1056" spans="2:36" x14ac:dyDescent="0.3">
      <c r="B1056" s="4" t="s">
        <v>219</v>
      </c>
      <c r="E1056" s="58">
        <v>0</v>
      </c>
      <c r="F1056" s="59">
        <v>7.985376501592004</v>
      </c>
      <c r="G1056" s="58">
        <v>30.325440653165185</v>
      </c>
      <c r="H1056" s="59">
        <v>3.2700120290120447</v>
      </c>
      <c r="I1056" s="58">
        <v>0</v>
      </c>
      <c r="J1056" s="59">
        <v>15.061324818929037</v>
      </c>
      <c r="K1056" s="58">
        <v>94.053245772425342</v>
      </c>
      <c r="L1056" s="59">
        <v>0</v>
      </c>
      <c r="M1056" s="58">
        <v>0.35427889823913555</v>
      </c>
      <c r="N1056" s="59">
        <v>40.547845562299102</v>
      </c>
      <c r="O1056" s="58">
        <v>0.64687735239664712</v>
      </c>
      <c r="P1056" s="59">
        <v>0</v>
      </c>
      <c r="Q1056" s="58">
        <v>34.736039607895741</v>
      </c>
      <c r="R1056" s="59">
        <v>34.171834289805098</v>
      </c>
      <c r="S1056" s="58">
        <v>20.991195581181852</v>
      </c>
      <c r="T1056" s="59">
        <v>39.512624737675985</v>
      </c>
      <c r="U1056" s="58">
        <v>11.201962614059447</v>
      </c>
      <c r="V1056" s="59">
        <v>2.526081418991089</v>
      </c>
      <c r="W1056" s="58">
        <v>4.965938234329224</v>
      </c>
      <c r="X1056" s="59">
        <v>0.56397291340298272</v>
      </c>
      <c r="Y1056" s="58">
        <v>37.476285708236695</v>
      </c>
      <c r="Z1056" s="59">
        <v>0</v>
      </c>
      <c r="AA1056" s="58">
        <v>14.445741906801855</v>
      </c>
      <c r="AB1056" s="59">
        <v>2.4497995621999102</v>
      </c>
      <c r="AC1056" s="58">
        <v>2.908287099456786</v>
      </c>
      <c r="AD1056" s="59">
        <v>60.671708854124283</v>
      </c>
      <c r="AE1056" s="58">
        <v>10.089732158915201</v>
      </c>
      <c r="AF1056" s="59">
        <v>1.7423524379730222</v>
      </c>
      <c r="AG1056" s="58">
        <v>0.20253728230794274</v>
      </c>
      <c r="AH1056" s="59">
        <v>0</v>
      </c>
      <c r="AI1056" s="60">
        <v>17.944360423511927</v>
      </c>
      <c r="AJ1056" s="51">
        <f t="shared" si="332"/>
        <v>488.84485641892752</v>
      </c>
    </row>
    <row r="1057" spans="2:36" x14ac:dyDescent="0.3">
      <c r="B1057" s="4" t="s">
        <v>285</v>
      </c>
      <c r="E1057" s="58">
        <v>14.668873138427726</v>
      </c>
      <c r="F1057" s="59">
        <v>15.803266665352712</v>
      </c>
      <c r="G1057" s="58">
        <v>7.8703826872507694</v>
      </c>
      <c r="H1057" s="59">
        <v>9.3055798611111076</v>
      </c>
      <c r="I1057" s="58">
        <v>1.060795892079671</v>
      </c>
      <c r="J1057" s="59">
        <v>4.7489416216844802</v>
      </c>
      <c r="K1057" s="58">
        <v>60.329271882083965</v>
      </c>
      <c r="L1057" s="59">
        <v>1.4559623012845704</v>
      </c>
      <c r="M1057" s="58">
        <v>3.431162467898945</v>
      </c>
      <c r="N1057" s="59">
        <v>48.284200224592965</v>
      </c>
      <c r="O1057" s="58">
        <v>2.6227466243606492</v>
      </c>
      <c r="P1057" s="59">
        <v>0</v>
      </c>
      <c r="Q1057" s="58">
        <v>0.4029262986887554</v>
      </c>
      <c r="R1057" s="59">
        <v>10.829930545708599</v>
      </c>
      <c r="S1057" s="58">
        <v>41.787573012690522</v>
      </c>
      <c r="T1057" s="59">
        <v>64.970863033335903</v>
      </c>
      <c r="U1057" s="58">
        <v>13.502356853658588</v>
      </c>
      <c r="V1057" s="59">
        <v>1.075916227879947</v>
      </c>
      <c r="W1057" s="58">
        <v>3.494203986615072</v>
      </c>
      <c r="X1057" s="59">
        <v>23.941789830150828</v>
      </c>
      <c r="Y1057" s="58">
        <v>0</v>
      </c>
      <c r="Z1057" s="59">
        <v>0</v>
      </c>
      <c r="AA1057" s="58">
        <v>42.496285637619181</v>
      </c>
      <c r="AB1057" s="59">
        <v>47.631836520830802</v>
      </c>
      <c r="AC1057" s="58">
        <v>61.083369666735322</v>
      </c>
      <c r="AD1057" s="59">
        <v>24.534633777406491</v>
      </c>
      <c r="AE1057" s="58">
        <v>62.214997362276627</v>
      </c>
      <c r="AF1057" s="59">
        <v>1.9906594382094904</v>
      </c>
      <c r="AG1057" s="58">
        <v>0.75397887616645998</v>
      </c>
      <c r="AH1057" s="59">
        <v>0</v>
      </c>
      <c r="AI1057" s="60">
        <v>0</v>
      </c>
      <c r="AJ1057" s="51">
        <f t="shared" si="332"/>
        <v>570.29250443410012</v>
      </c>
    </row>
    <row r="1058" spans="2:36" x14ac:dyDescent="0.3">
      <c r="B1058" s="4" t="s">
        <v>286</v>
      </c>
      <c r="E1058" s="58">
        <v>14.668873138427726</v>
      </c>
      <c r="F1058" s="59">
        <v>15.803266665352712</v>
      </c>
      <c r="G1058" s="58">
        <v>7.8703826872507694</v>
      </c>
      <c r="H1058" s="59">
        <v>9.3055798611111076</v>
      </c>
      <c r="I1058" s="58">
        <v>1.060795892079671</v>
      </c>
      <c r="J1058" s="59">
        <v>4.7489416216844802</v>
      </c>
      <c r="K1058" s="58">
        <v>60.329271882083965</v>
      </c>
      <c r="L1058" s="59">
        <v>1.4559623012845704</v>
      </c>
      <c r="M1058" s="58">
        <v>3.431162467898945</v>
      </c>
      <c r="N1058" s="59">
        <v>48.284200224592965</v>
      </c>
      <c r="O1058" s="58">
        <v>2.6227466243606492</v>
      </c>
      <c r="P1058" s="59">
        <v>0</v>
      </c>
      <c r="Q1058" s="58">
        <v>0.4029262986887554</v>
      </c>
      <c r="R1058" s="59">
        <v>10.829930545708599</v>
      </c>
      <c r="S1058" s="58">
        <v>41.787573012690522</v>
      </c>
      <c r="T1058" s="59">
        <v>64.970863033335903</v>
      </c>
      <c r="U1058" s="58">
        <v>13.502356853658588</v>
      </c>
      <c r="V1058" s="59">
        <v>1.075916227879947</v>
      </c>
      <c r="W1058" s="58">
        <v>3.494203986615072</v>
      </c>
      <c r="X1058" s="59">
        <v>23.941789830150828</v>
      </c>
      <c r="Y1058" s="58">
        <v>0</v>
      </c>
      <c r="Z1058" s="59">
        <v>0</v>
      </c>
      <c r="AA1058" s="58">
        <v>42.496285637619181</v>
      </c>
      <c r="AB1058" s="59">
        <v>47.631836520830802</v>
      </c>
      <c r="AC1058" s="58">
        <v>61.083369666735322</v>
      </c>
      <c r="AD1058" s="59">
        <v>24.534633777406491</v>
      </c>
      <c r="AE1058" s="58">
        <v>62.214997362276627</v>
      </c>
      <c r="AF1058" s="59">
        <v>1.9906594382094904</v>
      </c>
      <c r="AG1058" s="58">
        <v>0.75397887616645998</v>
      </c>
      <c r="AH1058" s="59">
        <v>0</v>
      </c>
      <c r="AI1058" s="60">
        <v>0</v>
      </c>
      <c r="AJ1058" s="51">
        <f t="shared" si="332"/>
        <v>570.29250443410012</v>
      </c>
    </row>
    <row r="1059" spans="2:36" x14ac:dyDescent="0.3">
      <c r="B1059" s="4" t="s">
        <v>198</v>
      </c>
      <c r="E1059" s="58">
        <v>0</v>
      </c>
      <c r="F1059" s="59">
        <v>7.5283966243531975</v>
      </c>
      <c r="G1059" s="58">
        <v>21.804332267469828</v>
      </c>
      <c r="H1059" s="59">
        <v>36.726782077948251</v>
      </c>
      <c r="I1059" s="58">
        <v>23.709638123618227</v>
      </c>
      <c r="J1059" s="59">
        <v>38.286338605536351</v>
      </c>
      <c r="K1059" s="58">
        <v>48.424076761881508</v>
      </c>
      <c r="L1059" s="59">
        <v>19.591027632766298</v>
      </c>
      <c r="M1059" s="58">
        <v>4.0072246144612622</v>
      </c>
      <c r="N1059" s="59">
        <v>35.51344844500224</v>
      </c>
      <c r="O1059" s="58">
        <v>0.44647862116495762</v>
      </c>
      <c r="P1059" s="59">
        <v>0</v>
      </c>
      <c r="Q1059" s="58">
        <v>7.0442382057507826</v>
      </c>
      <c r="R1059" s="59">
        <v>8.6657194574673966</v>
      </c>
      <c r="S1059" s="58">
        <v>1.0832116882006324</v>
      </c>
      <c r="T1059" s="59">
        <v>26.50137336433118</v>
      </c>
      <c r="U1059" s="58">
        <v>5.2531201211536933</v>
      </c>
      <c r="V1059" s="59">
        <v>1.7199450000251331</v>
      </c>
      <c r="W1059" s="58">
        <v>4.2662481396185852</v>
      </c>
      <c r="X1059" s="59">
        <v>0.98868586222330712</v>
      </c>
      <c r="Y1059" s="58">
        <v>2.6600774129231772E-2</v>
      </c>
      <c r="Z1059" s="59">
        <v>0</v>
      </c>
      <c r="AA1059" s="58">
        <v>21.754315348466243</v>
      </c>
      <c r="AB1059" s="59">
        <v>31.908775027592974</v>
      </c>
      <c r="AC1059" s="58">
        <v>22.618098169565201</v>
      </c>
      <c r="AD1059" s="59">
        <v>23.88890505830447</v>
      </c>
      <c r="AE1059" s="58">
        <v>0</v>
      </c>
      <c r="AF1059" s="59">
        <v>0</v>
      </c>
      <c r="AG1059" s="58">
        <v>4.3212378025054933E-2</v>
      </c>
      <c r="AH1059" s="59">
        <v>0.63339999914169309</v>
      </c>
      <c r="AI1059" s="60">
        <v>23.156450041135152</v>
      </c>
      <c r="AJ1059" s="51">
        <f t="shared" si="332"/>
        <v>415.59004240933285</v>
      </c>
    </row>
    <row r="1060" spans="2:36" x14ac:dyDescent="0.3">
      <c r="B1060" s="4" t="s">
        <v>199</v>
      </c>
      <c r="E1060" s="58">
        <v>0</v>
      </c>
      <c r="F1060" s="59">
        <v>7.5283966243531975</v>
      </c>
      <c r="G1060" s="58">
        <v>21.804332267469828</v>
      </c>
      <c r="H1060" s="59">
        <v>36.726782077948251</v>
      </c>
      <c r="I1060" s="58">
        <v>23.709638123618227</v>
      </c>
      <c r="J1060" s="59">
        <v>38.286338605536351</v>
      </c>
      <c r="K1060" s="58">
        <v>48.424076761881508</v>
      </c>
      <c r="L1060" s="59">
        <v>19.591027632766298</v>
      </c>
      <c r="M1060" s="58">
        <v>4.0072246144612622</v>
      </c>
      <c r="N1060" s="59">
        <v>35.51344844500224</v>
      </c>
      <c r="O1060" s="58">
        <v>0.44647862116495762</v>
      </c>
      <c r="P1060" s="59">
        <v>0</v>
      </c>
      <c r="Q1060" s="58">
        <v>7.0442382057507826</v>
      </c>
      <c r="R1060" s="59">
        <v>8.6657194574673966</v>
      </c>
      <c r="S1060" s="58">
        <v>1.0832116882006324</v>
      </c>
      <c r="T1060" s="59">
        <v>26.50137336433118</v>
      </c>
      <c r="U1060" s="58">
        <v>5.2531201211536933</v>
      </c>
      <c r="V1060" s="59">
        <v>1.7199450000251331</v>
      </c>
      <c r="W1060" s="58">
        <v>4.2662481396185852</v>
      </c>
      <c r="X1060" s="59">
        <v>0.98868586222330712</v>
      </c>
      <c r="Y1060" s="58">
        <v>2.6600774129231772E-2</v>
      </c>
      <c r="Z1060" s="59">
        <v>0</v>
      </c>
      <c r="AA1060" s="58">
        <v>21.754315348466243</v>
      </c>
      <c r="AB1060" s="59">
        <v>31.908775027592974</v>
      </c>
      <c r="AC1060" s="58">
        <v>22.618098169565201</v>
      </c>
      <c r="AD1060" s="59">
        <v>23.88890505830447</v>
      </c>
      <c r="AE1060" s="58">
        <v>0</v>
      </c>
      <c r="AF1060" s="59">
        <v>0</v>
      </c>
      <c r="AG1060" s="58">
        <v>4.3212378025054933E-2</v>
      </c>
      <c r="AH1060" s="59">
        <v>0.63339999914169309</v>
      </c>
      <c r="AI1060" s="60">
        <v>23.156450041135152</v>
      </c>
      <c r="AJ1060" s="51">
        <f t="shared" si="332"/>
        <v>415.59004240933285</v>
      </c>
    </row>
    <row r="1061" spans="2:36" x14ac:dyDescent="0.3">
      <c r="B1061" s="4" t="s">
        <v>155</v>
      </c>
      <c r="E1061" s="58">
        <v>0</v>
      </c>
      <c r="F1061" s="59">
        <v>0</v>
      </c>
      <c r="G1061" s="58">
        <v>0</v>
      </c>
      <c r="H1061" s="59">
        <v>0</v>
      </c>
      <c r="I1061" s="58">
        <v>0</v>
      </c>
      <c r="J1061" s="59">
        <v>0</v>
      </c>
      <c r="K1061" s="58">
        <v>0</v>
      </c>
      <c r="L1061" s="59">
        <v>0</v>
      </c>
      <c r="M1061" s="58">
        <v>0</v>
      </c>
      <c r="N1061" s="59">
        <v>0</v>
      </c>
      <c r="O1061" s="58">
        <v>0</v>
      </c>
      <c r="P1061" s="59">
        <v>0</v>
      </c>
      <c r="Q1061" s="58">
        <v>0</v>
      </c>
      <c r="R1061" s="59">
        <v>0</v>
      </c>
      <c r="S1061" s="58">
        <v>0</v>
      </c>
      <c r="T1061" s="59">
        <v>0</v>
      </c>
      <c r="U1061" s="58">
        <v>0</v>
      </c>
      <c r="V1061" s="59">
        <v>0</v>
      </c>
      <c r="W1061" s="58">
        <v>0</v>
      </c>
      <c r="X1061" s="59">
        <v>0</v>
      </c>
      <c r="Y1061" s="58">
        <v>0</v>
      </c>
      <c r="Z1061" s="59">
        <v>0</v>
      </c>
      <c r="AA1061" s="58">
        <v>0</v>
      </c>
      <c r="AB1061" s="59">
        <v>0</v>
      </c>
      <c r="AC1061" s="58">
        <v>0</v>
      </c>
      <c r="AD1061" s="59">
        <v>0</v>
      </c>
      <c r="AE1061" s="58">
        <v>0</v>
      </c>
      <c r="AF1061" s="59">
        <v>0</v>
      </c>
      <c r="AG1061" s="58">
        <v>0</v>
      </c>
      <c r="AH1061" s="59">
        <v>0</v>
      </c>
      <c r="AI1061" s="60">
        <v>0</v>
      </c>
      <c r="AJ1061" s="51">
        <f t="shared" si="332"/>
        <v>0</v>
      </c>
    </row>
    <row r="1062" spans="2:36" x14ac:dyDescent="0.3">
      <c r="B1062" s="4" t="s">
        <v>231</v>
      </c>
      <c r="E1062" s="58">
        <v>0</v>
      </c>
      <c r="F1062" s="59">
        <v>0</v>
      </c>
      <c r="G1062" s="58">
        <v>0</v>
      </c>
      <c r="H1062" s="59">
        <v>0</v>
      </c>
      <c r="I1062" s="58">
        <v>0</v>
      </c>
      <c r="J1062" s="59">
        <v>0</v>
      </c>
      <c r="K1062" s="58">
        <v>0</v>
      </c>
      <c r="L1062" s="59">
        <v>0</v>
      </c>
      <c r="M1062" s="58">
        <v>0</v>
      </c>
      <c r="N1062" s="59">
        <v>0</v>
      </c>
      <c r="O1062" s="58">
        <v>0</v>
      </c>
      <c r="P1062" s="59">
        <v>0</v>
      </c>
      <c r="Q1062" s="58">
        <v>0</v>
      </c>
      <c r="R1062" s="59">
        <v>0</v>
      </c>
      <c r="S1062" s="58">
        <v>0</v>
      </c>
      <c r="T1062" s="59">
        <v>1.3416666666666666</v>
      </c>
      <c r="U1062" s="58">
        <v>0</v>
      </c>
      <c r="V1062" s="59">
        <v>0</v>
      </c>
      <c r="W1062" s="58">
        <v>0</v>
      </c>
      <c r="X1062" s="59">
        <v>0</v>
      </c>
      <c r="Y1062" s="58">
        <v>0</v>
      </c>
      <c r="Z1062" s="59">
        <v>0</v>
      </c>
      <c r="AA1062" s="58">
        <v>0</v>
      </c>
      <c r="AB1062" s="59">
        <v>0</v>
      </c>
      <c r="AC1062" s="58">
        <v>0</v>
      </c>
      <c r="AD1062" s="59">
        <v>0</v>
      </c>
      <c r="AE1062" s="58">
        <v>0</v>
      </c>
      <c r="AF1062" s="59">
        <v>0</v>
      </c>
      <c r="AG1062" s="58">
        <v>0</v>
      </c>
      <c r="AH1062" s="59">
        <v>0</v>
      </c>
      <c r="AI1062" s="60">
        <v>0</v>
      </c>
      <c r="AJ1062" s="51">
        <f t="shared" si="332"/>
        <v>1.3416666666666666</v>
      </c>
    </row>
    <row r="1063" spans="2:36" x14ac:dyDescent="0.3">
      <c r="B1063" s="4" t="s">
        <v>232</v>
      </c>
      <c r="E1063" s="58">
        <v>0</v>
      </c>
      <c r="F1063" s="59">
        <v>0</v>
      </c>
      <c r="G1063" s="58">
        <v>0</v>
      </c>
      <c r="H1063" s="59">
        <v>0</v>
      </c>
      <c r="I1063" s="58">
        <v>0</v>
      </c>
      <c r="J1063" s="59">
        <v>0</v>
      </c>
      <c r="K1063" s="58">
        <v>0</v>
      </c>
      <c r="L1063" s="59">
        <v>0</v>
      </c>
      <c r="M1063" s="58">
        <v>0</v>
      </c>
      <c r="N1063" s="59">
        <v>0</v>
      </c>
      <c r="O1063" s="58">
        <v>0</v>
      </c>
      <c r="P1063" s="59">
        <v>0</v>
      </c>
      <c r="Q1063" s="58">
        <v>0</v>
      </c>
      <c r="R1063" s="59">
        <v>0</v>
      </c>
      <c r="S1063" s="58">
        <v>0</v>
      </c>
      <c r="T1063" s="59">
        <v>1.3416666666666666</v>
      </c>
      <c r="U1063" s="58">
        <v>0</v>
      </c>
      <c r="V1063" s="59">
        <v>0</v>
      </c>
      <c r="W1063" s="58">
        <v>0</v>
      </c>
      <c r="X1063" s="59">
        <v>0</v>
      </c>
      <c r="Y1063" s="58">
        <v>0</v>
      </c>
      <c r="Z1063" s="59">
        <v>0</v>
      </c>
      <c r="AA1063" s="58">
        <v>0</v>
      </c>
      <c r="AB1063" s="59">
        <v>0</v>
      </c>
      <c r="AC1063" s="58">
        <v>0</v>
      </c>
      <c r="AD1063" s="59">
        <v>0</v>
      </c>
      <c r="AE1063" s="58">
        <v>0</v>
      </c>
      <c r="AF1063" s="59">
        <v>0</v>
      </c>
      <c r="AG1063" s="58">
        <v>0</v>
      </c>
      <c r="AH1063" s="59">
        <v>0</v>
      </c>
      <c r="AI1063" s="60">
        <v>0</v>
      </c>
      <c r="AJ1063" s="51">
        <f t="shared" si="332"/>
        <v>1.3416666666666666</v>
      </c>
    </row>
    <row r="1064" spans="2:36" x14ac:dyDescent="0.3">
      <c r="B1064" s="4" t="s">
        <v>233</v>
      </c>
      <c r="E1064" s="58">
        <v>0</v>
      </c>
      <c r="F1064" s="59">
        <v>3.4863931794340414E-2</v>
      </c>
      <c r="G1064" s="58">
        <v>1.0671902291062807</v>
      </c>
      <c r="H1064" s="59">
        <v>13.611762852138947</v>
      </c>
      <c r="I1064" s="58">
        <v>0</v>
      </c>
      <c r="J1064" s="59">
        <v>0</v>
      </c>
      <c r="K1064" s="58">
        <v>63.358096819830685</v>
      </c>
      <c r="L1064" s="59">
        <v>0</v>
      </c>
      <c r="M1064" s="58">
        <v>2.7158714290087422</v>
      </c>
      <c r="N1064" s="59">
        <v>0</v>
      </c>
      <c r="O1064" s="58">
        <v>0</v>
      </c>
      <c r="P1064" s="59">
        <v>0</v>
      </c>
      <c r="Q1064" s="58">
        <v>0</v>
      </c>
      <c r="R1064" s="59">
        <v>0</v>
      </c>
      <c r="S1064" s="58">
        <v>0</v>
      </c>
      <c r="T1064" s="59">
        <v>2.1380696796812115</v>
      </c>
      <c r="U1064" s="58">
        <v>5.8795700191830589</v>
      </c>
      <c r="V1064" s="59">
        <v>0</v>
      </c>
      <c r="W1064" s="58">
        <v>0</v>
      </c>
      <c r="X1064" s="59">
        <v>0</v>
      </c>
      <c r="Y1064" s="58">
        <v>0.91111111111111098</v>
      </c>
      <c r="Z1064" s="59">
        <v>0</v>
      </c>
      <c r="AA1064" s="58">
        <v>0</v>
      </c>
      <c r="AB1064" s="59">
        <v>0</v>
      </c>
      <c r="AC1064" s="58">
        <v>0</v>
      </c>
      <c r="AD1064" s="59">
        <v>5.8410513923089535</v>
      </c>
      <c r="AE1064" s="58">
        <v>4.6422590853439458E-2</v>
      </c>
      <c r="AF1064" s="59">
        <v>1.4146844483911993E-2</v>
      </c>
      <c r="AG1064" s="58">
        <v>0</v>
      </c>
      <c r="AH1064" s="59">
        <v>0</v>
      </c>
      <c r="AI1064" s="60">
        <v>0</v>
      </c>
      <c r="AJ1064" s="51">
        <f t="shared" si="332"/>
        <v>95.61815689950069</v>
      </c>
    </row>
    <row r="1065" spans="2:36" x14ac:dyDescent="0.3">
      <c r="B1065" s="4" t="s">
        <v>234</v>
      </c>
      <c r="E1065" s="58">
        <v>0</v>
      </c>
      <c r="F1065" s="59">
        <v>3.4863931794340414E-2</v>
      </c>
      <c r="G1065" s="58">
        <v>1.0671902291062807</v>
      </c>
      <c r="H1065" s="59">
        <v>13.611762852138947</v>
      </c>
      <c r="I1065" s="58">
        <v>0</v>
      </c>
      <c r="J1065" s="59">
        <v>0</v>
      </c>
      <c r="K1065" s="58">
        <v>63.358096819830685</v>
      </c>
      <c r="L1065" s="59">
        <v>0</v>
      </c>
      <c r="M1065" s="58">
        <v>2.7158714290087422</v>
      </c>
      <c r="N1065" s="59">
        <v>0</v>
      </c>
      <c r="O1065" s="58">
        <v>0</v>
      </c>
      <c r="P1065" s="59">
        <v>0</v>
      </c>
      <c r="Q1065" s="58">
        <v>0</v>
      </c>
      <c r="R1065" s="59">
        <v>0</v>
      </c>
      <c r="S1065" s="58">
        <v>0</v>
      </c>
      <c r="T1065" s="59">
        <v>2.1380696796812115</v>
      </c>
      <c r="U1065" s="58">
        <v>5.8795700191830589</v>
      </c>
      <c r="V1065" s="59">
        <v>0</v>
      </c>
      <c r="W1065" s="58">
        <v>0</v>
      </c>
      <c r="X1065" s="59">
        <v>0</v>
      </c>
      <c r="Y1065" s="58">
        <v>0.91111111111111098</v>
      </c>
      <c r="Z1065" s="59">
        <v>0</v>
      </c>
      <c r="AA1065" s="58">
        <v>0</v>
      </c>
      <c r="AB1065" s="59">
        <v>0</v>
      </c>
      <c r="AC1065" s="58">
        <v>0</v>
      </c>
      <c r="AD1065" s="59">
        <v>5.8410513923089535</v>
      </c>
      <c r="AE1065" s="58">
        <v>4.6422590853439458E-2</v>
      </c>
      <c r="AF1065" s="59">
        <v>1.4146844483911993E-2</v>
      </c>
      <c r="AG1065" s="58">
        <v>0</v>
      </c>
      <c r="AH1065" s="59">
        <v>0</v>
      </c>
      <c r="AI1065" s="60">
        <v>0</v>
      </c>
      <c r="AJ1065" s="51">
        <f t="shared" si="332"/>
        <v>95.61815689950069</v>
      </c>
    </row>
    <row r="1066" spans="2:36" x14ac:dyDescent="0.3">
      <c r="B1066" s="4" t="s">
        <v>288</v>
      </c>
      <c r="E1066" s="58">
        <v>203.77211034695304</v>
      </c>
      <c r="F1066" s="59">
        <v>76.911786816925456</v>
      </c>
      <c r="G1066" s="58">
        <v>36.257512716240356</v>
      </c>
      <c r="H1066" s="59">
        <v>10.348818366718433</v>
      </c>
      <c r="I1066" s="58">
        <v>0.31176518705156131</v>
      </c>
      <c r="J1066" s="59">
        <v>6.2713813540828216</v>
      </c>
      <c r="K1066" s="58">
        <v>8.939783708001384</v>
      </c>
      <c r="L1066" s="59">
        <v>4.2663375810388784</v>
      </c>
      <c r="M1066" s="58">
        <v>0</v>
      </c>
      <c r="N1066" s="59">
        <v>1.4510789572018217</v>
      </c>
      <c r="O1066" s="58">
        <v>0</v>
      </c>
      <c r="P1066" s="59">
        <v>0</v>
      </c>
      <c r="Q1066" s="58">
        <v>2.6079004422809193E-2</v>
      </c>
      <c r="R1066" s="59">
        <v>0</v>
      </c>
      <c r="S1066" s="58">
        <v>0.67176988239107116</v>
      </c>
      <c r="T1066" s="59">
        <v>0</v>
      </c>
      <c r="U1066" s="58">
        <v>1.7214117438865258E-2</v>
      </c>
      <c r="V1066" s="59">
        <v>0</v>
      </c>
      <c r="W1066" s="58">
        <v>11.828898656457733</v>
      </c>
      <c r="X1066" s="59">
        <v>9.016732645132624</v>
      </c>
      <c r="Y1066" s="58">
        <v>18.168692103958122</v>
      </c>
      <c r="Z1066" s="59">
        <v>1.0227723691097408</v>
      </c>
      <c r="AA1066" s="58">
        <v>4.8287633906557756</v>
      </c>
      <c r="AB1066" s="59">
        <v>2.6478865411546574E-3</v>
      </c>
      <c r="AC1066" s="58">
        <v>9.9938800668186634</v>
      </c>
      <c r="AD1066" s="59">
        <v>33.742351498305794</v>
      </c>
      <c r="AE1066" s="58">
        <v>19.322599063811914</v>
      </c>
      <c r="AF1066" s="59">
        <v>0</v>
      </c>
      <c r="AG1066" s="58">
        <v>0.1887306067771575</v>
      </c>
      <c r="AH1066" s="59">
        <v>0</v>
      </c>
      <c r="AI1066" s="60">
        <v>0.83429239267773037</v>
      </c>
      <c r="AJ1066" s="51">
        <f t="shared" si="332"/>
        <v>458.19599871871293</v>
      </c>
    </row>
    <row r="1067" spans="2:36" x14ac:dyDescent="0.3">
      <c r="B1067" s="4" t="s">
        <v>289</v>
      </c>
      <c r="E1067" s="58">
        <v>203.77211034695304</v>
      </c>
      <c r="F1067" s="59">
        <v>76.911786816925456</v>
      </c>
      <c r="G1067" s="58">
        <v>36.257512716240356</v>
      </c>
      <c r="H1067" s="59">
        <v>10.348818366718433</v>
      </c>
      <c r="I1067" s="58">
        <v>0.31176518705156131</v>
      </c>
      <c r="J1067" s="59">
        <v>6.2713813540828216</v>
      </c>
      <c r="K1067" s="58">
        <v>8.939783708001384</v>
      </c>
      <c r="L1067" s="59">
        <v>4.2663375810388784</v>
      </c>
      <c r="M1067" s="58">
        <v>0</v>
      </c>
      <c r="N1067" s="59">
        <v>1.4510789572018217</v>
      </c>
      <c r="O1067" s="58">
        <v>0</v>
      </c>
      <c r="P1067" s="59">
        <v>0</v>
      </c>
      <c r="Q1067" s="58">
        <v>2.6079004422809193E-2</v>
      </c>
      <c r="R1067" s="59">
        <v>0</v>
      </c>
      <c r="S1067" s="58">
        <v>0.67176988239107116</v>
      </c>
      <c r="T1067" s="59">
        <v>0</v>
      </c>
      <c r="U1067" s="58">
        <v>1.7214117438865258E-2</v>
      </c>
      <c r="V1067" s="59">
        <v>0</v>
      </c>
      <c r="W1067" s="58">
        <v>11.828898656457733</v>
      </c>
      <c r="X1067" s="59">
        <v>9.016732645132624</v>
      </c>
      <c r="Y1067" s="58">
        <v>18.168692103958122</v>
      </c>
      <c r="Z1067" s="59">
        <v>1.0227723691097408</v>
      </c>
      <c r="AA1067" s="58">
        <v>4.8287633906557756</v>
      </c>
      <c r="AB1067" s="59">
        <v>2.6478865411546574E-3</v>
      </c>
      <c r="AC1067" s="58">
        <v>9.9938800668186634</v>
      </c>
      <c r="AD1067" s="59">
        <v>33.742351498305794</v>
      </c>
      <c r="AE1067" s="58">
        <v>19.322599063811914</v>
      </c>
      <c r="AF1067" s="59">
        <v>0</v>
      </c>
      <c r="AG1067" s="58">
        <v>0.1887306067771575</v>
      </c>
      <c r="AH1067" s="59">
        <v>0</v>
      </c>
      <c r="AI1067" s="60">
        <v>0.83429239267773037</v>
      </c>
      <c r="AJ1067" s="51">
        <f t="shared" si="332"/>
        <v>458.19599871871293</v>
      </c>
    </row>
    <row r="1068" spans="2:36" x14ac:dyDescent="0.3">
      <c r="B1068" s="4" t="s">
        <v>156</v>
      </c>
      <c r="E1068" s="58">
        <v>0</v>
      </c>
      <c r="F1068" s="59">
        <v>0</v>
      </c>
      <c r="G1068" s="58">
        <v>0</v>
      </c>
      <c r="H1068" s="59">
        <v>0</v>
      </c>
      <c r="I1068" s="58">
        <v>0</v>
      </c>
      <c r="J1068" s="59">
        <v>0</v>
      </c>
      <c r="K1068" s="58">
        <v>0</v>
      </c>
      <c r="L1068" s="59">
        <v>0</v>
      </c>
      <c r="M1068" s="58">
        <v>0</v>
      </c>
      <c r="N1068" s="59">
        <v>0</v>
      </c>
      <c r="O1068" s="58">
        <v>0</v>
      </c>
      <c r="P1068" s="59">
        <v>0</v>
      </c>
      <c r="Q1068" s="58">
        <v>0</v>
      </c>
      <c r="R1068" s="59">
        <v>8.8353895568847498E-4</v>
      </c>
      <c r="S1068" s="58">
        <v>0</v>
      </c>
      <c r="T1068" s="59">
        <v>0</v>
      </c>
      <c r="U1068" s="58">
        <v>0</v>
      </c>
      <c r="V1068" s="59">
        <v>0</v>
      </c>
      <c r="W1068" s="58">
        <v>0</v>
      </c>
      <c r="X1068" s="59">
        <v>4.5727886294672349</v>
      </c>
      <c r="Y1068" s="58">
        <v>3.4420200459162404</v>
      </c>
      <c r="Z1068" s="59">
        <v>0</v>
      </c>
      <c r="AA1068" s="58">
        <v>24.966398789157306</v>
      </c>
      <c r="AB1068" s="59">
        <v>0</v>
      </c>
      <c r="AC1068" s="58">
        <v>0</v>
      </c>
      <c r="AD1068" s="59">
        <v>0</v>
      </c>
      <c r="AE1068" s="58">
        <v>0</v>
      </c>
      <c r="AF1068" s="59">
        <v>0</v>
      </c>
      <c r="AG1068" s="58">
        <v>0</v>
      </c>
      <c r="AH1068" s="59">
        <v>0</v>
      </c>
      <c r="AI1068" s="60">
        <v>0</v>
      </c>
      <c r="AJ1068" s="51">
        <f t="shared" ref="AJ1068:AJ1131" si="333">SUM(E1068:AI1068)</f>
        <v>32.982091003496471</v>
      </c>
    </row>
    <row r="1069" spans="2:36" x14ac:dyDescent="0.3">
      <c r="B1069" s="4" t="s">
        <v>192</v>
      </c>
      <c r="E1069" s="58">
        <v>0</v>
      </c>
      <c r="F1069" s="59">
        <v>10.20000000000001</v>
      </c>
      <c r="G1069" s="58">
        <v>0</v>
      </c>
      <c r="H1069" s="59">
        <v>0</v>
      </c>
      <c r="I1069" s="58">
        <v>0</v>
      </c>
      <c r="J1069" s="59">
        <v>0</v>
      </c>
      <c r="K1069" s="58">
        <v>0</v>
      </c>
      <c r="L1069" s="59">
        <v>0</v>
      </c>
      <c r="M1069" s="58">
        <v>8.850000000000005</v>
      </c>
      <c r="N1069" s="59">
        <v>0</v>
      </c>
      <c r="O1069" s="58">
        <v>0</v>
      </c>
      <c r="P1069" s="59">
        <v>0</v>
      </c>
      <c r="Q1069" s="58">
        <v>0</v>
      </c>
      <c r="R1069" s="59">
        <v>0</v>
      </c>
      <c r="S1069" s="58">
        <v>0</v>
      </c>
      <c r="T1069" s="59">
        <v>42.900000000000055</v>
      </c>
      <c r="U1069" s="58">
        <v>13.57500000000001</v>
      </c>
      <c r="V1069" s="59">
        <v>2.7750000000000012</v>
      </c>
      <c r="W1069" s="58">
        <v>1.5467197392781569</v>
      </c>
      <c r="X1069" s="59">
        <v>9.6681599469714712</v>
      </c>
      <c r="Y1069" s="58">
        <v>10.683208582178754</v>
      </c>
      <c r="Z1069" s="59">
        <v>0</v>
      </c>
      <c r="AA1069" s="58">
        <v>15.00781092090077</v>
      </c>
      <c r="AB1069" s="59">
        <v>33.60529018703204</v>
      </c>
      <c r="AC1069" s="58">
        <v>28.429202831512022</v>
      </c>
      <c r="AD1069" s="59">
        <v>33.967687398200567</v>
      </c>
      <c r="AE1069" s="58">
        <v>4.1521715882619219</v>
      </c>
      <c r="AF1069" s="59">
        <v>1.078368203639984</v>
      </c>
      <c r="AG1069" s="58">
        <v>0.28291666666666665</v>
      </c>
      <c r="AH1069" s="59">
        <v>4.7250000000000007E-2</v>
      </c>
      <c r="AI1069" s="60">
        <v>8.908703271056897</v>
      </c>
      <c r="AJ1069" s="51">
        <f t="shared" si="333"/>
        <v>225.67748933569933</v>
      </c>
    </row>
    <row r="1070" spans="2:36" x14ac:dyDescent="0.3">
      <c r="B1070" s="4" t="s">
        <v>193</v>
      </c>
      <c r="E1070" s="58">
        <v>0</v>
      </c>
      <c r="F1070" s="59">
        <v>10.20000000000001</v>
      </c>
      <c r="G1070" s="58">
        <v>0</v>
      </c>
      <c r="H1070" s="59">
        <v>0</v>
      </c>
      <c r="I1070" s="58">
        <v>0</v>
      </c>
      <c r="J1070" s="59">
        <v>0</v>
      </c>
      <c r="K1070" s="58">
        <v>0</v>
      </c>
      <c r="L1070" s="59">
        <v>0</v>
      </c>
      <c r="M1070" s="58">
        <v>8.850000000000005</v>
      </c>
      <c r="N1070" s="59">
        <v>0</v>
      </c>
      <c r="O1070" s="58">
        <v>0</v>
      </c>
      <c r="P1070" s="59">
        <v>0</v>
      </c>
      <c r="Q1070" s="58">
        <v>0</v>
      </c>
      <c r="R1070" s="59">
        <v>0</v>
      </c>
      <c r="S1070" s="58">
        <v>0</v>
      </c>
      <c r="T1070" s="59">
        <v>42.900000000000055</v>
      </c>
      <c r="U1070" s="58">
        <v>13.57500000000001</v>
      </c>
      <c r="V1070" s="59">
        <v>2.7750000000000012</v>
      </c>
      <c r="W1070" s="58">
        <v>1.5467197392781569</v>
      </c>
      <c r="X1070" s="59">
        <v>9.6681599469714712</v>
      </c>
      <c r="Y1070" s="58">
        <v>10.683208582178754</v>
      </c>
      <c r="Z1070" s="59">
        <v>0</v>
      </c>
      <c r="AA1070" s="58">
        <v>15.00781092090077</v>
      </c>
      <c r="AB1070" s="59">
        <v>33.60529018703204</v>
      </c>
      <c r="AC1070" s="58">
        <v>28.429202831512022</v>
      </c>
      <c r="AD1070" s="59">
        <v>33.967687398200567</v>
      </c>
      <c r="AE1070" s="58">
        <v>4.1521715882619219</v>
      </c>
      <c r="AF1070" s="59">
        <v>1.078368203639984</v>
      </c>
      <c r="AG1070" s="58">
        <v>0.28291666666666665</v>
      </c>
      <c r="AH1070" s="59">
        <v>4.7250000000000007E-2</v>
      </c>
      <c r="AI1070" s="60">
        <v>8.908703271056897</v>
      </c>
      <c r="AJ1070" s="51">
        <f t="shared" si="333"/>
        <v>225.67748933569933</v>
      </c>
    </row>
    <row r="1071" spans="2:36" x14ac:dyDescent="0.3">
      <c r="B1071" s="4" t="s">
        <v>184</v>
      </c>
      <c r="E1071" s="58">
        <v>2.7156029487773772</v>
      </c>
      <c r="F1071" s="59">
        <v>0.4006048440933227</v>
      </c>
      <c r="G1071" s="58">
        <v>10.17724221746127</v>
      </c>
      <c r="H1071" s="59">
        <v>26.654002761443458</v>
      </c>
      <c r="I1071" s="58">
        <v>12.677128814167439</v>
      </c>
      <c r="J1071" s="59">
        <v>14.207627703786907</v>
      </c>
      <c r="K1071" s="58">
        <v>24.29538487562289</v>
      </c>
      <c r="L1071" s="59">
        <v>14.626102962096533</v>
      </c>
      <c r="M1071" s="58">
        <v>2.7618036190668738</v>
      </c>
      <c r="N1071" s="59">
        <v>17.791618917385737</v>
      </c>
      <c r="O1071" s="58">
        <v>0.82130961020787563</v>
      </c>
      <c r="P1071" s="59">
        <v>0</v>
      </c>
      <c r="Q1071" s="58">
        <v>0</v>
      </c>
      <c r="R1071" s="59">
        <v>0</v>
      </c>
      <c r="S1071" s="58">
        <v>20.787052768468861</v>
      </c>
      <c r="T1071" s="59">
        <v>21.670073501269027</v>
      </c>
      <c r="U1071" s="58">
        <v>3.5745964805285135</v>
      </c>
      <c r="V1071" s="59">
        <v>0</v>
      </c>
      <c r="W1071" s="58">
        <v>0</v>
      </c>
      <c r="X1071" s="59">
        <v>0</v>
      </c>
      <c r="Y1071" s="58">
        <v>0</v>
      </c>
      <c r="Z1071" s="59">
        <v>0</v>
      </c>
      <c r="AA1071" s="58">
        <v>14.88797389904658</v>
      </c>
      <c r="AB1071" s="59">
        <v>22.32340762813886</v>
      </c>
      <c r="AC1071" s="58">
        <v>24.866997571786243</v>
      </c>
      <c r="AD1071" s="59">
        <v>0</v>
      </c>
      <c r="AE1071" s="58">
        <v>0</v>
      </c>
      <c r="AF1071" s="59">
        <v>0</v>
      </c>
      <c r="AG1071" s="58">
        <v>0</v>
      </c>
      <c r="AH1071" s="59">
        <v>0</v>
      </c>
      <c r="AI1071" s="60">
        <v>0</v>
      </c>
      <c r="AJ1071" s="51">
        <f t="shared" si="333"/>
        <v>235.23853112334777</v>
      </c>
    </row>
    <row r="1072" spans="2:36" x14ac:dyDescent="0.3">
      <c r="B1072" s="4" t="s">
        <v>185</v>
      </c>
      <c r="E1072" s="58">
        <v>2.7156029487773772</v>
      </c>
      <c r="F1072" s="59">
        <v>0.4006048440933227</v>
      </c>
      <c r="G1072" s="58">
        <v>10.17724221746127</v>
      </c>
      <c r="H1072" s="59">
        <v>26.654002761443458</v>
      </c>
      <c r="I1072" s="58">
        <v>12.677128814167439</v>
      </c>
      <c r="J1072" s="59">
        <v>14.207627703786907</v>
      </c>
      <c r="K1072" s="58">
        <v>24.29538487562289</v>
      </c>
      <c r="L1072" s="59">
        <v>14.626102962096533</v>
      </c>
      <c r="M1072" s="58">
        <v>2.7618036190668738</v>
      </c>
      <c r="N1072" s="59">
        <v>17.791618917385737</v>
      </c>
      <c r="O1072" s="58">
        <v>0.82130961020787563</v>
      </c>
      <c r="P1072" s="59">
        <v>0</v>
      </c>
      <c r="Q1072" s="58">
        <v>0</v>
      </c>
      <c r="R1072" s="59">
        <v>0</v>
      </c>
      <c r="S1072" s="58">
        <v>20.787052768468861</v>
      </c>
      <c r="T1072" s="59">
        <v>21.670073501269027</v>
      </c>
      <c r="U1072" s="58">
        <v>3.5745964805285135</v>
      </c>
      <c r="V1072" s="59">
        <v>0</v>
      </c>
      <c r="W1072" s="58">
        <v>0</v>
      </c>
      <c r="X1072" s="59">
        <v>0</v>
      </c>
      <c r="Y1072" s="58">
        <v>0</v>
      </c>
      <c r="Z1072" s="59">
        <v>0</v>
      </c>
      <c r="AA1072" s="58">
        <v>14.88797389904658</v>
      </c>
      <c r="AB1072" s="59">
        <v>22.32340762813886</v>
      </c>
      <c r="AC1072" s="58">
        <v>24.866997571786243</v>
      </c>
      <c r="AD1072" s="59">
        <v>0</v>
      </c>
      <c r="AE1072" s="58">
        <v>0</v>
      </c>
      <c r="AF1072" s="59">
        <v>0</v>
      </c>
      <c r="AG1072" s="58">
        <v>0</v>
      </c>
      <c r="AH1072" s="59">
        <v>0</v>
      </c>
      <c r="AI1072" s="60">
        <v>0</v>
      </c>
      <c r="AJ1072" s="51">
        <f t="shared" si="333"/>
        <v>235.23853112334777</v>
      </c>
    </row>
    <row r="1073" spans="2:36" x14ac:dyDescent="0.3">
      <c r="B1073" s="4" t="s">
        <v>287</v>
      </c>
      <c r="E1073" s="58">
        <v>0</v>
      </c>
      <c r="F1073" s="59">
        <v>0</v>
      </c>
      <c r="G1073" s="58">
        <v>0</v>
      </c>
      <c r="H1073" s="59">
        <v>0</v>
      </c>
      <c r="I1073" s="58">
        <v>0</v>
      </c>
      <c r="J1073" s="59">
        <v>0</v>
      </c>
      <c r="K1073" s="58">
        <v>0</v>
      </c>
      <c r="L1073" s="59">
        <v>0</v>
      </c>
      <c r="M1073" s="58">
        <v>0</v>
      </c>
      <c r="N1073" s="59">
        <v>0</v>
      </c>
      <c r="O1073" s="58">
        <v>0</v>
      </c>
      <c r="P1073" s="59">
        <v>0</v>
      </c>
      <c r="Q1073" s="58">
        <v>0</v>
      </c>
      <c r="R1073" s="59">
        <v>0</v>
      </c>
      <c r="S1073" s="58">
        <v>0</v>
      </c>
      <c r="T1073" s="59">
        <v>0</v>
      </c>
      <c r="U1073" s="58">
        <v>0</v>
      </c>
      <c r="V1073" s="59">
        <v>0</v>
      </c>
      <c r="W1073" s="58">
        <v>0</v>
      </c>
      <c r="X1073" s="59">
        <v>0</v>
      </c>
      <c r="Y1073" s="58">
        <v>0</v>
      </c>
      <c r="Z1073" s="59">
        <v>0</v>
      </c>
      <c r="AA1073" s="58">
        <v>0</v>
      </c>
      <c r="AB1073" s="59">
        <v>0</v>
      </c>
      <c r="AC1073" s="58">
        <v>0</v>
      </c>
      <c r="AD1073" s="59">
        <v>0</v>
      </c>
      <c r="AE1073" s="58">
        <v>0</v>
      </c>
      <c r="AF1073" s="59">
        <v>0</v>
      </c>
      <c r="AG1073" s="58">
        <v>0</v>
      </c>
      <c r="AH1073" s="59">
        <v>0</v>
      </c>
      <c r="AI1073" s="60">
        <v>0</v>
      </c>
      <c r="AJ1073" s="51">
        <f t="shared" si="333"/>
        <v>0</v>
      </c>
    </row>
    <row r="1074" spans="2:36" x14ac:dyDescent="0.3">
      <c r="B1074" s="4" t="s">
        <v>320</v>
      </c>
      <c r="E1074" s="58">
        <v>0</v>
      </c>
      <c r="F1074" s="59">
        <v>0</v>
      </c>
      <c r="G1074" s="58">
        <v>0</v>
      </c>
      <c r="H1074" s="59">
        <v>0</v>
      </c>
      <c r="I1074" s="58">
        <v>0</v>
      </c>
      <c r="J1074" s="59">
        <v>0</v>
      </c>
      <c r="K1074" s="58">
        <v>0</v>
      </c>
      <c r="L1074" s="59">
        <v>0</v>
      </c>
      <c r="M1074" s="58">
        <v>0</v>
      </c>
      <c r="N1074" s="59">
        <v>0</v>
      </c>
      <c r="O1074" s="58">
        <v>0</v>
      </c>
      <c r="P1074" s="59">
        <v>0</v>
      </c>
      <c r="Q1074" s="58">
        <v>0</v>
      </c>
      <c r="R1074" s="59">
        <v>0</v>
      </c>
      <c r="S1074" s="58">
        <v>0</v>
      </c>
      <c r="T1074" s="59">
        <v>0</v>
      </c>
      <c r="U1074" s="58">
        <v>0</v>
      </c>
      <c r="V1074" s="59">
        <v>0</v>
      </c>
      <c r="W1074" s="58">
        <v>0</v>
      </c>
      <c r="X1074" s="59">
        <v>0</v>
      </c>
      <c r="Y1074" s="58">
        <v>0</v>
      </c>
      <c r="Z1074" s="59">
        <v>0</v>
      </c>
      <c r="AA1074" s="58">
        <v>0</v>
      </c>
      <c r="AB1074" s="59">
        <v>0</v>
      </c>
      <c r="AC1074" s="58">
        <v>0</v>
      </c>
      <c r="AD1074" s="59">
        <v>0</v>
      </c>
      <c r="AE1074" s="58">
        <v>0</v>
      </c>
      <c r="AF1074" s="59">
        <v>0</v>
      </c>
      <c r="AG1074" s="58">
        <v>0</v>
      </c>
      <c r="AH1074" s="59">
        <v>0</v>
      </c>
      <c r="AI1074" s="60">
        <v>0</v>
      </c>
      <c r="AJ1074" s="51">
        <f t="shared" si="333"/>
        <v>0</v>
      </c>
    </row>
    <row r="1075" spans="2:36" x14ac:dyDescent="0.3">
      <c r="B1075" s="4" t="s">
        <v>321</v>
      </c>
      <c r="E1075" s="58">
        <v>0</v>
      </c>
      <c r="F1075" s="59">
        <v>0</v>
      </c>
      <c r="G1075" s="58">
        <v>0</v>
      </c>
      <c r="H1075" s="59">
        <v>0</v>
      </c>
      <c r="I1075" s="58">
        <v>0</v>
      </c>
      <c r="J1075" s="59">
        <v>0</v>
      </c>
      <c r="K1075" s="58">
        <v>0</v>
      </c>
      <c r="L1075" s="59">
        <v>0</v>
      </c>
      <c r="M1075" s="58">
        <v>0</v>
      </c>
      <c r="N1075" s="59">
        <v>0</v>
      </c>
      <c r="O1075" s="58">
        <v>0</v>
      </c>
      <c r="P1075" s="59">
        <v>0</v>
      </c>
      <c r="Q1075" s="58">
        <v>0</v>
      </c>
      <c r="R1075" s="59">
        <v>0</v>
      </c>
      <c r="S1075" s="58">
        <v>0</v>
      </c>
      <c r="T1075" s="59">
        <v>0</v>
      </c>
      <c r="U1075" s="58">
        <v>0</v>
      </c>
      <c r="V1075" s="59">
        <v>0</v>
      </c>
      <c r="W1075" s="58">
        <v>0</v>
      </c>
      <c r="X1075" s="59">
        <v>0</v>
      </c>
      <c r="Y1075" s="58">
        <v>0</v>
      </c>
      <c r="Z1075" s="59">
        <v>0</v>
      </c>
      <c r="AA1075" s="58">
        <v>0</v>
      </c>
      <c r="AB1075" s="59">
        <v>0</v>
      </c>
      <c r="AC1075" s="58">
        <v>0</v>
      </c>
      <c r="AD1075" s="59">
        <v>0</v>
      </c>
      <c r="AE1075" s="58">
        <v>0</v>
      </c>
      <c r="AF1075" s="59">
        <v>0</v>
      </c>
      <c r="AG1075" s="58">
        <v>0</v>
      </c>
      <c r="AH1075" s="59">
        <v>0</v>
      </c>
      <c r="AI1075" s="60">
        <v>0</v>
      </c>
      <c r="AJ1075" s="51">
        <f t="shared" si="333"/>
        <v>0</v>
      </c>
    </row>
    <row r="1076" spans="2:36" x14ac:dyDescent="0.3">
      <c r="B1076" s="4" t="s">
        <v>142</v>
      </c>
      <c r="E1076" s="58">
        <v>0</v>
      </c>
      <c r="F1076" s="59">
        <v>0</v>
      </c>
      <c r="G1076" s="58">
        <v>0</v>
      </c>
      <c r="H1076" s="59">
        <v>0</v>
      </c>
      <c r="I1076" s="58">
        <v>0</v>
      </c>
      <c r="J1076" s="59">
        <v>0</v>
      </c>
      <c r="K1076" s="58">
        <v>0</v>
      </c>
      <c r="L1076" s="59">
        <v>0</v>
      </c>
      <c r="M1076" s="58">
        <v>0</v>
      </c>
      <c r="N1076" s="59">
        <v>0</v>
      </c>
      <c r="O1076" s="58">
        <v>0</v>
      </c>
      <c r="P1076" s="59">
        <v>0</v>
      </c>
      <c r="Q1076" s="58">
        <v>0</v>
      </c>
      <c r="R1076" s="59">
        <v>1.1466541666666661</v>
      </c>
      <c r="S1076" s="58">
        <v>0</v>
      </c>
      <c r="T1076" s="59">
        <v>0</v>
      </c>
      <c r="U1076" s="58">
        <v>0</v>
      </c>
      <c r="V1076" s="59">
        <v>0</v>
      </c>
      <c r="W1076" s="58">
        <v>0</v>
      </c>
      <c r="X1076" s="59">
        <v>0</v>
      </c>
      <c r="Y1076" s="58">
        <v>0</v>
      </c>
      <c r="Z1076" s="59">
        <v>0</v>
      </c>
      <c r="AA1076" s="58">
        <v>0</v>
      </c>
      <c r="AB1076" s="59">
        <v>0</v>
      </c>
      <c r="AC1076" s="58">
        <v>0</v>
      </c>
      <c r="AD1076" s="59">
        <v>0</v>
      </c>
      <c r="AE1076" s="58">
        <v>0</v>
      </c>
      <c r="AF1076" s="59">
        <v>0</v>
      </c>
      <c r="AG1076" s="58">
        <v>0</v>
      </c>
      <c r="AH1076" s="59">
        <v>0</v>
      </c>
      <c r="AI1076" s="60">
        <v>0</v>
      </c>
      <c r="AJ1076" s="51">
        <f t="shared" si="333"/>
        <v>1.1466541666666661</v>
      </c>
    </row>
    <row r="1077" spans="2:36" x14ac:dyDescent="0.3">
      <c r="B1077" s="4" t="s">
        <v>143</v>
      </c>
      <c r="E1077" s="58">
        <v>0</v>
      </c>
      <c r="F1077" s="59">
        <v>0</v>
      </c>
      <c r="G1077" s="58">
        <v>0</v>
      </c>
      <c r="H1077" s="59">
        <v>0</v>
      </c>
      <c r="I1077" s="58">
        <v>0</v>
      </c>
      <c r="J1077" s="59">
        <v>0</v>
      </c>
      <c r="K1077" s="58">
        <v>0</v>
      </c>
      <c r="L1077" s="59">
        <v>0</v>
      </c>
      <c r="M1077" s="58">
        <v>0</v>
      </c>
      <c r="N1077" s="59">
        <v>0</v>
      </c>
      <c r="O1077" s="58">
        <v>0</v>
      </c>
      <c r="P1077" s="59">
        <v>0</v>
      </c>
      <c r="Q1077" s="58">
        <v>0</v>
      </c>
      <c r="R1077" s="59">
        <v>1.1466541666666661</v>
      </c>
      <c r="S1077" s="58">
        <v>0</v>
      </c>
      <c r="T1077" s="59">
        <v>0</v>
      </c>
      <c r="U1077" s="58">
        <v>0</v>
      </c>
      <c r="V1077" s="59">
        <v>0</v>
      </c>
      <c r="W1077" s="58">
        <v>0</v>
      </c>
      <c r="X1077" s="59">
        <v>0</v>
      </c>
      <c r="Y1077" s="58">
        <v>0</v>
      </c>
      <c r="Z1077" s="59">
        <v>0</v>
      </c>
      <c r="AA1077" s="58">
        <v>0</v>
      </c>
      <c r="AB1077" s="59">
        <v>0</v>
      </c>
      <c r="AC1077" s="58">
        <v>0</v>
      </c>
      <c r="AD1077" s="59">
        <v>0</v>
      </c>
      <c r="AE1077" s="58">
        <v>0</v>
      </c>
      <c r="AF1077" s="59">
        <v>0</v>
      </c>
      <c r="AG1077" s="58">
        <v>0</v>
      </c>
      <c r="AH1077" s="59">
        <v>0</v>
      </c>
      <c r="AI1077" s="60">
        <v>0</v>
      </c>
      <c r="AJ1077" s="51">
        <f t="shared" si="333"/>
        <v>1.1466541666666661</v>
      </c>
    </row>
    <row r="1078" spans="2:36" x14ac:dyDescent="0.3">
      <c r="B1078" s="4" t="s">
        <v>241</v>
      </c>
      <c r="E1078" s="58">
        <v>0</v>
      </c>
      <c r="F1078" s="59">
        <v>1.3174999999999841E-2</v>
      </c>
      <c r="G1078" s="58">
        <v>2.6841666666666528E-2</v>
      </c>
      <c r="H1078" s="59">
        <v>0.45824999999999921</v>
      </c>
      <c r="I1078" s="58">
        <v>0.63797499999999974</v>
      </c>
      <c r="J1078" s="59">
        <v>3.0794277777777768</v>
      </c>
      <c r="K1078" s="58">
        <v>2.8291805555555567</v>
      </c>
      <c r="L1078" s="59">
        <v>4.0853583333333336</v>
      </c>
      <c r="M1078" s="58">
        <v>0.35649166666666693</v>
      </c>
      <c r="N1078" s="59">
        <v>9.9023250000000029</v>
      </c>
      <c r="O1078" s="58">
        <v>1.9349999999999951E-2</v>
      </c>
      <c r="P1078" s="59">
        <v>0</v>
      </c>
      <c r="Q1078" s="58">
        <v>0</v>
      </c>
      <c r="R1078" s="59">
        <v>0.53887499999999999</v>
      </c>
      <c r="S1078" s="58">
        <v>0</v>
      </c>
      <c r="T1078" s="59">
        <v>0.22395555555555544</v>
      </c>
      <c r="U1078" s="58">
        <v>0</v>
      </c>
      <c r="V1078" s="59">
        <v>0</v>
      </c>
      <c r="W1078" s="58">
        <v>0</v>
      </c>
      <c r="X1078" s="59">
        <v>0</v>
      </c>
      <c r="Y1078" s="58">
        <v>0</v>
      </c>
      <c r="Z1078" s="59">
        <v>0</v>
      </c>
      <c r="AA1078" s="58">
        <v>0</v>
      </c>
      <c r="AB1078" s="59">
        <v>1.4852777777777701E-2</v>
      </c>
      <c r="AC1078" s="58">
        <v>0</v>
      </c>
      <c r="AD1078" s="59">
        <v>0</v>
      </c>
      <c r="AE1078" s="58">
        <v>0</v>
      </c>
      <c r="AF1078" s="59">
        <v>0</v>
      </c>
      <c r="AG1078" s="58">
        <v>0</v>
      </c>
      <c r="AH1078" s="59">
        <v>0</v>
      </c>
      <c r="AI1078" s="60">
        <v>26.658333333333299</v>
      </c>
      <c r="AJ1078" s="51">
        <f t="shared" si="333"/>
        <v>48.844391666666638</v>
      </c>
    </row>
    <row r="1079" spans="2:36" x14ac:dyDescent="0.3">
      <c r="B1079" s="4" t="s">
        <v>160</v>
      </c>
      <c r="E1079" s="58">
        <v>0</v>
      </c>
      <c r="F1079" s="59">
        <v>0</v>
      </c>
      <c r="G1079" s="58">
        <v>0</v>
      </c>
      <c r="H1079" s="59">
        <v>0</v>
      </c>
      <c r="I1079" s="58">
        <v>0</v>
      </c>
      <c r="J1079" s="59">
        <v>0</v>
      </c>
      <c r="K1079" s="58">
        <v>0</v>
      </c>
      <c r="L1079" s="59">
        <v>0</v>
      </c>
      <c r="M1079" s="58">
        <v>0</v>
      </c>
      <c r="N1079" s="59">
        <v>0</v>
      </c>
      <c r="O1079" s="58">
        <v>0</v>
      </c>
      <c r="P1079" s="59">
        <v>0</v>
      </c>
      <c r="Q1079" s="58">
        <v>8.3394341879869209</v>
      </c>
      <c r="R1079" s="59">
        <v>9.9285036944792573</v>
      </c>
      <c r="S1079" s="58">
        <v>15.553302498854944</v>
      </c>
      <c r="T1079" s="59">
        <v>18.157753766661074</v>
      </c>
      <c r="U1079" s="58">
        <v>19.321087189320568</v>
      </c>
      <c r="V1079" s="59">
        <v>16.600100091695737</v>
      </c>
      <c r="W1079" s="58">
        <v>8.5236903866073526</v>
      </c>
      <c r="X1079" s="59">
        <v>14.354644108980557</v>
      </c>
      <c r="Y1079" s="58">
        <v>1.0262891566480639</v>
      </c>
      <c r="Z1079" s="59">
        <v>7.6719207673501222</v>
      </c>
      <c r="AA1079" s="58">
        <v>9.4128299878505572</v>
      </c>
      <c r="AB1079" s="59">
        <v>11.068325288394172</v>
      </c>
      <c r="AC1079" s="58">
        <v>11.321078104645176</v>
      </c>
      <c r="AD1079" s="59">
        <v>0</v>
      </c>
      <c r="AE1079" s="58">
        <v>1.9932986906704873</v>
      </c>
      <c r="AF1079" s="59">
        <v>12.255218144814242</v>
      </c>
      <c r="AG1079" s="58">
        <v>7.5593828124162528</v>
      </c>
      <c r="AH1079" s="59">
        <v>6.366994166647296</v>
      </c>
      <c r="AI1079" s="60">
        <v>1.570920992635318</v>
      </c>
      <c r="AJ1079" s="51">
        <f t="shared" si="333"/>
        <v>181.02477403665807</v>
      </c>
    </row>
    <row r="1080" spans="2:36" x14ac:dyDescent="0.3">
      <c r="B1080" s="4" t="s">
        <v>161</v>
      </c>
      <c r="E1080" s="58">
        <v>0</v>
      </c>
      <c r="F1080" s="59">
        <v>0</v>
      </c>
      <c r="G1080" s="58">
        <v>0</v>
      </c>
      <c r="H1080" s="59">
        <v>0</v>
      </c>
      <c r="I1080" s="58">
        <v>0</v>
      </c>
      <c r="J1080" s="59">
        <v>0</v>
      </c>
      <c r="K1080" s="58">
        <v>0</v>
      </c>
      <c r="L1080" s="59">
        <v>0</v>
      </c>
      <c r="M1080" s="58">
        <v>0</v>
      </c>
      <c r="N1080" s="59">
        <v>0</v>
      </c>
      <c r="O1080" s="58">
        <v>0</v>
      </c>
      <c r="P1080" s="59">
        <v>0</v>
      </c>
      <c r="Q1080" s="58">
        <v>8.3394341879869209</v>
      </c>
      <c r="R1080" s="59">
        <v>9.9285036944792573</v>
      </c>
      <c r="S1080" s="58">
        <v>15.553302498854944</v>
      </c>
      <c r="T1080" s="59">
        <v>18.157753766661074</v>
      </c>
      <c r="U1080" s="58">
        <v>19.321087189320568</v>
      </c>
      <c r="V1080" s="59">
        <v>16.600100091695737</v>
      </c>
      <c r="W1080" s="58">
        <v>8.5236903866073526</v>
      </c>
      <c r="X1080" s="59">
        <v>14.354644108980557</v>
      </c>
      <c r="Y1080" s="58">
        <v>1.0262891566480639</v>
      </c>
      <c r="Z1080" s="59">
        <v>7.6719207673501222</v>
      </c>
      <c r="AA1080" s="58">
        <v>9.4128299878505572</v>
      </c>
      <c r="AB1080" s="59">
        <v>11.068325288394172</v>
      </c>
      <c r="AC1080" s="58">
        <v>11.321078104645176</v>
      </c>
      <c r="AD1080" s="59">
        <v>0</v>
      </c>
      <c r="AE1080" s="58">
        <v>1.9932986906704873</v>
      </c>
      <c r="AF1080" s="59">
        <v>12.255218144814242</v>
      </c>
      <c r="AG1080" s="58">
        <v>7.5593828124162528</v>
      </c>
      <c r="AH1080" s="59">
        <v>6.366994166647296</v>
      </c>
      <c r="AI1080" s="60">
        <v>1.570920992635318</v>
      </c>
      <c r="AJ1080" s="51">
        <f t="shared" si="333"/>
        <v>181.02477403665807</v>
      </c>
    </row>
    <row r="1081" spans="2:36" x14ac:dyDescent="0.3">
      <c r="B1081" s="4" t="s">
        <v>157</v>
      </c>
      <c r="E1081" s="58">
        <v>0</v>
      </c>
      <c r="F1081" s="59">
        <v>0</v>
      </c>
      <c r="G1081" s="58">
        <v>0</v>
      </c>
      <c r="H1081" s="59">
        <v>0</v>
      </c>
      <c r="I1081" s="58">
        <v>0</v>
      </c>
      <c r="J1081" s="59">
        <v>0</v>
      </c>
      <c r="K1081" s="58">
        <v>0</v>
      </c>
      <c r="L1081" s="59">
        <v>0</v>
      </c>
      <c r="M1081" s="58">
        <v>0</v>
      </c>
      <c r="N1081" s="59">
        <v>0</v>
      </c>
      <c r="O1081" s="58">
        <v>0</v>
      </c>
      <c r="P1081" s="59">
        <v>0</v>
      </c>
      <c r="Q1081" s="58">
        <v>0</v>
      </c>
      <c r="R1081" s="59">
        <v>0</v>
      </c>
      <c r="S1081" s="58">
        <v>0</v>
      </c>
      <c r="T1081" s="59">
        <v>0</v>
      </c>
      <c r="U1081" s="58">
        <v>0</v>
      </c>
      <c r="V1081" s="59">
        <v>0</v>
      </c>
      <c r="W1081" s="58">
        <v>0</v>
      </c>
      <c r="X1081" s="59">
        <v>0</v>
      </c>
      <c r="Y1081" s="58">
        <v>0</v>
      </c>
      <c r="Z1081" s="59">
        <v>0</v>
      </c>
      <c r="AA1081" s="58">
        <v>0</v>
      </c>
      <c r="AB1081" s="59">
        <v>0</v>
      </c>
      <c r="AC1081" s="58">
        <v>0</v>
      </c>
      <c r="AD1081" s="59">
        <v>0</v>
      </c>
      <c r="AE1081" s="58">
        <v>0</v>
      </c>
      <c r="AF1081" s="59">
        <v>0</v>
      </c>
      <c r="AG1081" s="58">
        <v>0</v>
      </c>
      <c r="AH1081" s="59">
        <v>0</v>
      </c>
      <c r="AI1081" s="60">
        <v>0</v>
      </c>
      <c r="AJ1081" s="51">
        <f t="shared" si="333"/>
        <v>0</v>
      </c>
    </row>
    <row r="1082" spans="2:36" x14ac:dyDescent="0.3">
      <c r="B1082" s="4" t="s">
        <v>158</v>
      </c>
      <c r="E1082" s="58">
        <v>0</v>
      </c>
      <c r="F1082" s="59">
        <v>0</v>
      </c>
      <c r="G1082" s="58">
        <v>0</v>
      </c>
      <c r="H1082" s="59">
        <v>0</v>
      </c>
      <c r="I1082" s="58">
        <v>0</v>
      </c>
      <c r="J1082" s="59">
        <v>0</v>
      </c>
      <c r="K1082" s="58">
        <v>0</v>
      </c>
      <c r="L1082" s="59">
        <v>0</v>
      </c>
      <c r="M1082" s="58">
        <v>0</v>
      </c>
      <c r="N1082" s="59">
        <v>0</v>
      </c>
      <c r="O1082" s="58">
        <v>0</v>
      </c>
      <c r="P1082" s="59">
        <v>0</v>
      </c>
      <c r="Q1082" s="58">
        <v>0</v>
      </c>
      <c r="R1082" s="59">
        <v>0</v>
      </c>
      <c r="S1082" s="58">
        <v>0</v>
      </c>
      <c r="T1082" s="59">
        <v>0</v>
      </c>
      <c r="U1082" s="58">
        <v>0</v>
      </c>
      <c r="V1082" s="59">
        <v>0</v>
      </c>
      <c r="W1082" s="58">
        <v>0</v>
      </c>
      <c r="X1082" s="59">
        <v>0</v>
      </c>
      <c r="Y1082" s="58">
        <v>0</v>
      </c>
      <c r="Z1082" s="59">
        <v>0</v>
      </c>
      <c r="AA1082" s="58">
        <v>0</v>
      </c>
      <c r="AB1082" s="59">
        <v>0</v>
      </c>
      <c r="AC1082" s="58">
        <v>0</v>
      </c>
      <c r="AD1082" s="59">
        <v>0</v>
      </c>
      <c r="AE1082" s="58">
        <v>0</v>
      </c>
      <c r="AF1082" s="59">
        <v>0</v>
      </c>
      <c r="AG1082" s="58">
        <v>0</v>
      </c>
      <c r="AH1082" s="59">
        <v>0</v>
      </c>
      <c r="AI1082" s="60">
        <v>0</v>
      </c>
      <c r="AJ1082" s="51">
        <f t="shared" si="333"/>
        <v>0</v>
      </c>
    </row>
    <row r="1083" spans="2:36" x14ac:dyDescent="0.3">
      <c r="B1083" s="4" t="s">
        <v>159</v>
      </c>
      <c r="E1083" s="58">
        <v>0</v>
      </c>
      <c r="F1083" s="59">
        <v>0</v>
      </c>
      <c r="G1083" s="58">
        <v>0</v>
      </c>
      <c r="H1083" s="59">
        <v>0</v>
      </c>
      <c r="I1083" s="58">
        <v>0</v>
      </c>
      <c r="J1083" s="59">
        <v>0</v>
      </c>
      <c r="K1083" s="58">
        <v>0</v>
      </c>
      <c r="L1083" s="59">
        <v>0</v>
      </c>
      <c r="M1083" s="58">
        <v>0</v>
      </c>
      <c r="N1083" s="59">
        <v>0</v>
      </c>
      <c r="O1083" s="58">
        <v>0</v>
      </c>
      <c r="P1083" s="59">
        <v>0</v>
      </c>
      <c r="Q1083" s="58">
        <v>0</v>
      </c>
      <c r="R1083" s="59">
        <v>0</v>
      </c>
      <c r="S1083" s="58">
        <v>0</v>
      </c>
      <c r="T1083" s="59">
        <v>0</v>
      </c>
      <c r="U1083" s="58">
        <v>0</v>
      </c>
      <c r="V1083" s="59">
        <v>0</v>
      </c>
      <c r="W1083" s="58">
        <v>0</v>
      </c>
      <c r="X1083" s="59">
        <v>0</v>
      </c>
      <c r="Y1083" s="58">
        <v>0</v>
      </c>
      <c r="Z1083" s="59">
        <v>0</v>
      </c>
      <c r="AA1083" s="58">
        <v>0</v>
      </c>
      <c r="AB1083" s="59">
        <v>0</v>
      </c>
      <c r="AC1083" s="58">
        <v>0</v>
      </c>
      <c r="AD1083" s="59">
        <v>0</v>
      </c>
      <c r="AE1083" s="58">
        <v>0</v>
      </c>
      <c r="AF1083" s="59">
        <v>0</v>
      </c>
      <c r="AG1083" s="58">
        <v>0</v>
      </c>
      <c r="AH1083" s="59">
        <v>0</v>
      </c>
      <c r="AI1083" s="60">
        <v>0</v>
      </c>
      <c r="AJ1083" s="51">
        <f t="shared" si="333"/>
        <v>0</v>
      </c>
    </row>
    <row r="1084" spans="2:36" x14ac:dyDescent="0.3">
      <c r="B1084" s="4" t="s">
        <v>132</v>
      </c>
      <c r="E1084" s="58">
        <v>0</v>
      </c>
      <c r="F1084" s="59">
        <v>0</v>
      </c>
      <c r="G1084" s="58">
        <v>0</v>
      </c>
      <c r="H1084" s="59">
        <v>0</v>
      </c>
      <c r="I1084" s="58">
        <v>0</v>
      </c>
      <c r="J1084" s="59">
        <v>0</v>
      </c>
      <c r="K1084" s="58">
        <v>0</v>
      </c>
      <c r="L1084" s="59">
        <v>0</v>
      </c>
      <c r="M1084" s="58">
        <v>0</v>
      </c>
      <c r="N1084" s="59">
        <v>0</v>
      </c>
      <c r="O1084" s="58">
        <v>0</v>
      </c>
      <c r="P1084" s="59">
        <v>0</v>
      </c>
      <c r="Q1084" s="58">
        <v>0</v>
      </c>
      <c r="R1084" s="59">
        <v>0</v>
      </c>
      <c r="S1084" s="58">
        <v>0</v>
      </c>
      <c r="T1084" s="59">
        <v>0</v>
      </c>
      <c r="U1084" s="58">
        <v>0</v>
      </c>
      <c r="V1084" s="59">
        <v>0</v>
      </c>
      <c r="W1084" s="58">
        <v>0</v>
      </c>
      <c r="X1084" s="59">
        <v>0</v>
      </c>
      <c r="Y1084" s="58">
        <v>0</v>
      </c>
      <c r="Z1084" s="59">
        <v>0</v>
      </c>
      <c r="AA1084" s="58">
        <v>0</v>
      </c>
      <c r="AB1084" s="59">
        <v>0</v>
      </c>
      <c r="AC1084" s="58">
        <v>0</v>
      </c>
      <c r="AD1084" s="59">
        <v>0</v>
      </c>
      <c r="AE1084" s="58">
        <v>0</v>
      </c>
      <c r="AF1084" s="59">
        <v>0</v>
      </c>
      <c r="AG1084" s="58">
        <v>0</v>
      </c>
      <c r="AH1084" s="59">
        <v>0</v>
      </c>
      <c r="AI1084" s="60">
        <v>0</v>
      </c>
      <c r="AJ1084" s="51">
        <f t="shared" si="333"/>
        <v>0</v>
      </c>
    </row>
    <row r="1085" spans="2:36" x14ac:dyDescent="0.3">
      <c r="B1085" s="4" t="s">
        <v>133</v>
      </c>
      <c r="E1085" s="58">
        <v>0</v>
      </c>
      <c r="F1085" s="59">
        <v>0</v>
      </c>
      <c r="G1085" s="58">
        <v>0</v>
      </c>
      <c r="H1085" s="59">
        <v>0</v>
      </c>
      <c r="I1085" s="58">
        <v>0</v>
      </c>
      <c r="J1085" s="59">
        <v>0</v>
      </c>
      <c r="K1085" s="58">
        <v>0</v>
      </c>
      <c r="L1085" s="59">
        <v>0</v>
      </c>
      <c r="M1085" s="58">
        <v>0</v>
      </c>
      <c r="N1085" s="59">
        <v>0</v>
      </c>
      <c r="O1085" s="58">
        <v>0</v>
      </c>
      <c r="P1085" s="59">
        <v>0</v>
      </c>
      <c r="Q1085" s="58">
        <v>0</v>
      </c>
      <c r="R1085" s="59">
        <v>0</v>
      </c>
      <c r="S1085" s="58">
        <v>0</v>
      </c>
      <c r="T1085" s="59">
        <v>0</v>
      </c>
      <c r="U1085" s="58">
        <v>0</v>
      </c>
      <c r="V1085" s="59">
        <v>0</v>
      </c>
      <c r="W1085" s="58">
        <v>0</v>
      </c>
      <c r="X1085" s="59">
        <v>0</v>
      </c>
      <c r="Y1085" s="58">
        <v>0</v>
      </c>
      <c r="Z1085" s="59">
        <v>0</v>
      </c>
      <c r="AA1085" s="58">
        <v>0</v>
      </c>
      <c r="AB1085" s="59">
        <v>0</v>
      </c>
      <c r="AC1085" s="58">
        <v>0</v>
      </c>
      <c r="AD1085" s="59">
        <v>0</v>
      </c>
      <c r="AE1085" s="58">
        <v>0</v>
      </c>
      <c r="AF1085" s="59">
        <v>0</v>
      </c>
      <c r="AG1085" s="58">
        <v>0</v>
      </c>
      <c r="AH1085" s="59">
        <v>0</v>
      </c>
      <c r="AI1085" s="60">
        <v>0</v>
      </c>
      <c r="AJ1085" s="51">
        <f t="shared" si="333"/>
        <v>0</v>
      </c>
    </row>
    <row r="1086" spans="2:36" x14ac:dyDescent="0.3">
      <c r="B1086" s="4" t="s">
        <v>134</v>
      </c>
      <c r="E1086" s="58">
        <v>0</v>
      </c>
      <c r="F1086" s="59">
        <v>0</v>
      </c>
      <c r="G1086" s="58">
        <v>0</v>
      </c>
      <c r="H1086" s="59">
        <v>0</v>
      </c>
      <c r="I1086" s="58">
        <v>0</v>
      </c>
      <c r="J1086" s="59">
        <v>0</v>
      </c>
      <c r="K1086" s="58">
        <v>0</v>
      </c>
      <c r="L1086" s="59">
        <v>0</v>
      </c>
      <c r="M1086" s="58">
        <v>0</v>
      </c>
      <c r="N1086" s="59">
        <v>0</v>
      </c>
      <c r="O1086" s="58">
        <v>0</v>
      </c>
      <c r="P1086" s="59">
        <v>0</v>
      </c>
      <c r="Q1086" s="58">
        <v>0</v>
      </c>
      <c r="R1086" s="59">
        <v>0</v>
      </c>
      <c r="S1086" s="58">
        <v>0</v>
      </c>
      <c r="T1086" s="59">
        <v>0</v>
      </c>
      <c r="U1086" s="58">
        <v>0</v>
      </c>
      <c r="V1086" s="59">
        <v>0</v>
      </c>
      <c r="W1086" s="58">
        <v>0</v>
      </c>
      <c r="X1086" s="59">
        <v>0</v>
      </c>
      <c r="Y1086" s="58">
        <v>0</v>
      </c>
      <c r="Z1086" s="59">
        <v>0</v>
      </c>
      <c r="AA1086" s="58">
        <v>0</v>
      </c>
      <c r="AB1086" s="59">
        <v>0</v>
      </c>
      <c r="AC1086" s="58">
        <v>0</v>
      </c>
      <c r="AD1086" s="59">
        <v>0</v>
      </c>
      <c r="AE1086" s="58">
        <v>0</v>
      </c>
      <c r="AF1086" s="59">
        <v>0</v>
      </c>
      <c r="AG1086" s="58">
        <v>0</v>
      </c>
      <c r="AH1086" s="59">
        <v>0</v>
      </c>
      <c r="AI1086" s="60">
        <v>0</v>
      </c>
      <c r="AJ1086" s="51">
        <f t="shared" si="333"/>
        <v>0</v>
      </c>
    </row>
    <row r="1087" spans="2:36" x14ac:dyDescent="0.3">
      <c r="B1087" s="4" t="s">
        <v>190</v>
      </c>
      <c r="E1087" s="58">
        <v>0</v>
      </c>
      <c r="F1087" s="59">
        <v>0.38204593261082959</v>
      </c>
      <c r="G1087" s="58">
        <v>5.4481355835994076</v>
      </c>
      <c r="H1087" s="59">
        <v>8.326024391253787</v>
      </c>
      <c r="I1087" s="58">
        <v>4.9407548507054635</v>
      </c>
      <c r="J1087" s="59">
        <v>7.5108932539820668</v>
      </c>
      <c r="K1087" s="58">
        <v>8.4090030332406354</v>
      </c>
      <c r="L1087" s="59">
        <v>3.7501150170962014</v>
      </c>
      <c r="M1087" s="58">
        <v>0</v>
      </c>
      <c r="N1087" s="59">
        <v>9.1858083486557014</v>
      </c>
      <c r="O1087" s="58">
        <v>0.30078948338826494</v>
      </c>
      <c r="P1087" s="59">
        <v>0</v>
      </c>
      <c r="Q1087" s="58">
        <v>8.9619843969742465</v>
      </c>
      <c r="R1087" s="59">
        <v>5.9289087494214376</v>
      </c>
      <c r="S1087" s="58">
        <v>7.7128678083419802</v>
      </c>
      <c r="T1087" s="59">
        <v>13.77884376446406</v>
      </c>
      <c r="U1087" s="58">
        <v>0.3110588232676188</v>
      </c>
      <c r="V1087" s="59">
        <v>0</v>
      </c>
      <c r="W1087" s="58">
        <v>0</v>
      </c>
      <c r="X1087" s="59">
        <v>0.8213089303122626</v>
      </c>
      <c r="Y1087" s="58">
        <v>0.66490375204086316</v>
      </c>
      <c r="Z1087" s="59">
        <v>0</v>
      </c>
      <c r="AA1087" s="58">
        <v>9.1494301706552505</v>
      </c>
      <c r="AB1087" s="59">
        <v>6.6756096581617994</v>
      </c>
      <c r="AC1087" s="58">
        <v>6.9724664747714993</v>
      </c>
      <c r="AD1087" s="59">
        <v>8.2206692576408376</v>
      </c>
      <c r="AE1087" s="58">
        <v>1.9786417162734631</v>
      </c>
      <c r="AF1087" s="59">
        <v>0.10093007882436117</v>
      </c>
      <c r="AG1087" s="58">
        <v>0.20896674990653996</v>
      </c>
      <c r="AH1087" s="59">
        <v>0.76113660335540778</v>
      </c>
      <c r="AI1087" s="60">
        <v>10.676892482240993</v>
      </c>
      <c r="AJ1087" s="51">
        <f t="shared" si="333"/>
        <v>131.17818931118495</v>
      </c>
    </row>
    <row r="1088" spans="2:36" x14ac:dyDescent="0.3">
      <c r="B1088" s="4" t="s">
        <v>191</v>
      </c>
      <c r="E1088" s="58">
        <v>0</v>
      </c>
      <c r="F1088" s="59">
        <v>0.38204593261082959</v>
      </c>
      <c r="G1088" s="58">
        <v>5.4481355835994076</v>
      </c>
      <c r="H1088" s="59">
        <v>8.326024391253787</v>
      </c>
      <c r="I1088" s="58">
        <v>4.9407548507054635</v>
      </c>
      <c r="J1088" s="59">
        <v>7.5108932539820668</v>
      </c>
      <c r="K1088" s="58">
        <v>8.4090030332406354</v>
      </c>
      <c r="L1088" s="59">
        <v>3.7501150170962014</v>
      </c>
      <c r="M1088" s="58">
        <v>0</v>
      </c>
      <c r="N1088" s="59">
        <v>9.1858083486557014</v>
      </c>
      <c r="O1088" s="58">
        <v>0.30078948338826494</v>
      </c>
      <c r="P1088" s="59">
        <v>0</v>
      </c>
      <c r="Q1088" s="58">
        <v>8.9619843969742465</v>
      </c>
      <c r="R1088" s="59">
        <v>5.9289087494214376</v>
      </c>
      <c r="S1088" s="58">
        <v>7.7128678083419802</v>
      </c>
      <c r="T1088" s="59">
        <v>13.77884376446406</v>
      </c>
      <c r="U1088" s="58">
        <v>0.3110588232676188</v>
      </c>
      <c r="V1088" s="59">
        <v>0</v>
      </c>
      <c r="W1088" s="58">
        <v>0</v>
      </c>
      <c r="X1088" s="59">
        <v>0.8213089303122626</v>
      </c>
      <c r="Y1088" s="58">
        <v>0.66490375204086316</v>
      </c>
      <c r="Z1088" s="59">
        <v>0</v>
      </c>
      <c r="AA1088" s="58">
        <v>9.1494301706552505</v>
      </c>
      <c r="AB1088" s="59">
        <v>6.6756096581617994</v>
      </c>
      <c r="AC1088" s="58">
        <v>6.9724664747714993</v>
      </c>
      <c r="AD1088" s="59">
        <v>8.2206692576408376</v>
      </c>
      <c r="AE1088" s="58">
        <v>1.9786417162734631</v>
      </c>
      <c r="AF1088" s="59">
        <v>0.10093007882436117</v>
      </c>
      <c r="AG1088" s="58">
        <v>0.20896674990653996</v>
      </c>
      <c r="AH1088" s="59">
        <v>0.76113660335540778</v>
      </c>
      <c r="AI1088" s="60">
        <v>10.676892482240993</v>
      </c>
      <c r="AJ1088" s="51">
        <f t="shared" si="333"/>
        <v>131.17818931118495</v>
      </c>
    </row>
    <row r="1089" spans="2:36" x14ac:dyDescent="0.3">
      <c r="B1089" s="4" t="s">
        <v>175</v>
      </c>
      <c r="E1089" s="58">
        <v>0</v>
      </c>
      <c r="F1089" s="59">
        <v>0</v>
      </c>
      <c r="G1089" s="58">
        <v>0</v>
      </c>
      <c r="H1089" s="59">
        <v>15.776099094920692</v>
      </c>
      <c r="I1089" s="58">
        <v>6.1515101372356495</v>
      </c>
      <c r="J1089" s="59">
        <v>5.7700803729604857</v>
      </c>
      <c r="K1089" s="58">
        <v>2.8325910394162443</v>
      </c>
      <c r="L1089" s="59">
        <v>0.57219363927708611</v>
      </c>
      <c r="M1089" s="58">
        <v>9.2799978786044651E-2</v>
      </c>
      <c r="N1089" s="59">
        <v>6.5491437416225455</v>
      </c>
      <c r="O1089" s="58">
        <v>0</v>
      </c>
      <c r="P1089" s="59">
        <v>0</v>
      </c>
      <c r="Q1089" s="58">
        <v>4.0487928351437166</v>
      </c>
      <c r="R1089" s="59">
        <v>0.35951543820216708</v>
      </c>
      <c r="S1089" s="58">
        <v>8.2921291091840459</v>
      </c>
      <c r="T1089" s="59">
        <v>4.2789351177215575</v>
      </c>
      <c r="U1089" s="58">
        <v>0</v>
      </c>
      <c r="V1089" s="59">
        <v>0</v>
      </c>
      <c r="W1089" s="58">
        <v>0</v>
      </c>
      <c r="X1089" s="59">
        <v>8.0996372899049618</v>
      </c>
      <c r="Y1089" s="58">
        <v>5.4645905717818231</v>
      </c>
      <c r="Z1089" s="59">
        <v>0</v>
      </c>
      <c r="AA1089" s="58">
        <v>2.587346226866257</v>
      </c>
      <c r="AB1089" s="59">
        <v>6.7020592367537644</v>
      </c>
      <c r="AC1089" s="58">
        <v>3.3185769948999075</v>
      </c>
      <c r="AD1089" s="59">
        <v>3.7372481358019196</v>
      </c>
      <c r="AE1089" s="58">
        <v>1.312224963624224</v>
      </c>
      <c r="AF1089" s="59">
        <v>0</v>
      </c>
      <c r="AG1089" s="58">
        <v>0</v>
      </c>
      <c r="AH1089" s="59">
        <v>0</v>
      </c>
      <c r="AI1089" s="60">
        <v>1.787066666666667</v>
      </c>
      <c r="AJ1089" s="51">
        <f t="shared" si="333"/>
        <v>87.732540590769759</v>
      </c>
    </row>
    <row r="1090" spans="2:36" x14ac:dyDescent="0.3">
      <c r="B1090" s="4" t="s">
        <v>176</v>
      </c>
      <c r="E1090" s="58">
        <v>0</v>
      </c>
      <c r="F1090" s="59">
        <v>0</v>
      </c>
      <c r="G1090" s="58">
        <v>0</v>
      </c>
      <c r="H1090" s="59">
        <v>15.776099094920692</v>
      </c>
      <c r="I1090" s="58">
        <v>6.1515101372356495</v>
      </c>
      <c r="J1090" s="59">
        <v>5.7700803729604857</v>
      </c>
      <c r="K1090" s="58">
        <v>2.8325910394162443</v>
      </c>
      <c r="L1090" s="59">
        <v>0.57219363927708611</v>
      </c>
      <c r="M1090" s="58">
        <v>9.2799978786044651E-2</v>
      </c>
      <c r="N1090" s="59">
        <v>6.5491437416225455</v>
      </c>
      <c r="O1090" s="58">
        <v>0</v>
      </c>
      <c r="P1090" s="59">
        <v>0</v>
      </c>
      <c r="Q1090" s="58">
        <v>4.0487928351437166</v>
      </c>
      <c r="R1090" s="59">
        <v>0.35951543820216708</v>
      </c>
      <c r="S1090" s="58">
        <v>8.2921291091840459</v>
      </c>
      <c r="T1090" s="59">
        <v>4.2789351177215575</v>
      </c>
      <c r="U1090" s="58">
        <v>0</v>
      </c>
      <c r="V1090" s="59">
        <v>0</v>
      </c>
      <c r="W1090" s="58">
        <v>0</v>
      </c>
      <c r="X1090" s="59">
        <v>8.0996372899049618</v>
      </c>
      <c r="Y1090" s="58">
        <v>5.4645905717818231</v>
      </c>
      <c r="Z1090" s="59">
        <v>0</v>
      </c>
      <c r="AA1090" s="58">
        <v>2.587346226866257</v>
      </c>
      <c r="AB1090" s="59">
        <v>6.7020592367537644</v>
      </c>
      <c r="AC1090" s="58">
        <v>3.3185769948999075</v>
      </c>
      <c r="AD1090" s="59">
        <v>3.7372481358019196</v>
      </c>
      <c r="AE1090" s="58">
        <v>1.312224963624224</v>
      </c>
      <c r="AF1090" s="59">
        <v>0</v>
      </c>
      <c r="AG1090" s="58">
        <v>0</v>
      </c>
      <c r="AH1090" s="59">
        <v>0</v>
      </c>
      <c r="AI1090" s="60">
        <v>1.787066666666667</v>
      </c>
      <c r="AJ1090" s="51">
        <f t="shared" si="333"/>
        <v>87.732540590769759</v>
      </c>
    </row>
    <row r="1091" spans="2:36" x14ac:dyDescent="0.3">
      <c r="B1091" s="4" t="s">
        <v>183</v>
      </c>
      <c r="E1091" s="58">
        <v>0</v>
      </c>
      <c r="F1091" s="59">
        <v>0</v>
      </c>
      <c r="G1091" s="58">
        <v>0</v>
      </c>
      <c r="H1091" s="59">
        <v>0</v>
      </c>
      <c r="I1091" s="58">
        <v>0</v>
      </c>
      <c r="J1091" s="59">
        <v>0</v>
      </c>
      <c r="K1091" s="58">
        <v>0</v>
      </c>
      <c r="L1091" s="59">
        <v>0</v>
      </c>
      <c r="M1091" s="58">
        <v>0</v>
      </c>
      <c r="N1091" s="59">
        <v>0</v>
      </c>
      <c r="O1091" s="58">
        <v>0</v>
      </c>
      <c r="P1091" s="59">
        <v>0</v>
      </c>
      <c r="Q1091" s="58">
        <v>0</v>
      </c>
      <c r="R1091" s="59">
        <v>0</v>
      </c>
      <c r="S1091" s="58">
        <v>0</v>
      </c>
      <c r="T1091" s="59">
        <v>0</v>
      </c>
      <c r="U1091" s="58">
        <v>0</v>
      </c>
      <c r="V1091" s="59">
        <v>0</v>
      </c>
      <c r="W1091" s="58">
        <v>0</v>
      </c>
      <c r="X1091" s="59">
        <v>0</v>
      </c>
      <c r="Y1091" s="58">
        <v>0</v>
      </c>
      <c r="Z1091" s="59">
        <v>0</v>
      </c>
      <c r="AA1091" s="58">
        <v>0</v>
      </c>
      <c r="AB1091" s="59">
        <v>0</v>
      </c>
      <c r="AC1091" s="58">
        <v>0</v>
      </c>
      <c r="AD1091" s="59">
        <v>0</v>
      </c>
      <c r="AE1091" s="58">
        <v>0</v>
      </c>
      <c r="AF1091" s="59">
        <v>0</v>
      </c>
      <c r="AG1091" s="58">
        <v>0</v>
      </c>
      <c r="AH1091" s="59">
        <v>0</v>
      </c>
      <c r="AI1091" s="60">
        <v>0</v>
      </c>
      <c r="AJ1091" s="51">
        <f t="shared" si="333"/>
        <v>0</v>
      </c>
    </row>
    <row r="1092" spans="2:36" x14ac:dyDescent="0.3">
      <c r="B1092" s="4" t="s">
        <v>224</v>
      </c>
      <c r="E1092" s="58">
        <v>0</v>
      </c>
      <c r="F1092" s="59">
        <v>0.83245688331610435</v>
      </c>
      <c r="G1092" s="58">
        <v>1.6085623527902453</v>
      </c>
      <c r="H1092" s="59">
        <v>0.49656839542918729</v>
      </c>
      <c r="I1092" s="58">
        <v>0</v>
      </c>
      <c r="J1092" s="59">
        <v>2.725195636881542</v>
      </c>
      <c r="K1092" s="58">
        <v>14.098357219393938</v>
      </c>
      <c r="L1092" s="59">
        <v>0.36430822659308076</v>
      </c>
      <c r="M1092" s="58">
        <v>0.60404655274756391</v>
      </c>
      <c r="N1092" s="59">
        <v>3.7123053718081809</v>
      </c>
      <c r="O1092" s="58">
        <v>0.15806961727552876</v>
      </c>
      <c r="P1092" s="59">
        <v>0</v>
      </c>
      <c r="Q1092" s="58">
        <v>10.916932312525734</v>
      </c>
      <c r="R1092" s="59">
        <v>3.2479210155540033</v>
      </c>
      <c r="S1092" s="58">
        <v>2.9460028714093895</v>
      </c>
      <c r="T1092" s="59">
        <v>8.7188948812077136</v>
      </c>
      <c r="U1092" s="58">
        <v>2.814274023960833</v>
      </c>
      <c r="V1092" s="59">
        <v>0.58489365231741997</v>
      </c>
      <c r="W1092" s="58">
        <v>1.3441754858812383</v>
      </c>
      <c r="X1092" s="59">
        <v>0</v>
      </c>
      <c r="Y1092" s="58">
        <v>4.1807549422427321</v>
      </c>
      <c r="Z1092" s="59">
        <v>0</v>
      </c>
      <c r="AA1092" s="58">
        <v>4.0003031917413079</v>
      </c>
      <c r="AB1092" s="59">
        <v>2.9947029560025602E-3</v>
      </c>
      <c r="AC1092" s="58">
        <v>11.026431951887227</v>
      </c>
      <c r="AD1092" s="59">
        <v>9.4695243350402958</v>
      </c>
      <c r="AE1092" s="58">
        <v>1.0024878626399567</v>
      </c>
      <c r="AF1092" s="59">
        <v>0.11520898924933534</v>
      </c>
      <c r="AG1092" s="58">
        <v>9.0536461936103173E-3</v>
      </c>
      <c r="AH1092" s="59">
        <v>7.516893280877017E-2</v>
      </c>
      <c r="AI1092" s="60">
        <v>4.0991043908237517</v>
      </c>
      <c r="AJ1092" s="51">
        <f t="shared" si="333"/>
        <v>89.153997444674687</v>
      </c>
    </row>
    <row r="1093" spans="2:36" x14ac:dyDescent="0.3">
      <c r="B1093" s="4" t="s">
        <v>225</v>
      </c>
      <c r="E1093" s="58">
        <v>0</v>
      </c>
      <c r="F1093" s="59">
        <v>0.83245688331610435</v>
      </c>
      <c r="G1093" s="58">
        <v>1.6085623527902453</v>
      </c>
      <c r="H1093" s="59">
        <v>0.49656839542918729</v>
      </c>
      <c r="I1093" s="58">
        <v>0</v>
      </c>
      <c r="J1093" s="59">
        <v>2.725195636881542</v>
      </c>
      <c r="K1093" s="58">
        <v>14.098357219393938</v>
      </c>
      <c r="L1093" s="59">
        <v>0.36430822659308076</v>
      </c>
      <c r="M1093" s="58">
        <v>0.60404655274756391</v>
      </c>
      <c r="N1093" s="59">
        <v>3.7123053718081809</v>
      </c>
      <c r="O1093" s="58">
        <v>0.15806961727552876</v>
      </c>
      <c r="P1093" s="59">
        <v>0</v>
      </c>
      <c r="Q1093" s="58">
        <v>10.916932312525734</v>
      </c>
      <c r="R1093" s="59">
        <v>3.2479210155540033</v>
      </c>
      <c r="S1093" s="58">
        <v>2.9460028714093895</v>
      </c>
      <c r="T1093" s="59">
        <v>8.7188948812077136</v>
      </c>
      <c r="U1093" s="58">
        <v>2.814274023960833</v>
      </c>
      <c r="V1093" s="59">
        <v>0.58489365231741997</v>
      </c>
      <c r="W1093" s="58">
        <v>1.3441754858812383</v>
      </c>
      <c r="X1093" s="59">
        <v>0</v>
      </c>
      <c r="Y1093" s="58">
        <v>4.1807549422427321</v>
      </c>
      <c r="Z1093" s="59">
        <v>0</v>
      </c>
      <c r="AA1093" s="58">
        <v>4.0003031917413079</v>
      </c>
      <c r="AB1093" s="59">
        <v>2.9947029560025602E-3</v>
      </c>
      <c r="AC1093" s="58">
        <v>11.026431951887227</v>
      </c>
      <c r="AD1093" s="59">
        <v>9.4695243350402958</v>
      </c>
      <c r="AE1093" s="58">
        <v>1.0024878626399567</v>
      </c>
      <c r="AF1093" s="59">
        <v>0.11520898924933534</v>
      </c>
      <c r="AG1093" s="58">
        <v>9.0536461936103173E-3</v>
      </c>
      <c r="AH1093" s="59">
        <v>7.516893280877017E-2</v>
      </c>
      <c r="AI1093" s="60">
        <v>4.0991043908237517</v>
      </c>
      <c r="AJ1093" s="51">
        <f t="shared" si="333"/>
        <v>89.153997444674687</v>
      </c>
    </row>
    <row r="1094" spans="2:36" x14ac:dyDescent="0.3">
      <c r="B1094" s="4" t="s">
        <v>226</v>
      </c>
      <c r="E1094" s="58">
        <v>0</v>
      </c>
      <c r="F1094" s="59">
        <v>0.83245688331610435</v>
      </c>
      <c r="G1094" s="58">
        <v>1.6085623527902453</v>
      </c>
      <c r="H1094" s="59">
        <v>0.49656839542918729</v>
      </c>
      <c r="I1094" s="58">
        <v>0</v>
      </c>
      <c r="J1094" s="59">
        <v>2.725195636881542</v>
      </c>
      <c r="K1094" s="58">
        <v>14.098357219393938</v>
      </c>
      <c r="L1094" s="59">
        <v>0.36430822659308076</v>
      </c>
      <c r="M1094" s="58">
        <v>0.60404655274756391</v>
      </c>
      <c r="N1094" s="59">
        <v>3.7123053718081809</v>
      </c>
      <c r="O1094" s="58">
        <v>0.15806961727552876</v>
      </c>
      <c r="P1094" s="59">
        <v>0</v>
      </c>
      <c r="Q1094" s="58">
        <v>10.916932312525734</v>
      </c>
      <c r="R1094" s="59">
        <v>3.2479210155540033</v>
      </c>
      <c r="S1094" s="58">
        <v>2.9460028714093895</v>
      </c>
      <c r="T1094" s="59">
        <v>8.7188948812077136</v>
      </c>
      <c r="U1094" s="58">
        <v>2.814274023960833</v>
      </c>
      <c r="V1094" s="59">
        <v>0.58489365231741997</v>
      </c>
      <c r="W1094" s="58">
        <v>1.3441754858812383</v>
      </c>
      <c r="X1094" s="59">
        <v>0</v>
      </c>
      <c r="Y1094" s="58">
        <v>4.1807549422427321</v>
      </c>
      <c r="Z1094" s="59">
        <v>0</v>
      </c>
      <c r="AA1094" s="58">
        <v>4.0003031917413079</v>
      </c>
      <c r="AB1094" s="59">
        <v>2.9947029560025602E-3</v>
      </c>
      <c r="AC1094" s="58">
        <v>11.026431951887227</v>
      </c>
      <c r="AD1094" s="59">
        <v>9.4695243350402958</v>
      </c>
      <c r="AE1094" s="58">
        <v>1.0024878626399567</v>
      </c>
      <c r="AF1094" s="59">
        <v>0.11520898924933534</v>
      </c>
      <c r="AG1094" s="58">
        <v>9.0536461936103173E-3</v>
      </c>
      <c r="AH1094" s="59">
        <v>7.516893280877017E-2</v>
      </c>
      <c r="AI1094" s="60">
        <v>4.0991043908237517</v>
      </c>
      <c r="AJ1094" s="51">
        <f t="shared" si="333"/>
        <v>89.153997444674687</v>
      </c>
    </row>
    <row r="1095" spans="2:36" x14ac:dyDescent="0.3">
      <c r="B1095" s="4" t="s">
        <v>174</v>
      </c>
      <c r="E1095" s="58">
        <v>0</v>
      </c>
      <c r="F1095" s="59">
        <v>0</v>
      </c>
      <c r="G1095" s="58">
        <v>0</v>
      </c>
      <c r="H1095" s="59">
        <v>8.4588437500006104E-4</v>
      </c>
      <c r="I1095" s="58">
        <v>0</v>
      </c>
      <c r="J1095" s="59">
        <v>0</v>
      </c>
      <c r="K1095" s="58">
        <v>0</v>
      </c>
      <c r="L1095" s="59">
        <v>0</v>
      </c>
      <c r="M1095" s="58">
        <v>0</v>
      </c>
      <c r="N1095" s="59">
        <v>0</v>
      </c>
      <c r="O1095" s="58">
        <v>0</v>
      </c>
      <c r="P1095" s="59">
        <v>0</v>
      </c>
      <c r="Q1095" s="58">
        <v>0</v>
      </c>
      <c r="R1095" s="59">
        <v>3.4509656249999133E-4</v>
      </c>
      <c r="S1095" s="58">
        <v>0</v>
      </c>
      <c r="T1095" s="59">
        <v>0</v>
      </c>
      <c r="U1095" s="58">
        <v>0</v>
      </c>
      <c r="V1095" s="59">
        <v>0</v>
      </c>
      <c r="W1095" s="58">
        <v>0</v>
      </c>
      <c r="X1095" s="59">
        <v>8.8564618055538471E-5</v>
      </c>
      <c r="Y1095" s="58">
        <v>0</v>
      </c>
      <c r="Z1095" s="59">
        <v>0</v>
      </c>
      <c r="AA1095" s="58">
        <v>0</v>
      </c>
      <c r="AB1095" s="59">
        <v>0</v>
      </c>
      <c r="AC1095" s="58">
        <v>0</v>
      </c>
      <c r="AD1095" s="59">
        <v>0</v>
      </c>
      <c r="AE1095" s="58">
        <v>0</v>
      </c>
      <c r="AF1095" s="59">
        <v>0</v>
      </c>
      <c r="AG1095" s="58">
        <v>0</v>
      </c>
      <c r="AH1095" s="59">
        <v>0</v>
      </c>
      <c r="AI1095" s="60">
        <v>0</v>
      </c>
      <c r="AJ1095" s="51">
        <f t="shared" si="333"/>
        <v>1.2795455555555909E-3</v>
      </c>
    </row>
    <row r="1096" spans="2:36" x14ac:dyDescent="0.3">
      <c r="B1096" s="4" t="s">
        <v>242</v>
      </c>
      <c r="E1096" s="58">
        <v>0</v>
      </c>
      <c r="F1096" s="59">
        <v>0</v>
      </c>
      <c r="G1096" s="58">
        <v>0</v>
      </c>
      <c r="H1096" s="59">
        <v>0</v>
      </c>
      <c r="I1096" s="58">
        <v>0</v>
      </c>
      <c r="J1096" s="59">
        <v>0</v>
      </c>
      <c r="K1096" s="58">
        <v>0</v>
      </c>
      <c r="L1096" s="59">
        <v>0</v>
      </c>
      <c r="M1096" s="58">
        <v>0</v>
      </c>
      <c r="N1096" s="59">
        <v>0</v>
      </c>
      <c r="O1096" s="58">
        <v>0</v>
      </c>
      <c r="P1096" s="59">
        <v>0</v>
      </c>
      <c r="Q1096" s="58">
        <v>0</v>
      </c>
      <c r="R1096" s="59">
        <v>0</v>
      </c>
      <c r="S1096" s="58">
        <v>0</v>
      </c>
      <c r="T1096" s="59">
        <v>0</v>
      </c>
      <c r="U1096" s="58">
        <v>0</v>
      </c>
      <c r="V1096" s="59">
        <v>0</v>
      </c>
      <c r="W1096" s="58">
        <v>0</v>
      </c>
      <c r="X1096" s="59">
        <v>0</v>
      </c>
      <c r="Y1096" s="58">
        <v>0</v>
      </c>
      <c r="Z1096" s="59">
        <v>0</v>
      </c>
      <c r="AA1096" s="58">
        <v>0</v>
      </c>
      <c r="AB1096" s="59">
        <v>0</v>
      </c>
      <c r="AC1096" s="58">
        <v>0</v>
      </c>
      <c r="AD1096" s="59">
        <v>0</v>
      </c>
      <c r="AE1096" s="58">
        <v>0</v>
      </c>
      <c r="AF1096" s="59">
        <v>0</v>
      </c>
      <c r="AG1096" s="58">
        <v>0</v>
      </c>
      <c r="AH1096" s="59">
        <v>0</v>
      </c>
      <c r="AI1096" s="60">
        <v>0</v>
      </c>
      <c r="AJ1096" s="51">
        <f t="shared" si="333"/>
        <v>0</v>
      </c>
    </row>
    <row r="1097" spans="2:36" x14ac:dyDescent="0.3">
      <c r="B1097" s="4" t="s">
        <v>227</v>
      </c>
      <c r="E1097" s="58">
        <v>0</v>
      </c>
      <c r="F1097" s="59">
        <v>0</v>
      </c>
      <c r="G1097" s="58">
        <v>0</v>
      </c>
      <c r="H1097" s="59">
        <v>0</v>
      </c>
      <c r="I1097" s="58">
        <v>0</v>
      </c>
      <c r="J1097" s="59">
        <v>0</v>
      </c>
      <c r="K1097" s="58">
        <v>0</v>
      </c>
      <c r="L1097" s="59">
        <v>0</v>
      </c>
      <c r="M1097" s="58">
        <v>0</v>
      </c>
      <c r="N1097" s="59">
        <v>0</v>
      </c>
      <c r="O1097" s="58">
        <v>0</v>
      </c>
      <c r="P1097" s="59">
        <v>0</v>
      </c>
      <c r="Q1097" s="58">
        <v>0</v>
      </c>
      <c r="R1097" s="59">
        <v>0</v>
      </c>
      <c r="S1097" s="58">
        <v>0</v>
      </c>
      <c r="T1097" s="59">
        <v>0</v>
      </c>
      <c r="U1097" s="58">
        <v>0</v>
      </c>
      <c r="V1097" s="59">
        <v>0</v>
      </c>
      <c r="W1097" s="58">
        <v>0</v>
      </c>
      <c r="X1097" s="59">
        <v>0</v>
      </c>
      <c r="Y1097" s="58">
        <v>0</v>
      </c>
      <c r="Z1097" s="59">
        <v>0</v>
      </c>
      <c r="AA1097" s="58">
        <v>0</v>
      </c>
      <c r="AB1097" s="59">
        <v>0</v>
      </c>
      <c r="AC1097" s="58">
        <v>0</v>
      </c>
      <c r="AD1097" s="59">
        <v>0</v>
      </c>
      <c r="AE1097" s="58">
        <v>0</v>
      </c>
      <c r="AF1097" s="59">
        <v>0</v>
      </c>
      <c r="AG1097" s="58">
        <v>0</v>
      </c>
      <c r="AH1097" s="59">
        <v>0</v>
      </c>
      <c r="AI1097" s="60">
        <v>0</v>
      </c>
      <c r="AJ1097" s="51">
        <f t="shared" si="333"/>
        <v>0</v>
      </c>
    </row>
    <row r="1098" spans="2:36" x14ac:dyDescent="0.3">
      <c r="B1098" s="4" t="s">
        <v>228</v>
      </c>
      <c r="E1098" s="58">
        <v>0</v>
      </c>
      <c r="F1098" s="59">
        <v>0</v>
      </c>
      <c r="G1098" s="58">
        <v>0</v>
      </c>
      <c r="H1098" s="59">
        <v>0</v>
      </c>
      <c r="I1098" s="58">
        <v>0</v>
      </c>
      <c r="J1098" s="59">
        <v>0</v>
      </c>
      <c r="K1098" s="58">
        <v>0</v>
      </c>
      <c r="L1098" s="59">
        <v>0</v>
      </c>
      <c r="M1098" s="58">
        <v>0</v>
      </c>
      <c r="N1098" s="59">
        <v>0</v>
      </c>
      <c r="O1098" s="58">
        <v>0</v>
      </c>
      <c r="P1098" s="59">
        <v>0</v>
      </c>
      <c r="Q1098" s="58">
        <v>0</v>
      </c>
      <c r="R1098" s="59">
        <v>0</v>
      </c>
      <c r="S1098" s="58">
        <v>0</v>
      </c>
      <c r="T1098" s="59">
        <v>0</v>
      </c>
      <c r="U1098" s="58">
        <v>0</v>
      </c>
      <c r="V1098" s="59">
        <v>0</v>
      </c>
      <c r="W1098" s="58">
        <v>0</v>
      </c>
      <c r="X1098" s="59">
        <v>0</v>
      </c>
      <c r="Y1098" s="58">
        <v>0</v>
      </c>
      <c r="Z1098" s="59">
        <v>0</v>
      </c>
      <c r="AA1098" s="58">
        <v>0</v>
      </c>
      <c r="AB1098" s="59">
        <v>0</v>
      </c>
      <c r="AC1098" s="58">
        <v>0</v>
      </c>
      <c r="AD1098" s="59">
        <v>0</v>
      </c>
      <c r="AE1098" s="58">
        <v>0</v>
      </c>
      <c r="AF1098" s="59">
        <v>0</v>
      </c>
      <c r="AG1098" s="58">
        <v>0</v>
      </c>
      <c r="AH1098" s="59">
        <v>0</v>
      </c>
      <c r="AI1098" s="60">
        <v>0</v>
      </c>
      <c r="AJ1098" s="51">
        <f t="shared" si="333"/>
        <v>0</v>
      </c>
    </row>
    <row r="1099" spans="2:36" x14ac:dyDescent="0.3">
      <c r="B1099" s="4" t="s">
        <v>290</v>
      </c>
      <c r="E1099" s="58">
        <v>0</v>
      </c>
      <c r="F1099" s="59">
        <v>0</v>
      </c>
      <c r="G1099" s="58">
        <v>0</v>
      </c>
      <c r="H1099" s="59">
        <v>0</v>
      </c>
      <c r="I1099" s="58">
        <v>0</v>
      </c>
      <c r="J1099" s="59">
        <v>0</v>
      </c>
      <c r="K1099" s="58">
        <v>0</v>
      </c>
      <c r="L1099" s="59">
        <v>0</v>
      </c>
      <c r="M1099" s="58">
        <v>0</v>
      </c>
      <c r="N1099" s="59">
        <v>0</v>
      </c>
      <c r="O1099" s="58">
        <v>0</v>
      </c>
      <c r="P1099" s="59">
        <v>0</v>
      </c>
      <c r="Q1099" s="58">
        <v>0</v>
      </c>
      <c r="R1099" s="59">
        <v>0</v>
      </c>
      <c r="S1099" s="58">
        <v>0</v>
      </c>
      <c r="T1099" s="59">
        <v>0</v>
      </c>
      <c r="U1099" s="58">
        <v>0</v>
      </c>
      <c r="V1099" s="59">
        <v>0</v>
      </c>
      <c r="W1099" s="58">
        <v>0</v>
      </c>
      <c r="X1099" s="59">
        <v>0</v>
      </c>
      <c r="Y1099" s="58">
        <v>0</v>
      </c>
      <c r="Z1099" s="59">
        <v>0</v>
      </c>
      <c r="AA1099" s="58">
        <v>0</v>
      </c>
      <c r="AB1099" s="59">
        <v>0</v>
      </c>
      <c r="AC1099" s="58">
        <v>0</v>
      </c>
      <c r="AD1099" s="59">
        <v>0</v>
      </c>
      <c r="AE1099" s="58">
        <v>0</v>
      </c>
      <c r="AF1099" s="59">
        <v>0</v>
      </c>
      <c r="AG1099" s="58">
        <v>0</v>
      </c>
      <c r="AH1099" s="59">
        <v>0</v>
      </c>
      <c r="AI1099" s="60">
        <v>0</v>
      </c>
      <c r="AJ1099" s="51">
        <f t="shared" si="333"/>
        <v>0</v>
      </c>
    </row>
    <row r="1100" spans="2:36" x14ac:dyDescent="0.3">
      <c r="B1100" s="4" t="s">
        <v>177</v>
      </c>
      <c r="E1100" s="58">
        <v>0</v>
      </c>
      <c r="F1100" s="59">
        <v>1.2282917234632684E-2</v>
      </c>
      <c r="G1100" s="58">
        <v>7.4875678876323999</v>
      </c>
      <c r="H1100" s="59">
        <v>8.5200010108006516</v>
      </c>
      <c r="I1100" s="58">
        <v>3.993218803104658</v>
      </c>
      <c r="J1100" s="59">
        <v>0</v>
      </c>
      <c r="K1100" s="58">
        <v>5.6711548222880808</v>
      </c>
      <c r="L1100" s="59">
        <v>0</v>
      </c>
      <c r="M1100" s="58">
        <v>0</v>
      </c>
      <c r="N1100" s="59">
        <v>0</v>
      </c>
      <c r="O1100" s="58">
        <v>0</v>
      </c>
      <c r="P1100" s="59">
        <v>0</v>
      </c>
      <c r="Q1100" s="58">
        <v>0</v>
      </c>
      <c r="R1100" s="59">
        <v>0</v>
      </c>
      <c r="S1100" s="58">
        <v>12.314390707534377</v>
      </c>
      <c r="T1100" s="59">
        <v>21.828270053707897</v>
      </c>
      <c r="U1100" s="58">
        <v>0</v>
      </c>
      <c r="V1100" s="59">
        <v>0</v>
      </c>
      <c r="W1100" s="58">
        <v>0</v>
      </c>
      <c r="X1100" s="59">
        <v>0</v>
      </c>
      <c r="Y1100" s="58">
        <v>0</v>
      </c>
      <c r="Z1100" s="59">
        <v>0</v>
      </c>
      <c r="AA1100" s="58">
        <v>0</v>
      </c>
      <c r="AB1100" s="59">
        <v>0</v>
      </c>
      <c r="AC1100" s="58">
        <v>0</v>
      </c>
      <c r="AD1100" s="59">
        <v>0</v>
      </c>
      <c r="AE1100" s="58">
        <v>5.4659783599654723</v>
      </c>
      <c r="AF1100" s="59">
        <v>0</v>
      </c>
      <c r="AG1100" s="58">
        <v>0</v>
      </c>
      <c r="AH1100" s="59">
        <v>0</v>
      </c>
      <c r="AI1100" s="60">
        <v>0</v>
      </c>
      <c r="AJ1100" s="51">
        <f t="shared" si="333"/>
        <v>65.292864562268164</v>
      </c>
    </row>
    <row r="1101" spans="2:36" x14ac:dyDescent="0.3">
      <c r="B1101" s="4" t="s">
        <v>178</v>
      </c>
      <c r="E1101" s="58">
        <v>0</v>
      </c>
      <c r="F1101" s="59">
        <v>1.2282917234632684E-2</v>
      </c>
      <c r="G1101" s="58">
        <v>7.4875678876323999</v>
      </c>
      <c r="H1101" s="59">
        <v>8.5200010108006516</v>
      </c>
      <c r="I1101" s="58">
        <v>3.993218803104658</v>
      </c>
      <c r="J1101" s="59">
        <v>0</v>
      </c>
      <c r="K1101" s="58">
        <v>5.6711548222880808</v>
      </c>
      <c r="L1101" s="59">
        <v>0</v>
      </c>
      <c r="M1101" s="58">
        <v>0</v>
      </c>
      <c r="N1101" s="59">
        <v>0</v>
      </c>
      <c r="O1101" s="58">
        <v>0</v>
      </c>
      <c r="P1101" s="59">
        <v>0</v>
      </c>
      <c r="Q1101" s="58">
        <v>0</v>
      </c>
      <c r="R1101" s="59">
        <v>0</v>
      </c>
      <c r="S1101" s="58">
        <v>12.314390707534377</v>
      </c>
      <c r="T1101" s="59">
        <v>21.828270053707897</v>
      </c>
      <c r="U1101" s="58">
        <v>0</v>
      </c>
      <c r="V1101" s="59">
        <v>0</v>
      </c>
      <c r="W1101" s="58">
        <v>0</v>
      </c>
      <c r="X1101" s="59">
        <v>0</v>
      </c>
      <c r="Y1101" s="58">
        <v>0</v>
      </c>
      <c r="Z1101" s="59">
        <v>0</v>
      </c>
      <c r="AA1101" s="58">
        <v>0</v>
      </c>
      <c r="AB1101" s="59">
        <v>0</v>
      </c>
      <c r="AC1101" s="58">
        <v>0</v>
      </c>
      <c r="AD1101" s="59">
        <v>0</v>
      </c>
      <c r="AE1101" s="58">
        <v>5.4659783599654723</v>
      </c>
      <c r="AF1101" s="59">
        <v>0</v>
      </c>
      <c r="AG1101" s="58">
        <v>0</v>
      </c>
      <c r="AH1101" s="59">
        <v>0</v>
      </c>
      <c r="AI1101" s="60">
        <v>0</v>
      </c>
      <c r="AJ1101" s="51">
        <f t="shared" si="333"/>
        <v>65.292864562268164</v>
      </c>
    </row>
    <row r="1102" spans="2:36" x14ac:dyDescent="0.3">
      <c r="B1102" s="4" t="s">
        <v>162</v>
      </c>
      <c r="E1102" s="58">
        <v>0</v>
      </c>
      <c r="F1102" s="59">
        <v>2.4468196486595524</v>
      </c>
      <c r="G1102" s="58">
        <v>0.61892602986695056</v>
      </c>
      <c r="H1102" s="59">
        <v>1.2891212381413029</v>
      </c>
      <c r="I1102" s="58">
        <v>1.0967953686218574</v>
      </c>
      <c r="J1102" s="59">
        <v>4.250447088027336</v>
      </c>
      <c r="K1102" s="58">
        <v>15.303234198694787</v>
      </c>
      <c r="L1102" s="59">
        <v>0.6276543336812308</v>
      </c>
      <c r="M1102" s="58">
        <v>1.4389835469169279</v>
      </c>
      <c r="N1102" s="59">
        <v>13.405556751702022</v>
      </c>
      <c r="O1102" s="58">
        <v>0.89053255163009681</v>
      </c>
      <c r="P1102" s="59">
        <v>0</v>
      </c>
      <c r="Q1102" s="58">
        <v>6.2002587370844013</v>
      </c>
      <c r="R1102" s="59">
        <v>4.9342778255547799</v>
      </c>
      <c r="S1102" s="58">
        <v>9.9405231062893868</v>
      </c>
      <c r="T1102" s="59">
        <v>23.241499419265718</v>
      </c>
      <c r="U1102" s="58">
        <v>5.0141019451459714</v>
      </c>
      <c r="V1102" s="59">
        <v>0.41552854030501085</v>
      </c>
      <c r="W1102" s="58">
        <v>1.115282715412264</v>
      </c>
      <c r="X1102" s="59">
        <v>4.0143065780071421</v>
      </c>
      <c r="Y1102" s="58">
        <v>0</v>
      </c>
      <c r="Z1102" s="59">
        <v>0</v>
      </c>
      <c r="AA1102" s="58">
        <v>0</v>
      </c>
      <c r="AB1102" s="59">
        <v>0</v>
      </c>
      <c r="AC1102" s="58">
        <v>22.595350611059814</v>
      </c>
      <c r="AD1102" s="59">
        <v>16.001166734254692</v>
      </c>
      <c r="AE1102" s="58">
        <v>2.3471162786165261</v>
      </c>
      <c r="AF1102" s="59">
        <v>0.59598662053056528</v>
      </c>
      <c r="AG1102" s="58">
        <v>0.20378316032295293</v>
      </c>
      <c r="AH1102" s="59">
        <v>0.79931905250117496</v>
      </c>
      <c r="AI1102" s="60">
        <v>12.01156866829065</v>
      </c>
      <c r="AJ1102" s="51">
        <f t="shared" si="333"/>
        <v>150.79814074858314</v>
      </c>
    </row>
    <row r="1103" spans="2:36" x14ac:dyDescent="0.3">
      <c r="B1103" s="4" t="s">
        <v>163</v>
      </c>
      <c r="E1103" s="58">
        <v>0</v>
      </c>
      <c r="F1103" s="59">
        <v>2.4468196486595524</v>
      </c>
      <c r="G1103" s="58">
        <v>0.61892602986695056</v>
      </c>
      <c r="H1103" s="59">
        <v>1.2891212381413029</v>
      </c>
      <c r="I1103" s="58">
        <v>1.0967953686218574</v>
      </c>
      <c r="J1103" s="59">
        <v>4.250447088027336</v>
      </c>
      <c r="K1103" s="58">
        <v>15.303234198694787</v>
      </c>
      <c r="L1103" s="59">
        <v>0.6276543336812308</v>
      </c>
      <c r="M1103" s="58">
        <v>1.4389835469169279</v>
      </c>
      <c r="N1103" s="59">
        <v>13.405556751702022</v>
      </c>
      <c r="O1103" s="58">
        <v>0.89053255163009681</v>
      </c>
      <c r="P1103" s="59">
        <v>0</v>
      </c>
      <c r="Q1103" s="58">
        <v>6.2002587370844013</v>
      </c>
      <c r="R1103" s="59">
        <v>4.9342778255547799</v>
      </c>
      <c r="S1103" s="58">
        <v>9.9405231062893868</v>
      </c>
      <c r="T1103" s="59">
        <v>23.241499419265718</v>
      </c>
      <c r="U1103" s="58">
        <v>5.0141019451459714</v>
      </c>
      <c r="V1103" s="59">
        <v>0.41552854030501085</v>
      </c>
      <c r="W1103" s="58">
        <v>1.115282715412264</v>
      </c>
      <c r="X1103" s="59">
        <v>4.0143065780071421</v>
      </c>
      <c r="Y1103" s="58">
        <v>0</v>
      </c>
      <c r="Z1103" s="59">
        <v>0</v>
      </c>
      <c r="AA1103" s="58">
        <v>0</v>
      </c>
      <c r="AB1103" s="59">
        <v>0</v>
      </c>
      <c r="AC1103" s="58">
        <v>22.595350611059814</v>
      </c>
      <c r="AD1103" s="59">
        <v>16.001166734254692</v>
      </c>
      <c r="AE1103" s="58">
        <v>2.3471162786165261</v>
      </c>
      <c r="AF1103" s="59">
        <v>0.59598662053056528</v>
      </c>
      <c r="AG1103" s="58">
        <v>0.20378316032295293</v>
      </c>
      <c r="AH1103" s="59">
        <v>0.79931905250117496</v>
      </c>
      <c r="AI1103" s="60">
        <v>12.01156866829065</v>
      </c>
      <c r="AJ1103" s="51">
        <f t="shared" si="333"/>
        <v>150.79814074858314</v>
      </c>
    </row>
    <row r="1104" spans="2:36" x14ac:dyDescent="0.3">
      <c r="B1104" s="4" t="s">
        <v>164</v>
      </c>
      <c r="E1104" s="58">
        <v>0</v>
      </c>
      <c r="F1104" s="59">
        <v>2.4468196486595524</v>
      </c>
      <c r="G1104" s="58">
        <v>0.61892602986695056</v>
      </c>
      <c r="H1104" s="59">
        <v>1.2891212381413029</v>
      </c>
      <c r="I1104" s="58">
        <v>1.0967953686218574</v>
      </c>
      <c r="J1104" s="59">
        <v>4.250447088027336</v>
      </c>
      <c r="K1104" s="58">
        <v>15.303234198694787</v>
      </c>
      <c r="L1104" s="59">
        <v>0.6276543336812308</v>
      </c>
      <c r="M1104" s="58">
        <v>1.4389835469169279</v>
      </c>
      <c r="N1104" s="59">
        <v>13.405556751702022</v>
      </c>
      <c r="O1104" s="58">
        <v>0.89053255163009681</v>
      </c>
      <c r="P1104" s="59">
        <v>0</v>
      </c>
      <c r="Q1104" s="58">
        <v>6.2002587370844013</v>
      </c>
      <c r="R1104" s="59">
        <v>4.9342778255547799</v>
      </c>
      <c r="S1104" s="58">
        <v>9.9405231062893868</v>
      </c>
      <c r="T1104" s="59">
        <v>23.241499419265718</v>
      </c>
      <c r="U1104" s="58">
        <v>5.0141019451459714</v>
      </c>
      <c r="V1104" s="59">
        <v>0.41552854030501085</v>
      </c>
      <c r="W1104" s="58">
        <v>1.115282715412264</v>
      </c>
      <c r="X1104" s="59">
        <v>4.0143065780071421</v>
      </c>
      <c r="Y1104" s="58">
        <v>0</v>
      </c>
      <c r="Z1104" s="59">
        <v>0</v>
      </c>
      <c r="AA1104" s="58">
        <v>0</v>
      </c>
      <c r="AB1104" s="59">
        <v>0</v>
      </c>
      <c r="AC1104" s="58">
        <v>22.595350611059814</v>
      </c>
      <c r="AD1104" s="59">
        <v>16.001166734254692</v>
      </c>
      <c r="AE1104" s="58">
        <v>2.3471162786165261</v>
      </c>
      <c r="AF1104" s="59">
        <v>0.59598662053056528</v>
      </c>
      <c r="AG1104" s="58">
        <v>0.20378316032295293</v>
      </c>
      <c r="AH1104" s="59">
        <v>0.79931905250117496</v>
      </c>
      <c r="AI1104" s="60">
        <v>12.01156866829065</v>
      </c>
      <c r="AJ1104" s="51">
        <f t="shared" si="333"/>
        <v>150.79814074858314</v>
      </c>
    </row>
    <row r="1105" spans="2:36" x14ac:dyDescent="0.3">
      <c r="B1105" s="4" t="s">
        <v>165</v>
      </c>
      <c r="E1105" s="58">
        <v>0</v>
      </c>
      <c r="F1105" s="59">
        <v>5.2431849614133235</v>
      </c>
      <c r="G1105" s="58">
        <v>1.326270064000608</v>
      </c>
      <c r="H1105" s="59">
        <v>2.7624026531599339</v>
      </c>
      <c r="I1105" s="58">
        <v>2.3502757899039799</v>
      </c>
      <c r="J1105" s="59">
        <v>9.1081009029157194</v>
      </c>
      <c r="K1105" s="58">
        <v>32.792644711488819</v>
      </c>
      <c r="L1105" s="59">
        <v>1.3449735721740659</v>
      </c>
      <c r="M1105" s="58">
        <v>3.0835361719648455</v>
      </c>
      <c r="N1105" s="59">
        <v>28.72619303936148</v>
      </c>
      <c r="O1105" s="58">
        <v>1.9082840392073499</v>
      </c>
      <c r="P1105" s="59">
        <v>0</v>
      </c>
      <c r="Q1105" s="58">
        <v>13.286268722323715</v>
      </c>
      <c r="R1105" s="59">
        <v>10.573452483331668</v>
      </c>
      <c r="S1105" s="58">
        <v>21.301120942048684</v>
      </c>
      <c r="T1105" s="59">
        <v>49.803213041283655</v>
      </c>
      <c r="U1105" s="58">
        <v>10.744504168169934</v>
      </c>
      <c r="V1105" s="59">
        <v>0.89041830065359451</v>
      </c>
      <c r="W1105" s="58">
        <v>2.3898915330262791</v>
      </c>
      <c r="X1105" s="59">
        <v>8.6020855243010157</v>
      </c>
      <c r="Y1105" s="58">
        <v>0</v>
      </c>
      <c r="Z1105" s="59">
        <v>0</v>
      </c>
      <c r="AA1105" s="58">
        <v>0</v>
      </c>
      <c r="AB1105" s="59">
        <v>0</v>
      </c>
      <c r="AC1105" s="58">
        <v>48.41860845227103</v>
      </c>
      <c r="AD1105" s="59">
        <v>34.288214430545757</v>
      </c>
      <c r="AE1105" s="58">
        <v>5.0295348827496973</v>
      </c>
      <c r="AF1105" s="59">
        <v>1.2771141868512113</v>
      </c>
      <c r="AG1105" s="58">
        <v>0.43667820069204216</v>
      </c>
      <c r="AH1105" s="59">
        <v>1.7128265410739456</v>
      </c>
      <c r="AI1105" s="60">
        <v>25.739075717765672</v>
      </c>
      <c r="AJ1105" s="51">
        <f t="shared" si="333"/>
        <v>323.13887303267802</v>
      </c>
    </row>
    <row r="1106" spans="2:36" x14ac:dyDescent="0.3">
      <c r="B1106" s="4" t="s">
        <v>166</v>
      </c>
      <c r="E1106" s="58">
        <v>0</v>
      </c>
      <c r="F1106" s="59">
        <v>5.2431849614133235</v>
      </c>
      <c r="G1106" s="58">
        <v>1.326270064000608</v>
      </c>
      <c r="H1106" s="59">
        <v>2.7624026531599339</v>
      </c>
      <c r="I1106" s="58">
        <v>2.3502757899039799</v>
      </c>
      <c r="J1106" s="59">
        <v>9.1081009029157194</v>
      </c>
      <c r="K1106" s="58">
        <v>32.792644711488819</v>
      </c>
      <c r="L1106" s="59">
        <v>1.3449735721740659</v>
      </c>
      <c r="M1106" s="58">
        <v>3.0835361719648455</v>
      </c>
      <c r="N1106" s="59">
        <v>28.72619303936148</v>
      </c>
      <c r="O1106" s="58">
        <v>1.9082840392073499</v>
      </c>
      <c r="P1106" s="59">
        <v>0</v>
      </c>
      <c r="Q1106" s="58">
        <v>13.286268722323715</v>
      </c>
      <c r="R1106" s="59">
        <v>10.573452483331668</v>
      </c>
      <c r="S1106" s="58">
        <v>21.301120942048684</v>
      </c>
      <c r="T1106" s="59">
        <v>49.803213041283655</v>
      </c>
      <c r="U1106" s="58">
        <v>10.744504168169934</v>
      </c>
      <c r="V1106" s="59">
        <v>0.89041830065359451</v>
      </c>
      <c r="W1106" s="58">
        <v>2.3898915330262791</v>
      </c>
      <c r="X1106" s="59">
        <v>8.6020855243010157</v>
      </c>
      <c r="Y1106" s="58">
        <v>0</v>
      </c>
      <c r="Z1106" s="59">
        <v>0</v>
      </c>
      <c r="AA1106" s="58">
        <v>0</v>
      </c>
      <c r="AB1106" s="59">
        <v>0</v>
      </c>
      <c r="AC1106" s="58">
        <v>48.41860845227103</v>
      </c>
      <c r="AD1106" s="59">
        <v>34.288214430545757</v>
      </c>
      <c r="AE1106" s="58">
        <v>5.0295348827496973</v>
      </c>
      <c r="AF1106" s="59">
        <v>1.2771141868512113</v>
      </c>
      <c r="AG1106" s="58">
        <v>0.43667820069204216</v>
      </c>
      <c r="AH1106" s="59">
        <v>1.7128265410739456</v>
      </c>
      <c r="AI1106" s="60">
        <v>25.739075717765672</v>
      </c>
      <c r="AJ1106" s="51">
        <f t="shared" si="333"/>
        <v>323.13887303267802</v>
      </c>
    </row>
    <row r="1107" spans="2:36" x14ac:dyDescent="0.3">
      <c r="B1107" s="4" t="s">
        <v>186</v>
      </c>
      <c r="E1107" s="58">
        <v>4.4553095102310175E-2</v>
      </c>
      <c r="F1107" s="59">
        <v>0.51488839189211544</v>
      </c>
      <c r="G1107" s="58">
        <v>7.3618643959363297</v>
      </c>
      <c r="H1107" s="59">
        <v>6.7926077226797741</v>
      </c>
      <c r="I1107" s="58">
        <v>5.4270822525024425</v>
      </c>
      <c r="J1107" s="59">
        <v>13.890434308846791</v>
      </c>
      <c r="K1107" s="58">
        <v>17.734066621462503</v>
      </c>
      <c r="L1107" s="59">
        <v>12.147081945339838</v>
      </c>
      <c r="M1107" s="58">
        <v>0.50809381604194648</v>
      </c>
      <c r="N1107" s="59">
        <v>6.3180562506119404</v>
      </c>
      <c r="O1107" s="58">
        <v>0</v>
      </c>
      <c r="P1107" s="59">
        <v>0</v>
      </c>
      <c r="Q1107" s="58">
        <v>0</v>
      </c>
      <c r="R1107" s="59">
        <v>0.29585159619649259</v>
      </c>
      <c r="S1107" s="58">
        <v>7.2163147222732533</v>
      </c>
      <c r="T1107" s="59">
        <v>8.9443765600522358</v>
      </c>
      <c r="U1107" s="58">
        <v>0.77583059271176658</v>
      </c>
      <c r="V1107" s="59">
        <v>0</v>
      </c>
      <c r="W1107" s="58">
        <v>0</v>
      </c>
      <c r="X1107" s="59">
        <v>0</v>
      </c>
      <c r="Y1107" s="58">
        <v>0</v>
      </c>
      <c r="Z1107" s="59">
        <v>0</v>
      </c>
      <c r="AA1107" s="58">
        <v>4.6961958944797519</v>
      </c>
      <c r="AB1107" s="59">
        <v>5.1826114793618512</v>
      </c>
      <c r="AC1107" s="58">
        <v>4.9854311664899198</v>
      </c>
      <c r="AD1107" s="59">
        <v>0</v>
      </c>
      <c r="AE1107" s="58">
        <v>0</v>
      </c>
      <c r="AF1107" s="59">
        <v>0</v>
      </c>
      <c r="AG1107" s="58">
        <v>0</v>
      </c>
      <c r="AH1107" s="59">
        <v>2.975735664367676E-2</v>
      </c>
      <c r="AI1107" s="60">
        <v>8.9101356009642281</v>
      </c>
      <c r="AJ1107" s="51">
        <f t="shared" si="333"/>
        <v>111.77523376958918</v>
      </c>
    </row>
    <row r="1108" spans="2:36" x14ac:dyDescent="0.3">
      <c r="B1108" s="4" t="s">
        <v>187</v>
      </c>
      <c r="E1108" s="58">
        <v>4.4553095102310175E-2</v>
      </c>
      <c r="F1108" s="59">
        <v>0.51488839189211544</v>
      </c>
      <c r="G1108" s="58">
        <v>7.3618643959363297</v>
      </c>
      <c r="H1108" s="59">
        <v>6.7926077226797741</v>
      </c>
      <c r="I1108" s="58">
        <v>5.4270822525024425</v>
      </c>
      <c r="J1108" s="59">
        <v>13.890434308846791</v>
      </c>
      <c r="K1108" s="58">
        <v>17.734066621462503</v>
      </c>
      <c r="L1108" s="59">
        <v>12.147081945339838</v>
      </c>
      <c r="M1108" s="58">
        <v>0.50809381604194648</v>
      </c>
      <c r="N1108" s="59">
        <v>6.3180562506119404</v>
      </c>
      <c r="O1108" s="58">
        <v>0</v>
      </c>
      <c r="P1108" s="59">
        <v>0</v>
      </c>
      <c r="Q1108" s="58">
        <v>0</v>
      </c>
      <c r="R1108" s="59">
        <v>0.29585159619649259</v>
      </c>
      <c r="S1108" s="58">
        <v>7.2163147222732533</v>
      </c>
      <c r="T1108" s="59">
        <v>8.9443765600522358</v>
      </c>
      <c r="U1108" s="58">
        <v>0.77583059271176658</v>
      </c>
      <c r="V1108" s="59">
        <v>0</v>
      </c>
      <c r="W1108" s="58">
        <v>0</v>
      </c>
      <c r="X1108" s="59">
        <v>0</v>
      </c>
      <c r="Y1108" s="58">
        <v>0</v>
      </c>
      <c r="Z1108" s="59">
        <v>0</v>
      </c>
      <c r="AA1108" s="58">
        <v>4.6961958944797519</v>
      </c>
      <c r="AB1108" s="59">
        <v>5.1826114793618512</v>
      </c>
      <c r="AC1108" s="58">
        <v>4.9854311664899198</v>
      </c>
      <c r="AD1108" s="59">
        <v>0</v>
      </c>
      <c r="AE1108" s="58">
        <v>0</v>
      </c>
      <c r="AF1108" s="59">
        <v>0</v>
      </c>
      <c r="AG1108" s="58">
        <v>0</v>
      </c>
      <c r="AH1108" s="59">
        <v>2.975735664367676E-2</v>
      </c>
      <c r="AI1108" s="60">
        <v>8.9101356009642281</v>
      </c>
      <c r="AJ1108" s="51">
        <f t="shared" si="333"/>
        <v>111.77523376958918</v>
      </c>
    </row>
    <row r="1109" spans="2:36" x14ac:dyDescent="0.3">
      <c r="B1109" s="4" t="s">
        <v>145</v>
      </c>
      <c r="E1109" s="58">
        <v>0</v>
      </c>
      <c r="F1109" s="59">
        <v>1.1564788413047795</v>
      </c>
      <c r="G1109" s="58">
        <v>6.5522257805029565</v>
      </c>
      <c r="H1109" s="59">
        <v>0.32698296070098898</v>
      </c>
      <c r="I1109" s="58">
        <v>0.34320869525273662</v>
      </c>
      <c r="J1109" s="59">
        <v>1.1925692542394006</v>
      </c>
      <c r="K1109" s="58">
        <v>25.306372814006274</v>
      </c>
      <c r="L1109" s="59">
        <v>0.52796555519104027</v>
      </c>
      <c r="M1109" s="58">
        <v>0.61991249084472699</v>
      </c>
      <c r="N1109" s="59">
        <v>7.4066681425403083</v>
      </c>
      <c r="O1109" s="58">
        <v>1.5258516975243888</v>
      </c>
      <c r="P1109" s="59">
        <v>0</v>
      </c>
      <c r="Q1109" s="58">
        <v>10.406010392983756</v>
      </c>
      <c r="R1109" s="59">
        <v>1.3368344219525659</v>
      </c>
      <c r="S1109" s="58">
        <v>14.477849848445262</v>
      </c>
      <c r="T1109" s="59">
        <v>11.171397695938746</v>
      </c>
      <c r="U1109" s="58">
        <v>1.847111111111112</v>
      </c>
      <c r="V1109" s="59">
        <v>0.28297382275263494</v>
      </c>
      <c r="W1109" s="58">
        <v>0.67526709755261738</v>
      </c>
      <c r="X1109" s="59">
        <v>2.3048583333333332</v>
      </c>
      <c r="Y1109" s="58">
        <v>1.3709757049878442</v>
      </c>
      <c r="Z1109" s="59">
        <v>0</v>
      </c>
      <c r="AA1109" s="58">
        <v>1.5599032426834119</v>
      </c>
      <c r="AB1109" s="59">
        <v>0</v>
      </c>
      <c r="AC1109" s="58">
        <v>15.527670409011842</v>
      </c>
      <c r="AD1109" s="59">
        <v>18.858000623989106</v>
      </c>
      <c r="AE1109" s="58">
        <v>1.8176135612063948</v>
      </c>
      <c r="AF1109" s="59">
        <v>8.6666666666666739E-2</v>
      </c>
      <c r="AG1109" s="58">
        <v>0.10183457183837902</v>
      </c>
      <c r="AH1109" s="59">
        <v>0.35146921555201227</v>
      </c>
      <c r="AI1109" s="60">
        <v>14.273533841172849</v>
      </c>
      <c r="AJ1109" s="51">
        <f t="shared" si="333"/>
        <v>141.40820679328618</v>
      </c>
    </row>
    <row r="1110" spans="2:36" x14ac:dyDescent="0.3">
      <c r="B1110" s="4" t="s">
        <v>146</v>
      </c>
      <c r="E1110" s="58">
        <v>0</v>
      </c>
      <c r="F1110" s="59">
        <v>1.1564788413047795</v>
      </c>
      <c r="G1110" s="58">
        <v>6.5522257805029565</v>
      </c>
      <c r="H1110" s="59">
        <v>0.32698296070098898</v>
      </c>
      <c r="I1110" s="58">
        <v>0.34320869525273662</v>
      </c>
      <c r="J1110" s="59">
        <v>1.1925692542394006</v>
      </c>
      <c r="K1110" s="58">
        <v>25.306372814006274</v>
      </c>
      <c r="L1110" s="59">
        <v>0.52796555519104027</v>
      </c>
      <c r="M1110" s="58">
        <v>0.61991249084472699</v>
      </c>
      <c r="N1110" s="59">
        <v>7.4066681425403083</v>
      </c>
      <c r="O1110" s="58">
        <v>1.5258516975243888</v>
      </c>
      <c r="P1110" s="59">
        <v>0</v>
      </c>
      <c r="Q1110" s="58">
        <v>10.406010392983756</v>
      </c>
      <c r="R1110" s="59">
        <v>1.3368344219525659</v>
      </c>
      <c r="S1110" s="58">
        <v>14.477849848445262</v>
      </c>
      <c r="T1110" s="59">
        <v>11.171397695938746</v>
      </c>
      <c r="U1110" s="58">
        <v>1.847111111111112</v>
      </c>
      <c r="V1110" s="59">
        <v>0.28297382275263494</v>
      </c>
      <c r="W1110" s="58">
        <v>0.67526709755261738</v>
      </c>
      <c r="X1110" s="59">
        <v>2.3048583333333332</v>
      </c>
      <c r="Y1110" s="58">
        <v>1.3709757049878442</v>
      </c>
      <c r="Z1110" s="59">
        <v>0</v>
      </c>
      <c r="AA1110" s="58">
        <v>1.5599032426834119</v>
      </c>
      <c r="AB1110" s="59">
        <v>0</v>
      </c>
      <c r="AC1110" s="58">
        <v>15.527670409011842</v>
      </c>
      <c r="AD1110" s="59">
        <v>18.858000623989106</v>
      </c>
      <c r="AE1110" s="58">
        <v>1.8176135612063948</v>
      </c>
      <c r="AF1110" s="59">
        <v>8.6666666666666739E-2</v>
      </c>
      <c r="AG1110" s="58">
        <v>0.10183457183837902</v>
      </c>
      <c r="AH1110" s="59">
        <v>0.35146921555201227</v>
      </c>
      <c r="AI1110" s="60">
        <v>14.273533841172849</v>
      </c>
      <c r="AJ1110" s="51">
        <f t="shared" si="333"/>
        <v>141.40820679328618</v>
      </c>
    </row>
    <row r="1111" spans="2:36" x14ac:dyDescent="0.3">
      <c r="B1111" s="4" t="s">
        <v>167</v>
      </c>
      <c r="E1111" s="58">
        <v>0</v>
      </c>
      <c r="F1111" s="59">
        <v>0</v>
      </c>
      <c r="G1111" s="58">
        <v>0</v>
      </c>
      <c r="H1111" s="59">
        <v>0</v>
      </c>
      <c r="I1111" s="58">
        <v>0</v>
      </c>
      <c r="J1111" s="59">
        <v>0</v>
      </c>
      <c r="K1111" s="58">
        <v>23.029359240002101</v>
      </c>
      <c r="L1111" s="59">
        <v>0</v>
      </c>
      <c r="M1111" s="58">
        <v>0</v>
      </c>
      <c r="N1111" s="59">
        <v>25.86956379307642</v>
      </c>
      <c r="O1111" s="58">
        <v>0</v>
      </c>
      <c r="P1111" s="59">
        <v>0</v>
      </c>
      <c r="Q1111" s="58">
        <v>3.1723897145026276</v>
      </c>
      <c r="R1111" s="59">
        <v>3.3878553761376291</v>
      </c>
      <c r="S1111" s="58">
        <v>26.733882171417328</v>
      </c>
      <c r="T1111" s="59">
        <v>14.97999659644233</v>
      </c>
      <c r="U1111" s="58">
        <v>0.36298577520582426</v>
      </c>
      <c r="V1111" s="59">
        <v>1.9560530397627092</v>
      </c>
      <c r="W1111" s="58">
        <v>5.5350753020816388</v>
      </c>
      <c r="X1111" s="59">
        <v>17.877635854709688</v>
      </c>
      <c r="Y1111" s="58">
        <v>1.2954329066806363</v>
      </c>
      <c r="Z1111" s="59">
        <v>0</v>
      </c>
      <c r="AA1111" s="58">
        <v>27.197875932884216</v>
      </c>
      <c r="AB1111" s="59">
        <v>30.698572222222229</v>
      </c>
      <c r="AC1111" s="58">
        <v>45.985446188015402</v>
      </c>
      <c r="AD1111" s="59">
        <v>0</v>
      </c>
      <c r="AE1111" s="58">
        <v>0</v>
      </c>
      <c r="AF1111" s="59">
        <v>0.96618363327450218</v>
      </c>
      <c r="AG1111" s="58">
        <v>1.9483262089288065</v>
      </c>
      <c r="AH1111" s="59">
        <v>2.1727111922370059</v>
      </c>
      <c r="AI1111" s="60">
        <v>30.602531765657869</v>
      </c>
      <c r="AJ1111" s="51">
        <f t="shared" si="333"/>
        <v>263.771876913239</v>
      </c>
    </row>
    <row r="1112" spans="2:36" x14ac:dyDescent="0.3">
      <c r="B1112" s="4" t="s">
        <v>168</v>
      </c>
      <c r="E1112" s="58">
        <v>0</v>
      </c>
      <c r="F1112" s="59">
        <v>0</v>
      </c>
      <c r="G1112" s="58">
        <v>0</v>
      </c>
      <c r="H1112" s="59">
        <v>0</v>
      </c>
      <c r="I1112" s="58">
        <v>0</v>
      </c>
      <c r="J1112" s="59">
        <v>0</v>
      </c>
      <c r="K1112" s="58">
        <v>23.029359240002101</v>
      </c>
      <c r="L1112" s="59">
        <v>0</v>
      </c>
      <c r="M1112" s="58">
        <v>0</v>
      </c>
      <c r="N1112" s="59">
        <v>25.86956379307642</v>
      </c>
      <c r="O1112" s="58">
        <v>0</v>
      </c>
      <c r="P1112" s="59">
        <v>0</v>
      </c>
      <c r="Q1112" s="58">
        <v>3.1723897145026276</v>
      </c>
      <c r="R1112" s="59">
        <v>3.3878553761376291</v>
      </c>
      <c r="S1112" s="58">
        <v>26.733882171417328</v>
      </c>
      <c r="T1112" s="59">
        <v>14.97999659644233</v>
      </c>
      <c r="U1112" s="58">
        <v>0.36298577520582426</v>
      </c>
      <c r="V1112" s="59">
        <v>1.9560530397627092</v>
      </c>
      <c r="W1112" s="58">
        <v>5.5350753020816388</v>
      </c>
      <c r="X1112" s="59">
        <v>17.877635854709688</v>
      </c>
      <c r="Y1112" s="58">
        <v>1.2954329066806363</v>
      </c>
      <c r="Z1112" s="59">
        <v>0</v>
      </c>
      <c r="AA1112" s="58">
        <v>27.197875932884216</v>
      </c>
      <c r="AB1112" s="59">
        <v>30.698572222222229</v>
      </c>
      <c r="AC1112" s="58">
        <v>45.985446188015402</v>
      </c>
      <c r="AD1112" s="59">
        <v>0</v>
      </c>
      <c r="AE1112" s="58">
        <v>0</v>
      </c>
      <c r="AF1112" s="59">
        <v>0.96618363327450218</v>
      </c>
      <c r="AG1112" s="58">
        <v>1.9483262089288065</v>
      </c>
      <c r="AH1112" s="59">
        <v>2.1727111922370059</v>
      </c>
      <c r="AI1112" s="60">
        <v>30.602531765657869</v>
      </c>
      <c r="AJ1112" s="51">
        <f t="shared" si="333"/>
        <v>263.771876913239</v>
      </c>
    </row>
    <row r="1113" spans="2:36" x14ac:dyDescent="0.3">
      <c r="B1113" s="4" t="s">
        <v>169</v>
      </c>
      <c r="E1113" s="58">
        <v>0</v>
      </c>
      <c r="F1113" s="59">
        <v>0</v>
      </c>
      <c r="G1113" s="58">
        <v>0</v>
      </c>
      <c r="H1113" s="59">
        <v>0</v>
      </c>
      <c r="I1113" s="58">
        <v>0</v>
      </c>
      <c r="J1113" s="59">
        <v>0</v>
      </c>
      <c r="K1113" s="58">
        <v>23.029359240002101</v>
      </c>
      <c r="L1113" s="59">
        <v>0</v>
      </c>
      <c r="M1113" s="58">
        <v>0</v>
      </c>
      <c r="N1113" s="59">
        <v>25.86956379307642</v>
      </c>
      <c r="O1113" s="58">
        <v>0</v>
      </c>
      <c r="P1113" s="59">
        <v>0</v>
      </c>
      <c r="Q1113" s="58">
        <v>3.1723897145026276</v>
      </c>
      <c r="R1113" s="59">
        <v>3.3878553761376291</v>
      </c>
      <c r="S1113" s="58">
        <v>26.733882171417328</v>
      </c>
      <c r="T1113" s="59">
        <v>14.97999659644233</v>
      </c>
      <c r="U1113" s="58">
        <v>0.36298577520582426</v>
      </c>
      <c r="V1113" s="59">
        <v>1.9560530397627092</v>
      </c>
      <c r="W1113" s="58">
        <v>5.5350753020816388</v>
      </c>
      <c r="X1113" s="59">
        <v>17.877635854709688</v>
      </c>
      <c r="Y1113" s="58">
        <v>1.2954329066806363</v>
      </c>
      <c r="Z1113" s="59">
        <v>0</v>
      </c>
      <c r="AA1113" s="58">
        <v>27.197875932884216</v>
      </c>
      <c r="AB1113" s="59">
        <v>30.698572222222229</v>
      </c>
      <c r="AC1113" s="58">
        <v>45.985446188015402</v>
      </c>
      <c r="AD1113" s="59">
        <v>0</v>
      </c>
      <c r="AE1113" s="58">
        <v>0</v>
      </c>
      <c r="AF1113" s="59">
        <v>0.96618363327450218</v>
      </c>
      <c r="AG1113" s="58">
        <v>1.9483262089288065</v>
      </c>
      <c r="AH1113" s="59">
        <v>2.1727111922370059</v>
      </c>
      <c r="AI1113" s="60">
        <v>30.602531765657869</v>
      </c>
      <c r="AJ1113" s="51">
        <f t="shared" si="333"/>
        <v>263.771876913239</v>
      </c>
    </row>
    <row r="1114" spans="2:36" x14ac:dyDescent="0.3">
      <c r="B1114" s="4" t="s">
        <v>204</v>
      </c>
      <c r="E1114" s="58">
        <v>0</v>
      </c>
      <c r="F1114" s="59">
        <v>0</v>
      </c>
      <c r="G1114" s="58">
        <v>0</v>
      </c>
      <c r="H1114" s="59">
        <v>0</v>
      </c>
      <c r="I1114" s="58">
        <v>0</v>
      </c>
      <c r="J1114" s="59">
        <v>0</v>
      </c>
      <c r="K1114" s="58">
        <v>0</v>
      </c>
      <c r="L1114" s="59">
        <v>0</v>
      </c>
      <c r="M1114" s="58">
        <v>0</v>
      </c>
      <c r="N1114" s="59">
        <v>0</v>
      </c>
      <c r="O1114" s="58">
        <v>0</v>
      </c>
      <c r="P1114" s="59">
        <v>0</v>
      </c>
      <c r="Q1114" s="58">
        <v>0</v>
      </c>
      <c r="R1114" s="59">
        <v>0</v>
      </c>
      <c r="S1114" s="58">
        <v>0</v>
      </c>
      <c r="T1114" s="59">
        <v>0</v>
      </c>
      <c r="U1114" s="58">
        <v>0</v>
      </c>
      <c r="V1114" s="59">
        <v>0</v>
      </c>
      <c r="W1114" s="58">
        <v>0</v>
      </c>
      <c r="X1114" s="59">
        <v>0</v>
      </c>
      <c r="Y1114" s="58">
        <v>0</v>
      </c>
      <c r="Z1114" s="59">
        <v>0</v>
      </c>
      <c r="AA1114" s="58">
        <v>0</v>
      </c>
      <c r="AB1114" s="59">
        <v>0</v>
      </c>
      <c r="AC1114" s="58">
        <v>0</v>
      </c>
      <c r="AD1114" s="59">
        <v>0</v>
      </c>
      <c r="AE1114" s="58">
        <v>0</v>
      </c>
      <c r="AF1114" s="59">
        <v>0</v>
      </c>
      <c r="AG1114" s="58">
        <v>0</v>
      </c>
      <c r="AH1114" s="59">
        <v>0</v>
      </c>
      <c r="AI1114" s="60">
        <v>0</v>
      </c>
      <c r="AJ1114" s="51">
        <f t="shared" si="333"/>
        <v>0</v>
      </c>
    </row>
    <row r="1115" spans="2:36" x14ac:dyDescent="0.3">
      <c r="B1115" s="4" t="s">
        <v>205</v>
      </c>
      <c r="E1115" s="58">
        <v>0</v>
      </c>
      <c r="F1115" s="59">
        <v>0</v>
      </c>
      <c r="G1115" s="58">
        <v>0</v>
      </c>
      <c r="H1115" s="59">
        <v>0</v>
      </c>
      <c r="I1115" s="58">
        <v>0</v>
      </c>
      <c r="J1115" s="59">
        <v>0</v>
      </c>
      <c r="K1115" s="58">
        <v>0</v>
      </c>
      <c r="L1115" s="59">
        <v>0</v>
      </c>
      <c r="M1115" s="58">
        <v>0</v>
      </c>
      <c r="N1115" s="59">
        <v>0</v>
      </c>
      <c r="O1115" s="58">
        <v>0</v>
      </c>
      <c r="P1115" s="59">
        <v>0</v>
      </c>
      <c r="Q1115" s="58">
        <v>0</v>
      </c>
      <c r="R1115" s="59">
        <v>0</v>
      </c>
      <c r="S1115" s="58">
        <v>0</v>
      </c>
      <c r="T1115" s="59">
        <v>0</v>
      </c>
      <c r="U1115" s="58">
        <v>0</v>
      </c>
      <c r="V1115" s="59">
        <v>0</v>
      </c>
      <c r="W1115" s="58">
        <v>0</v>
      </c>
      <c r="X1115" s="59">
        <v>0</v>
      </c>
      <c r="Y1115" s="58">
        <v>0</v>
      </c>
      <c r="Z1115" s="59">
        <v>0</v>
      </c>
      <c r="AA1115" s="58">
        <v>0</v>
      </c>
      <c r="AB1115" s="59">
        <v>0</v>
      </c>
      <c r="AC1115" s="58">
        <v>0</v>
      </c>
      <c r="AD1115" s="59">
        <v>0</v>
      </c>
      <c r="AE1115" s="58">
        <v>0</v>
      </c>
      <c r="AF1115" s="59">
        <v>0</v>
      </c>
      <c r="AG1115" s="58">
        <v>0</v>
      </c>
      <c r="AH1115" s="59">
        <v>0</v>
      </c>
      <c r="AI1115" s="60">
        <v>0</v>
      </c>
      <c r="AJ1115" s="51">
        <f t="shared" si="333"/>
        <v>0</v>
      </c>
    </row>
    <row r="1116" spans="2:36" x14ac:dyDescent="0.3">
      <c r="B1116" s="4" t="s">
        <v>206</v>
      </c>
      <c r="E1116" s="58">
        <v>0</v>
      </c>
      <c r="F1116" s="59">
        <v>0</v>
      </c>
      <c r="G1116" s="58">
        <v>0</v>
      </c>
      <c r="H1116" s="59">
        <v>0</v>
      </c>
      <c r="I1116" s="58">
        <v>0</v>
      </c>
      <c r="J1116" s="59">
        <v>0</v>
      </c>
      <c r="K1116" s="58">
        <v>0</v>
      </c>
      <c r="L1116" s="59">
        <v>0</v>
      </c>
      <c r="M1116" s="58">
        <v>0</v>
      </c>
      <c r="N1116" s="59">
        <v>0</v>
      </c>
      <c r="O1116" s="58">
        <v>0</v>
      </c>
      <c r="P1116" s="59">
        <v>0</v>
      </c>
      <c r="Q1116" s="58">
        <v>0</v>
      </c>
      <c r="R1116" s="59">
        <v>0</v>
      </c>
      <c r="S1116" s="58">
        <v>0</v>
      </c>
      <c r="T1116" s="59">
        <v>0</v>
      </c>
      <c r="U1116" s="58">
        <v>0</v>
      </c>
      <c r="V1116" s="59">
        <v>0</v>
      </c>
      <c r="W1116" s="58">
        <v>0</v>
      </c>
      <c r="X1116" s="59">
        <v>0</v>
      </c>
      <c r="Y1116" s="58">
        <v>0</v>
      </c>
      <c r="Z1116" s="59">
        <v>0</v>
      </c>
      <c r="AA1116" s="58">
        <v>0</v>
      </c>
      <c r="AB1116" s="59">
        <v>0</v>
      </c>
      <c r="AC1116" s="58">
        <v>0</v>
      </c>
      <c r="AD1116" s="59">
        <v>0</v>
      </c>
      <c r="AE1116" s="58">
        <v>0</v>
      </c>
      <c r="AF1116" s="59">
        <v>0</v>
      </c>
      <c r="AG1116" s="58">
        <v>0</v>
      </c>
      <c r="AH1116" s="59">
        <v>0</v>
      </c>
      <c r="AI1116" s="60">
        <v>0</v>
      </c>
      <c r="AJ1116" s="51">
        <f t="shared" si="333"/>
        <v>0</v>
      </c>
    </row>
    <row r="1117" spans="2:36" x14ac:dyDescent="0.3">
      <c r="B1117" s="4" t="s">
        <v>135</v>
      </c>
      <c r="E1117" s="58">
        <v>0</v>
      </c>
      <c r="F1117" s="59">
        <v>0</v>
      </c>
      <c r="G1117" s="58">
        <v>0</v>
      </c>
      <c r="H1117" s="59">
        <v>0</v>
      </c>
      <c r="I1117" s="58">
        <v>0</v>
      </c>
      <c r="J1117" s="59">
        <v>0</v>
      </c>
      <c r="K1117" s="58">
        <v>0</v>
      </c>
      <c r="L1117" s="59">
        <v>0</v>
      </c>
      <c r="M1117" s="58">
        <v>0</v>
      </c>
      <c r="N1117" s="59">
        <v>0</v>
      </c>
      <c r="O1117" s="58">
        <v>0</v>
      </c>
      <c r="P1117" s="59">
        <v>0</v>
      </c>
      <c r="Q1117" s="58">
        <v>0</v>
      </c>
      <c r="R1117" s="59">
        <v>0</v>
      </c>
      <c r="S1117" s="58">
        <v>0</v>
      </c>
      <c r="T1117" s="59">
        <v>0</v>
      </c>
      <c r="U1117" s="58">
        <v>0</v>
      </c>
      <c r="V1117" s="59">
        <v>0</v>
      </c>
      <c r="W1117" s="58">
        <v>0</v>
      </c>
      <c r="X1117" s="59">
        <v>0</v>
      </c>
      <c r="Y1117" s="58">
        <v>0</v>
      </c>
      <c r="Z1117" s="59">
        <v>0</v>
      </c>
      <c r="AA1117" s="58">
        <v>0</v>
      </c>
      <c r="AB1117" s="59">
        <v>0</v>
      </c>
      <c r="AC1117" s="58">
        <v>0</v>
      </c>
      <c r="AD1117" s="59">
        <v>0</v>
      </c>
      <c r="AE1117" s="58">
        <v>0</v>
      </c>
      <c r="AF1117" s="59">
        <v>0</v>
      </c>
      <c r="AG1117" s="58">
        <v>0</v>
      </c>
      <c r="AH1117" s="59">
        <v>0</v>
      </c>
      <c r="AI1117" s="60">
        <v>0</v>
      </c>
      <c r="AJ1117" s="51">
        <f t="shared" si="333"/>
        <v>0</v>
      </c>
    </row>
    <row r="1118" spans="2:36" x14ac:dyDescent="0.3">
      <c r="B1118" s="4" t="s">
        <v>136</v>
      </c>
      <c r="E1118" s="58">
        <v>0</v>
      </c>
      <c r="F1118" s="59">
        <v>0</v>
      </c>
      <c r="G1118" s="58">
        <v>0</v>
      </c>
      <c r="H1118" s="59">
        <v>0</v>
      </c>
      <c r="I1118" s="58">
        <v>0</v>
      </c>
      <c r="J1118" s="59">
        <v>0</v>
      </c>
      <c r="K1118" s="58">
        <v>0</v>
      </c>
      <c r="L1118" s="59">
        <v>0</v>
      </c>
      <c r="M1118" s="58">
        <v>0</v>
      </c>
      <c r="N1118" s="59">
        <v>0</v>
      </c>
      <c r="O1118" s="58">
        <v>0</v>
      </c>
      <c r="P1118" s="59">
        <v>0</v>
      </c>
      <c r="Q1118" s="58">
        <v>0</v>
      </c>
      <c r="R1118" s="59">
        <v>0</v>
      </c>
      <c r="S1118" s="58">
        <v>0</v>
      </c>
      <c r="T1118" s="59">
        <v>0</v>
      </c>
      <c r="U1118" s="58">
        <v>0</v>
      </c>
      <c r="V1118" s="59">
        <v>0</v>
      </c>
      <c r="W1118" s="58">
        <v>0</v>
      </c>
      <c r="X1118" s="59">
        <v>0</v>
      </c>
      <c r="Y1118" s="58">
        <v>0</v>
      </c>
      <c r="Z1118" s="59">
        <v>0</v>
      </c>
      <c r="AA1118" s="58">
        <v>0</v>
      </c>
      <c r="AB1118" s="59">
        <v>0</v>
      </c>
      <c r="AC1118" s="58">
        <v>0</v>
      </c>
      <c r="AD1118" s="59">
        <v>0</v>
      </c>
      <c r="AE1118" s="58">
        <v>0</v>
      </c>
      <c r="AF1118" s="59">
        <v>0</v>
      </c>
      <c r="AG1118" s="58">
        <v>0</v>
      </c>
      <c r="AH1118" s="59">
        <v>0</v>
      </c>
      <c r="AI1118" s="60">
        <v>0</v>
      </c>
      <c r="AJ1118" s="51">
        <f t="shared" si="333"/>
        <v>0</v>
      </c>
    </row>
    <row r="1119" spans="2:36" x14ac:dyDescent="0.3">
      <c r="B1119" s="4" t="s">
        <v>137</v>
      </c>
      <c r="E1119" s="58">
        <v>0</v>
      </c>
      <c r="F1119" s="59">
        <v>0</v>
      </c>
      <c r="G1119" s="58">
        <v>0</v>
      </c>
      <c r="H1119" s="59">
        <v>0</v>
      </c>
      <c r="I1119" s="58">
        <v>0</v>
      </c>
      <c r="J1119" s="59">
        <v>0</v>
      </c>
      <c r="K1119" s="58">
        <v>0</v>
      </c>
      <c r="L1119" s="59">
        <v>0</v>
      </c>
      <c r="M1119" s="58">
        <v>0</v>
      </c>
      <c r="N1119" s="59">
        <v>0</v>
      </c>
      <c r="O1119" s="58">
        <v>0</v>
      </c>
      <c r="P1119" s="59">
        <v>0</v>
      </c>
      <c r="Q1119" s="58">
        <v>0</v>
      </c>
      <c r="R1119" s="59">
        <v>0</v>
      </c>
      <c r="S1119" s="58">
        <v>0</v>
      </c>
      <c r="T1119" s="59">
        <v>0</v>
      </c>
      <c r="U1119" s="58">
        <v>0</v>
      </c>
      <c r="V1119" s="59">
        <v>0</v>
      </c>
      <c r="W1119" s="58">
        <v>0</v>
      </c>
      <c r="X1119" s="59">
        <v>0</v>
      </c>
      <c r="Y1119" s="58">
        <v>0</v>
      </c>
      <c r="Z1119" s="59">
        <v>0</v>
      </c>
      <c r="AA1119" s="58">
        <v>0</v>
      </c>
      <c r="AB1119" s="59">
        <v>0</v>
      </c>
      <c r="AC1119" s="58">
        <v>0</v>
      </c>
      <c r="AD1119" s="59">
        <v>0</v>
      </c>
      <c r="AE1119" s="58">
        <v>0</v>
      </c>
      <c r="AF1119" s="59">
        <v>0</v>
      </c>
      <c r="AG1119" s="58">
        <v>0</v>
      </c>
      <c r="AH1119" s="59">
        <v>0</v>
      </c>
      <c r="AI1119" s="60">
        <v>0</v>
      </c>
      <c r="AJ1119" s="51">
        <f t="shared" si="333"/>
        <v>0</v>
      </c>
    </row>
    <row r="1120" spans="2:36" x14ac:dyDescent="0.3">
      <c r="B1120" s="4" t="s">
        <v>261</v>
      </c>
      <c r="E1120" s="58">
        <v>0</v>
      </c>
      <c r="F1120" s="59">
        <v>0</v>
      </c>
      <c r="G1120" s="58">
        <v>0</v>
      </c>
      <c r="H1120" s="59">
        <v>0</v>
      </c>
      <c r="I1120" s="58">
        <v>0</v>
      </c>
      <c r="J1120" s="59">
        <v>0</v>
      </c>
      <c r="K1120" s="58">
        <v>0</v>
      </c>
      <c r="L1120" s="59">
        <v>0</v>
      </c>
      <c r="M1120" s="58">
        <v>0</v>
      </c>
      <c r="N1120" s="59">
        <v>0</v>
      </c>
      <c r="O1120" s="58">
        <v>0</v>
      </c>
      <c r="P1120" s="59">
        <v>0</v>
      </c>
      <c r="Q1120" s="58">
        <v>0</v>
      </c>
      <c r="R1120" s="59">
        <v>0</v>
      </c>
      <c r="S1120" s="58">
        <v>0</v>
      </c>
      <c r="T1120" s="59">
        <v>0</v>
      </c>
      <c r="U1120" s="58">
        <v>0</v>
      </c>
      <c r="V1120" s="59">
        <v>0</v>
      </c>
      <c r="W1120" s="58">
        <v>0</v>
      </c>
      <c r="X1120" s="59">
        <v>0</v>
      </c>
      <c r="Y1120" s="58">
        <v>0</v>
      </c>
      <c r="Z1120" s="59">
        <v>0</v>
      </c>
      <c r="AA1120" s="58">
        <v>0</v>
      </c>
      <c r="AB1120" s="59">
        <v>0</v>
      </c>
      <c r="AC1120" s="58">
        <v>0</v>
      </c>
      <c r="AD1120" s="59">
        <v>0</v>
      </c>
      <c r="AE1120" s="58">
        <v>0</v>
      </c>
      <c r="AF1120" s="59">
        <v>0</v>
      </c>
      <c r="AG1120" s="58">
        <v>0</v>
      </c>
      <c r="AH1120" s="59">
        <v>0</v>
      </c>
      <c r="AI1120" s="60">
        <v>0</v>
      </c>
      <c r="AJ1120" s="51">
        <f t="shared" si="333"/>
        <v>0</v>
      </c>
    </row>
    <row r="1121" spans="2:36" x14ac:dyDescent="0.3">
      <c r="B1121" s="4" t="s">
        <v>262</v>
      </c>
      <c r="E1121" s="58">
        <v>0</v>
      </c>
      <c r="F1121" s="59">
        <v>0</v>
      </c>
      <c r="G1121" s="58">
        <v>0</v>
      </c>
      <c r="H1121" s="59">
        <v>0</v>
      </c>
      <c r="I1121" s="58">
        <v>0</v>
      </c>
      <c r="J1121" s="40">
        <v>0</v>
      </c>
      <c r="K1121" s="58">
        <v>0</v>
      </c>
      <c r="L1121" s="59">
        <v>0</v>
      </c>
      <c r="M1121" s="58">
        <v>0</v>
      </c>
      <c r="N1121" s="59">
        <v>0</v>
      </c>
      <c r="O1121" s="58">
        <v>0</v>
      </c>
      <c r="P1121" s="59">
        <v>0</v>
      </c>
      <c r="Q1121" s="58">
        <v>0</v>
      </c>
      <c r="R1121" s="59">
        <v>0</v>
      </c>
      <c r="S1121" s="58">
        <v>0</v>
      </c>
      <c r="T1121" s="59">
        <v>0</v>
      </c>
      <c r="U1121" s="58">
        <v>0</v>
      </c>
      <c r="V1121" s="59">
        <v>0</v>
      </c>
      <c r="W1121" s="58">
        <v>0</v>
      </c>
      <c r="X1121" s="59">
        <v>0</v>
      </c>
      <c r="Y1121" s="58">
        <v>0</v>
      </c>
      <c r="Z1121" s="59">
        <v>0</v>
      </c>
      <c r="AA1121" s="58">
        <v>0</v>
      </c>
      <c r="AB1121" s="59">
        <v>0</v>
      </c>
      <c r="AC1121" s="58">
        <v>0</v>
      </c>
      <c r="AD1121" s="59">
        <v>0</v>
      </c>
      <c r="AE1121" s="58">
        <v>0</v>
      </c>
      <c r="AF1121" s="59">
        <v>0</v>
      </c>
      <c r="AG1121" s="58">
        <v>0</v>
      </c>
      <c r="AH1121" s="59">
        <v>0</v>
      </c>
      <c r="AI1121" s="60">
        <v>0</v>
      </c>
      <c r="AJ1121" s="51">
        <f t="shared" si="333"/>
        <v>0</v>
      </c>
    </row>
    <row r="1122" spans="2:36" x14ac:dyDescent="0.3">
      <c r="B1122" s="4" t="s">
        <v>197</v>
      </c>
      <c r="E1122" s="58">
        <v>0</v>
      </c>
      <c r="F1122" s="59">
        <v>0</v>
      </c>
      <c r="G1122" s="58">
        <v>0</v>
      </c>
      <c r="H1122" s="59">
        <v>0</v>
      </c>
      <c r="I1122" s="58">
        <v>0</v>
      </c>
      <c r="J1122" s="59">
        <v>0</v>
      </c>
      <c r="K1122" s="58">
        <v>0</v>
      </c>
      <c r="L1122" s="59">
        <v>0</v>
      </c>
      <c r="M1122" s="58">
        <v>0</v>
      </c>
      <c r="N1122" s="59">
        <v>0</v>
      </c>
      <c r="O1122" s="58">
        <v>0</v>
      </c>
      <c r="P1122" s="59">
        <v>0</v>
      </c>
      <c r="Q1122" s="58">
        <v>0</v>
      </c>
      <c r="R1122" s="59">
        <v>0</v>
      </c>
      <c r="S1122" s="58">
        <v>0</v>
      </c>
      <c r="T1122" s="59">
        <v>0</v>
      </c>
      <c r="U1122" s="58">
        <v>0</v>
      </c>
      <c r="V1122" s="59">
        <v>0</v>
      </c>
      <c r="W1122" s="58">
        <v>0</v>
      </c>
      <c r="X1122" s="59">
        <v>0</v>
      </c>
      <c r="Y1122" s="58">
        <v>0</v>
      </c>
      <c r="Z1122" s="59">
        <v>0</v>
      </c>
      <c r="AA1122" s="58">
        <v>0</v>
      </c>
      <c r="AB1122" s="59">
        <v>0</v>
      </c>
      <c r="AC1122" s="58">
        <v>0</v>
      </c>
      <c r="AD1122" s="59">
        <v>0</v>
      </c>
      <c r="AE1122" s="58">
        <v>0</v>
      </c>
      <c r="AF1122" s="59">
        <v>0</v>
      </c>
      <c r="AG1122" s="58">
        <v>0</v>
      </c>
      <c r="AH1122" s="59">
        <v>0</v>
      </c>
      <c r="AI1122" s="60">
        <v>0</v>
      </c>
      <c r="AJ1122" s="51">
        <f t="shared" si="333"/>
        <v>0</v>
      </c>
    </row>
    <row r="1123" spans="2:36" x14ac:dyDescent="0.3">
      <c r="B1123" s="4" t="s">
        <v>209</v>
      </c>
      <c r="E1123" s="58">
        <v>0.61490341027577711</v>
      </c>
      <c r="F1123" s="59">
        <v>4.2703097621599833</v>
      </c>
      <c r="G1123" s="58">
        <v>13.366477825244267</v>
      </c>
      <c r="H1123" s="59">
        <v>26.86200162768364</v>
      </c>
      <c r="I1123" s="58">
        <v>12.675641189416254</v>
      </c>
      <c r="J1123" s="59">
        <v>19.118567433754603</v>
      </c>
      <c r="K1123" s="58">
        <v>19.721460224986078</v>
      </c>
      <c r="L1123" s="59">
        <v>14.551889759302139</v>
      </c>
      <c r="M1123" s="58">
        <v>1.3343304729461671</v>
      </c>
      <c r="N1123" s="59">
        <v>16.229299243688583</v>
      </c>
      <c r="O1123" s="58">
        <v>0.92808487653732308</v>
      </c>
      <c r="P1123" s="59">
        <v>0</v>
      </c>
      <c r="Q1123" s="58">
        <v>12.34186553532304</v>
      </c>
      <c r="R1123" s="59">
        <v>1.4814058939614998E-3</v>
      </c>
      <c r="S1123" s="58">
        <v>2.4909902612368269</v>
      </c>
      <c r="T1123" s="59">
        <v>7.7299689312775932</v>
      </c>
      <c r="U1123" s="58">
        <v>4.9494160608996944</v>
      </c>
      <c r="V1123" s="59">
        <v>0.42195578416188556</v>
      </c>
      <c r="W1123" s="58">
        <v>0</v>
      </c>
      <c r="X1123" s="59">
        <v>2.3348195991789318</v>
      </c>
      <c r="Y1123" s="58">
        <v>1.1122998575369516</v>
      </c>
      <c r="Z1123" s="59">
        <v>0</v>
      </c>
      <c r="AA1123" s="58">
        <v>4.5455695772171048</v>
      </c>
      <c r="AB1123" s="59">
        <v>4.6451590222617002E-2</v>
      </c>
      <c r="AC1123" s="58">
        <v>9.1349761249932193</v>
      </c>
      <c r="AD1123" s="59">
        <v>4.1189592787809675</v>
      </c>
      <c r="AE1123" s="58">
        <v>2.1792681266491614</v>
      </c>
      <c r="AF1123" s="59">
        <v>0.90617015150686109</v>
      </c>
      <c r="AG1123" s="58">
        <v>0.3454761198430788</v>
      </c>
      <c r="AH1123" s="59">
        <v>0.18719768157849703</v>
      </c>
      <c r="AI1123" s="60">
        <v>4.4366759349902463</v>
      </c>
      <c r="AJ1123" s="51">
        <f t="shared" si="333"/>
        <v>186.95650784728551</v>
      </c>
    </row>
    <row r="1124" spans="2:36" x14ac:dyDescent="0.3">
      <c r="B1124" s="4" t="s">
        <v>210</v>
      </c>
      <c r="E1124" s="58">
        <v>0.61490341027577711</v>
      </c>
      <c r="F1124" s="59">
        <v>4.2703097621599833</v>
      </c>
      <c r="G1124" s="58">
        <v>13.366477825244267</v>
      </c>
      <c r="H1124" s="59">
        <v>26.86200162768364</v>
      </c>
      <c r="I1124" s="58">
        <v>12.675641189416254</v>
      </c>
      <c r="J1124" s="59">
        <v>19.118567433754603</v>
      </c>
      <c r="K1124" s="58">
        <v>19.721460224986078</v>
      </c>
      <c r="L1124" s="59">
        <v>14.551889759302139</v>
      </c>
      <c r="M1124" s="58">
        <v>1.3343304729461671</v>
      </c>
      <c r="N1124" s="59">
        <v>16.229299243688583</v>
      </c>
      <c r="O1124" s="58">
        <v>0.92808487653732308</v>
      </c>
      <c r="P1124" s="59">
        <v>0</v>
      </c>
      <c r="Q1124" s="58">
        <v>12.34186553532304</v>
      </c>
      <c r="R1124" s="59">
        <v>1.4814058939614998E-3</v>
      </c>
      <c r="S1124" s="58">
        <v>2.4909902612368269</v>
      </c>
      <c r="T1124" s="59">
        <v>7.7299689312775932</v>
      </c>
      <c r="U1124" s="58">
        <v>4.9494160608996944</v>
      </c>
      <c r="V1124" s="59">
        <v>0.42195578416188556</v>
      </c>
      <c r="W1124" s="58">
        <v>0</v>
      </c>
      <c r="X1124" s="59">
        <v>2.3348195991789318</v>
      </c>
      <c r="Y1124" s="58">
        <v>1.1122998575369516</v>
      </c>
      <c r="Z1124" s="59">
        <v>0</v>
      </c>
      <c r="AA1124" s="58">
        <v>4.5455695772171048</v>
      </c>
      <c r="AB1124" s="59">
        <v>4.6451590222617002E-2</v>
      </c>
      <c r="AC1124" s="58">
        <v>9.1349761249932193</v>
      </c>
      <c r="AD1124" s="59">
        <v>4.1189592787809675</v>
      </c>
      <c r="AE1124" s="58">
        <v>2.1792681266491614</v>
      </c>
      <c r="AF1124" s="59">
        <v>0.90617015150686109</v>
      </c>
      <c r="AG1124" s="58">
        <v>0.3454761198430788</v>
      </c>
      <c r="AH1124" s="59">
        <v>0.18719768157849703</v>
      </c>
      <c r="AI1124" s="60">
        <v>4.4366759349902463</v>
      </c>
      <c r="AJ1124" s="51">
        <f t="shared" si="333"/>
        <v>186.95650784728551</v>
      </c>
    </row>
    <row r="1125" spans="2:36" x14ac:dyDescent="0.3">
      <c r="B1125" s="4" t="s">
        <v>211</v>
      </c>
      <c r="E1125" s="58">
        <v>0</v>
      </c>
      <c r="F1125" s="59">
        <v>0</v>
      </c>
      <c r="G1125" s="58">
        <v>0</v>
      </c>
      <c r="H1125" s="59">
        <v>0</v>
      </c>
      <c r="I1125" s="58">
        <v>0</v>
      </c>
      <c r="J1125" s="59">
        <v>0</v>
      </c>
      <c r="K1125" s="58">
        <v>0</v>
      </c>
      <c r="L1125" s="59">
        <v>0</v>
      </c>
      <c r="M1125" s="58">
        <v>0</v>
      </c>
      <c r="N1125" s="59">
        <v>0</v>
      </c>
      <c r="O1125" s="58">
        <v>0</v>
      </c>
      <c r="P1125" s="59">
        <v>0</v>
      </c>
      <c r="Q1125" s="58">
        <v>0</v>
      </c>
      <c r="R1125" s="59">
        <v>0</v>
      </c>
      <c r="S1125" s="58">
        <v>0</v>
      </c>
      <c r="T1125" s="59">
        <v>0</v>
      </c>
      <c r="U1125" s="58">
        <v>0</v>
      </c>
      <c r="V1125" s="59">
        <v>0</v>
      </c>
      <c r="W1125" s="58">
        <v>0</v>
      </c>
      <c r="X1125" s="59">
        <v>0</v>
      </c>
      <c r="Y1125" s="58">
        <v>0</v>
      </c>
      <c r="Z1125" s="59">
        <v>0</v>
      </c>
      <c r="AA1125" s="58">
        <v>0</v>
      </c>
      <c r="AB1125" s="59">
        <v>0</v>
      </c>
      <c r="AC1125" s="58">
        <v>0</v>
      </c>
      <c r="AD1125" s="59">
        <v>0</v>
      </c>
      <c r="AE1125" s="58">
        <v>0</v>
      </c>
      <c r="AF1125" s="59">
        <v>0</v>
      </c>
      <c r="AG1125" s="58">
        <v>0</v>
      </c>
      <c r="AH1125" s="59">
        <v>0</v>
      </c>
      <c r="AI1125" s="60">
        <v>0</v>
      </c>
      <c r="AJ1125" s="51">
        <f t="shared" si="333"/>
        <v>0</v>
      </c>
    </row>
    <row r="1126" spans="2:36" x14ac:dyDescent="0.3">
      <c r="B1126" s="4" t="s">
        <v>212</v>
      </c>
      <c r="E1126" s="58">
        <v>0</v>
      </c>
      <c r="F1126" s="59">
        <v>0</v>
      </c>
      <c r="G1126" s="58">
        <v>0</v>
      </c>
      <c r="H1126" s="59">
        <v>0</v>
      </c>
      <c r="I1126" s="58">
        <v>0</v>
      </c>
      <c r="J1126" s="59">
        <v>0</v>
      </c>
      <c r="K1126" s="58">
        <v>0</v>
      </c>
      <c r="L1126" s="59">
        <v>0</v>
      </c>
      <c r="M1126" s="58">
        <v>0</v>
      </c>
      <c r="N1126" s="59">
        <v>0</v>
      </c>
      <c r="O1126" s="58">
        <v>0</v>
      </c>
      <c r="P1126" s="59">
        <v>0</v>
      </c>
      <c r="Q1126" s="58">
        <v>0</v>
      </c>
      <c r="R1126" s="59">
        <v>0</v>
      </c>
      <c r="S1126" s="58">
        <v>0</v>
      </c>
      <c r="T1126" s="59">
        <v>0</v>
      </c>
      <c r="U1126" s="58">
        <v>0</v>
      </c>
      <c r="V1126" s="59">
        <v>0</v>
      </c>
      <c r="W1126" s="58">
        <v>0</v>
      </c>
      <c r="X1126" s="59">
        <v>0</v>
      </c>
      <c r="Y1126" s="58">
        <v>0</v>
      </c>
      <c r="Z1126" s="59">
        <v>0</v>
      </c>
      <c r="AA1126" s="58">
        <v>0</v>
      </c>
      <c r="AB1126" s="59">
        <v>0</v>
      </c>
      <c r="AC1126" s="58">
        <v>0</v>
      </c>
      <c r="AD1126" s="59">
        <v>0</v>
      </c>
      <c r="AE1126" s="58">
        <v>0</v>
      </c>
      <c r="AF1126" s="59">
        <v>0</v>
      </c>
      <c r="AG1126" s="58">
        <v>0</v>
      </c>
      <c r="AH1126" s="59">
        <v>0</v>
      </c>
      <c r="AI1126" s="60">
        <v>0</v>
      </c>
      <c r="AJ1126" s="51">
        <f t="shared" si="333"/>
        <v>0</v>
      </c>
    </row>
    <row r="1127" spans="2:36" x14ac:dyDescent="0.3">
      <c r="B1127" s="4" t="s">
        <v>229</v>
      </c>
      <c r="E1127" s="58">
        <v>164.94518824815742</v>
      </c>
      <c r="F1127" s="59">
        <v>59.678539000218962</v>
      </c>
      <c r="G1127" s="58">
        <v>36.295776405022572</v>
      </c>
      <c r="H1127" s="59">
        <v>51.731586480740916</v>
      </c>
      <c r="I1127" s="58">
        <v>24.934055304399653</v>
      </c>
      <c r="J1127" s="59">
        <v>46.007035629656819</v>
      </c>
      <c r="K1127" s="58">
        <v>58.574349347454415</v>
      </c>
      <c r="L1127" s="59">
        <v>19.920405376665471</v>
      </c>
      <c r="M1127" s="58">
        <v>0.34869755155712784</v>
      </c>
      <c r="N1127" s="59">
        <v>24.820881018767562</v>
      </c>
      <c r="O1127" s="58">
        <v>0.30203992128372192</v>
      </c>
      <c r="P1127" s="59">
        <v>0</v>
      </c>
      <c r="Q1127" s="58">
        <v>11.302056225776388</v>
      </c>
      <c r="R1127" s="59">
        <v>13.538049757083254</v>
      </c>
      <c r="S1127" s="58">
        <v>3.5141557971636455</v>
      </c>
      <c r="T1127" s="59">
        <v>14.146865820884706</v>
      </c>
      <c r="U1127" s="58">
        <v>2.8236149271329247</v>
      </c>
      <c r="V1127" s="59">
        <v>0.82938436667124438</v>
      </c>
      <c r="W1127" s="58">
        <v>19.162382467750586</v>
      </c>
      <c r="X1127" s="59">
        <v>23.379469997090411</v>
      </c>
      <c r="Y1127" s="58">
        <v>80.572086522802124</v>
      </c>
      <c r="Z1127" s="59">
        <v>28.835693001191444</v>
      </c>
      <c r="AA1127" s="58">
        <v>51.543900580406188</v>
      </c>
      <c r="AB1127" s="59">
        <v>27.386373549699787</v>
      </c>
      <c r="AC1127" s="58">
        <v>123.65765212078888</v>
      </c>
      <c r="AD1127" s="59">
        <v>144.8807887544807</v>
      </c>
      <c r="AE1127" s="58">
        <v>36.890402339696891</v>
      </c>
      <c r="AF1127" s="59">
        <v>1.6335021789868671</v>
      </c>
      <c r="AG1127" s="58">
        <v>0.11861049334208171</v>
      </c>
      <c r="AH1127" s="59">
        <v>0.16095499992370607</v>
      </c>
      <c r="AI1127" s="60">
        <v>9.3636809488137551</v>
      </c>
      <c r="AJ1127" s="51">
        <f t="shared" si="333"/>
        <v>1081.2981791336101</v>
      </c>
    </row>
    <row r="1128" spans="2:36" x14ac:dyDescent="0.3">
      <c r="B1128" s="4" t="s">
        <v>230</v>
      </c>
      <c r="E1128" s="58">
        <v>164.94518824815742</v>
      </c>
      <c r="F1128" s="59">
        <v>59.678539000218962</v>
      </c>
      <c r="G1128" s="58">
        <v>36.295776405022572</v>
      </c>
      <c r="H1128" s="59">
        <v>51.731586480740916</v>
      </c>
      <c r="I1128" s="58">
        <v>24.934055304399653</v>
      </c>
      <c r="J1128" s="59">
        <v>46.007035629656819</v>
      </c>
      <c r="K1128" s="58">
        <v>58.574349347454415</v>
      </c>
      <c r="L1128" s="59">
        <v>19.920405376665471</v>
      </c>
      <c r="M1128" s="58">
        <v>0.34869755155712784</v>
      </c>
      <c r="N1128" s="59">
        <v>24.820881018767562</v>
      </c>
      <c r="O1128" s="58">
        <v>0.30203992128372192</v>
      </c>
      <c r="P1128" s="59">
        <v>0</v>
      </c>
      <c r="Q1128" s="58">
        <v>11.302056225776388</v>
      </c>
      <c r="R1128" s="59">
        <v>13.538049757083254</v>
      </c>
      <c r="S1128" s="58">
        <v>3.5141557971636455</v>
      </c>
      <c r="T1128" s="59">
        <v>14.146865820884706</v>
      </c>
      <c r="U1128" s="58">
        <v>2.8236149271329247</v>
      </c>
      <c r="V1128" s="59">
        <v>0.82938436667124438</v>
      </c>
      <c r="W1128" s="58">
        <v>19.162382467750586</v>
      </c>
      <c r="X1128" s="59">
        <v>23.379469997090411</v>
      </c>
      <c r="Y1128" s="58">
        <v>80.572086522802124</v>
      </c>
      <c r="Z1128" s="59">
        <v>28.835693001191444</v>
      </c>
      <c r="AA1128" s="58">
        <v>51.543900580406188</v>
      </c>
      <c r="AB1128" s="59">
        <v>27.386373549699787</v>
      </c>
      <c r="AC1128" s="58">
        <v>123.65765212078888</v>
      </c>
      <c r="AD1128" s="59">
        <v>144.8807887544807</v>
      </c>
      <c r="AE1128" s="58">
        <v>36.890402339696891</v>
      </c>
      <c r="AF1128" s="59">
        <v>1.6335021789868671</v>
      </c>
      <c r="AG1128" s="58">
        <v>0.11861049334208171</v>
      </c>
      <c r="AH1128" s="59">
        <v>0.16095499992370607</v>
      </c>
      <c r="AI1128" s="60">
        <v>9.3636809488137551</v>
      </c>
      <c r="AJ1128" s="51">
        <f t="shared" si="333"/>
        <v>1081.2981791336101</v>
      </c>
    </row>
    <row r="1129" spans="2:36" x14ac:dyDescent="0.3">
      <c r="B1129" s="4" t="s">
        <v>213</v>
      </c>
      <c r="E1129" s="58">
        <v>0</v>
      </c>
      <c r="F1129" s="59">
        <v>4.010424200693766</v>
      </c>
      <c r="G1129" s="58">
        <v>21.617652606964118</v>
      </c>
      <c r="H1129" s="59">
        <v>1.2715802510579428</v>
      </c>
      <c r="I1129" s="58">
        <v>0</v>
      </c>
      <c r="J1129" s="59">
        <v>63.895548502604164</v>
      </c>
      <c r="K1129" s="58">
        <v>116.06073496288721</v>
      </c>
      <c r="L1129" s="59">
        <v>4.3183041572570806</v>
      </c>
      <c r="M1129" s="58">
        <v>0</v>
      </c>
      <c r="N1129" s="59">
        <v>81.850745030242336</v>
      </c>
      <c r="O1129" s="58">
        <v>14.754236297607424</v>
      </c>
      <c r="P1129" s="59">
        <v>0</v>
      </c>
      <c r="Q1129" s="58">
        <v>11.628124059041339</v>
      </c>
      <c r="R1129" s="59">
        <v>15.827729430728487</v>
      </c>
      <c r="S1129" s="58">
        <v>52.977402220831969</v>
      </c>
      <c r="T1129" s="59">
        <v>74.777695369720448</v>
      </c>
      <c r="U1129" s="58">
        <v>6.3234964370727536</v>
      </c>
      <c r="V1129" s="59">
        <v>2.2018559773762545E-3</v>
      </c>
      <c r="W1129" s="58">
        <v>1.7149852752685548</v>
      </c>
      <c r="X1129" s="59">
        <v>4.4213900375366215</v>
      </c>
      <c r="Y1129" s="58">
        <v>0</v>
      </c>
      <c r="Z1129" s="59">
        <v>0</v>
      </c>
      <c r="AA1129" s="58">
        <v>0</v>
      </c>
      <c r="AB1129" s="59">
        <v>0</v>
      </c>
      <c r="AC1129" s="58">
        <v>58.325742096371123</v>
      </c>
      <c r="AD1129" s="59">
        <v>68.844939804077157</v>
      </c>
      <c r="AE1129" s="58">
        <v>2.5830112775166829</v>
      </c>
      <c r="AF1129" s="59">
        <v>2.4824406941731771</v>
      </c>
      <c r="AG1129" s="58">
        <v>1.2005360921223958E-2</v>
      </c>
      <c r="AH1129" s="59">
        <v>9.2458407084147154E-2</v>
      </c>
      <c r="AI1129" s="60">
        <v>50.265565808614092</v>
      </c>
      <c r="AJ1129" s="51">
        <f t="shared" si="333"/>
        <v>658.05841414424901</v>
      </c>
    </row>
    <row r="1130" spans="2:36" x14ac:dyDescent="0.3">
      <c r="B1130" s="4" t="s">
        <v>263</v>
      </c>
      <c r="E1130" s="58">
        <v>0</v>
      </c>
      <c r="F1130" s="59">
        <v>0</v>
      </c>
      <c r="G1130" s="58">
        <v>0</v>
      </c>
      <c r="H1130" s="59">
        <v>0</v>
      </c>
      <c r="I1130" s="58">
        <v>0</v>
      </c>
      <c r="J1130" s="59">
        <v>0</v>
      </c>
      <c r="K1130" s="58">
        <v>0</v>
      </c>
      <c r="L1130" s="59">
        <v>0</v>
      </c>
      <c r="M1130" s="58">
        <v>0</v>
      </c>
      <c r="N1130" s="59">
        <v>0</v>
      </c>
      <c r="O1130" s="58">
        <v>0</v>
      </c>
      <c r="P1130" s="59">
        <v>0</v>
      </c>
      <c r="Q1130" s="58">
        <v>0</v>
      </c>
      <c r="R1130" s="59">
        <v>0</v>
      </c>
      <c r="S1130" s="58">
        <v>0</v>
      </c>
      <c r="T1130" s="59">
        <v>0</v>
      </c>
      <c r="U1130" s="58">
        <v>0</v>
      </c>
      <c r="V1130" s="59">
        <v>0</v>
      </c>
      <c r="W1130" s="58">
        <v>0</v>
      </c>
      <c r="X1130" s="59">
        <v>0</v>
      </c>
      <c r="Y1130" s="58">
        <v>0</v>
      </c>
      <c r="Z1130" s="59">
        <v>0</v>
      </c>
      <c r="AA1130" s="58">
        <v>0</v>
      </c>
      <c r="AB1130" s="59">
        <v>0</v>
      </c>
      <c r="AC1130" s="58">
        <v>0</v>
      </c>
      <c r="AD1130" s="59">
        <v>0</v>
      </c>
      <c r="AE1130" s="58">
        <v>0</v>
      </c>
      <c r="AF1130" s="59">
        <v>0</v>
      </c>
      <c r="AG1130" s="58">
        <v>0</v>
      </c>
      <c r="AH1130" s="59">
        <v>0</v>
      </c>
      <c r="AI1130" s="60">
        <v>0</v>
      </c>
      <c r="AJ1130" s="51">
        <f t="shared" si="333"/>
        <v>0</v>
      </c>
    </row>
    <row r="1131" spans="2:36" x14ac:dyDescent="0.3">
      <c r="B1131" s="4" t="s">
        <v>264</v>
      </c>
      <c r="E1131" s="58">
        <v>0</v>
      </c>
      <c r="F1131" s="59">
        <v>0</v>
      </c>
      <c r="G1131" s="58">
        <v>0</v>
      </c>
      <c r="H1131" s="59">
        <v>0</v>
      </c>
      <c r="I1131" s="58">
        <v>0</v>
      </c>
      <c r="J1131" s="59">
        <v>0</v>
      </c>
      <c r="K1131" s="58">
        <v>0</v>
      </c>
      <c r="L1131" s="59">
        <v>0</v>
      </c>
      <c r="M1131" s="58">
        <v>0</v>
      </c>
      <c r="N1131" s="59">
        <v>0</v>
      </c>
      <c r="O1131" s="58">
        <v>0</v>
      </c>
      <c r="P1131" s="59">
        <v>0</v>
      </c>
      <c r="Q1131" s="58">
        <v>0</v>
      </c>
      <c r="R1131" s="59">
        <v>0</v>
      </c>
      <c r="S1131" s="58">
        <v>0</v>
      </c>
      <c r="T1131" s="59">
        <v>0</v>
      </c>
      <c r="U1131" s="58">
        <v>0</v>
      </c>
      <c r="V1131" s="59">
        <v>0</v>
      </c>
      <c r="W1131" s="58">
        <v>0</v>
      </c>
      <c r="X1131" s="59">
        <v>0</v>
      </c>
      <c r="Y1131" s="58">
        <v>0</v>
      </c>
      <c r="Z1131" s="59">
        <v>0</v>
      </c>
      <c r="AA1131" s="58">
        <v>0</v>
      </c>
      <c r="AB1131" s="59">
        <v>0</v>
      </c>
      <c r="AC1131" s="58">
        <v>0</v>
      </c>
      <c r="AD1131" s="59">
        <v>0</v>
      </c>
      <c r="AE1131" s="58">
        <v>0</v>
      </c>
      <c r="AF1131" s="59">
        <v>0</v>
      </c>
      <c r="AG1131" s="58">
        <v>0</v>
      </c>
      <c r="AH1131" s="59">
        <v>0</v>
      </c>
      <c r="AI1131" s="60">
        <v>0</v>
      </c>
      <c r="AJ1131" s="51">
        <f t="shared" si="333"/>
        <v>0</v>
      </c>
    </row>
    <row r="1132" spans="2:36" x14ac:dyDescent="0.3">
      <c r="B1132" s="4" t="s">
        <v>217</v>
      </c>
      <c r="E1132" s="58">
        <v>0</v>
      </c>
      <c r="F1132" s="59">
        <v>0</v>
      </c>
      <c r="G1132" s="58">
        <v>0</v>
      </c>
      <c r="H1132" s="59">
        <v>0</v>
      </c>
      <c r="I1132" s="58">
        <v>0</v>
      </c>
      <c r="J1132" s="59">
        <v>0</v>
      </c>
      <c r="K1132" s="58">
        <v>4.9110876129343686E-2</v>
      </c>
      <c r="L1132" s="59">
        <v>0</v>
      </c>
      <c r="M1132" s="58">
        <v>0</v>
      </c>
      <c r="N1132" s="59">
        <v>0</v>
      </c>
      <c r="O1132" s="58">
        <v>0</v>
      </c>
      <c r="P1132" s="59">
        <v>0</v>
      </c>
      <c r="Q1132" s="58">
        <v>1.8370910234482718</v>
      </c>
      <c r="R1132" s="59">
        <v>0</v>
      </c>
      <c r="S1132" s="58">
        <v>0</v>
      </c>
      <c r="T1132" s="59">
        <v>0</v>
      </c>
      <c r="U1132" s="58">
        <v>0</v>
      </c>
      <c r="V1132" s="59">
        <v>0</v>
      </c>
      <c r="W1132" s="58">
        <v>0</v>
      </c>
      <c r="X1132" s="59">
        <v>0</v>
      </c>
      <c r="Y1132" s="58">
        <v>0</v>
      </c>
      <c r="Z1132" s="59">
        <v>0</v>
      </c>
      <c r="AA1132" s="58">
        <v>0</v>
      </c>
      <c r="AB1132" s="59">
        <v>0</v>
      </c>
      <c r="AC1132" s="58">
        <v>98.833333333333314</v>
      </c>
      <c r="AD1132" s="59">
        <v>0</v>
      </c>
      <c r="AE1132" s="58">
        <v>0</v>
      </c>
      <c r="AF1132" s="59">
        <v>0</v>
      </c>
      <c r="AG1132" s="58">
        <v>0</v>
      </c>
      <c r="AH1132" s="59">
        <v>0</v>
      </c>
      <c r="AI1132" s="60">
        <v>0</v>
      </c>
      <c r="AJ1132" s="51">
        <f t="shared" ref="AJ1132:AJ1140" si="334">SUM(E1132:AI1132)</f>
        <v>100.71953523291093</v>
      </c>
    </row>
    <row r="1133" spans="2:36" x14ac:dyDescent="0.3">
      <c r="B1133" s="4" t="s">
        <v>218</v>
      </c>
      <c r="E1133" s="58">
        <v>0</v>
      </c>
      <c r="F1133" s="59">
        <v>0</v>
      </c>
      <c r="G1133" s="58">
        <v>0</v>
      </c>
      <c r="H1133" s="59">
        <v>0</v>
      </c>
      <c r="I1133" s="58">
        <v>0</v>
      </c>
      <c r="J1133" s="59">
        <v>0</v>
      </c>
      <c r="K1133" s="58">
        <v>4.9110876129343686E-2</v>
      </c>
      <c r="L1133" s="59">
        <v>0</v>
      </c>
      <c r="M1133" s="58">
        <v>0</v>
      </c>
      <c r="N1133" s="59">
        <v>0</v>
      </c>
      <c r="O1133" s="58">
        <v>0</v>
      </c>
      <c r="P1133" s="59">
        <v>0</v>
      </c>
      <c r="Q1133" s="58">
        <v>1.8370910234482718</v>
      </c>
      <c r="R1133" s="59">
        <v>0</v>
      </c>
      <c r="S1133" s="58">
        <v>0</v>
      </c>
      <c r="T1133" s="59">
        <v>0</v>
      </c>
      <c r="U1133" s="58">
        <v>0</v>
      </c>
      <c r="V1133" s="59">
        <v>0</v>
      </c>
      <c r="W1133" s="58">
        <v>0</v>
      </c>
      <c r="X1133" s="59">
        <v>0</v>
      </c>
      <c r="Y1133" s="58">
        <v>0</v>
      </c>
      <c r="Z1133" s="59">
        <v>0</v>
      </c>
      <c r="AA1133" s="58">
        <v>0</v>
      </c>
      <c r="AB1133" s="59">
        <v>0</v>
      </c>
      <c r="AC1133" s="58">
        <v>98.833333333333314</v>
      </c>
      <c r="AD1133" s="59">
        <v>0</v>
      </c>
      <c r="AE1133" s="58">
        <v>0</v>
      </c>
      <c r="AF1133" s="59">
        <v>0</v>
      </c>
      <c r="AG1133" s="58">
        <v>0</v>
      </c>
      <c r="AH1133" s="59">
        <v>0</v>
      </c>
      <c r="AI1133" s="60">
        <v>0</v>
      </c>
      <c r="AJ1133" s="51">
        <f t="shared" si="334"/>
        <v>100.71953523291093</v>
      </c>
    </row>
    <row r="1134" spans="2:36" x14ac:dyDescent="0.3">
      <c r="B1134" s="4" t="s">
        <v>243</v>
      </c>
      <c r="E1134" s="58">
        <v>0</v>
      </c>
      <c r="F1134" s="59">
        <v>0</v>
      </c>
      <c r="G1134" s="58">
        <v>0</v>
      </c>
      <c r="H1134" s="59">
        <v>0</v>
      </c>
      <c r="I1134" s="58">
        <v>0</v>
      </c>
      <c r="J1134" s="59">
        <v>0</v>
      </c>
      <c r="K1134" s="58">
        <v>0</v>
      </c>
      <c r="L1134" s="59">
        <v>0</v>
      </c>
      <c r="M1134" s="58">
        <v>0</v>
      </c>
      <c r="N1134" s="59">
        <v>0</v>
      </c>
      <c r="O1134" s="58">
        <v>0</v>
      </c>
      <c r="P1134" s="59">
        <v>0</v>
      </c>
      <c r="Q1134" s="58">
        <v>0</v>
      </c>
      <c r="R1134" s="59">
        <v>0</v>
      </c>
      <c r="S1134" s="58">
        <v>0</v>
      </c>
      <c r="T1134" s="59">
        <v>0</v>
      </c>
      <c r="U1134" s="58">
        <v>0</v>
      </c>
      <c r="V1134" s="59">
        <v>0</v>
      </c>
      <c r="W1134" s="58">
        <v>0</v>
      </c>
      <c r="X1134" s="59">
        <v>0</v>
      </c>
      <c r="Y1134" s="58">
        <v>0</v>
      </c>
      <c r="Z1134" s="59">
        <v>0</v>
      </c>
      <c r="AA1134" s="58">
        <v>0</v>
      </c>
      <c r="AB1134" s="59">
        <v>0</v>
      </c>
      <c r="AC1134" s="58">
        <v>0</v>
      </c>
      <c r="AD1134" s="59">
        <v>0</v>
      </c>
      <c r="AE1134" s="58">
        <v>0</v>
      </c>
      <c r="AF1134" s="59">
        <v>0</v>
      </c>
      <c r="AG1134" s="58">
        <v>0</v>
      </c>
      <c r="AH1134" s="59">
        <v>0</v>
      </c>
      <c r="AI1134" s="60">
        <v>0</v>
      </c>
      <c r="AJ1134" s="51">
        <f t="shared" si="334"/>
        <v>0</v>
      </c>
    </row>
    <row r="1135" spans="2:36" x14ac:dyDescent="0.3">
      <c r="B1135" s="4" t="s">
        <v>265</v>
      </c>
      <c r="E1135" s="58">
        <v>0</v>
      </c>
      <c r="F1135" s="59">
        <v>0</v>
      </c>
      <c r="G1135" s="58">
        <v>0</v>
      </c>
      <c r="H1135" s="59">
        <v>0</v>
      </c>
      <c r="I1135" s="58">
        <v>0</v>
      </c>
      <c r="J1135" s="59">
        <v>0</v>
      </c>
      <c r="K1135" s="58">
        <v>0</v>
      </c>
      <c r="L1135" s="59">
        <v>0</v>
      </c>
      <c r="M1135" s="58">
        <v>0</v>
      </c>
      <c r="N1135" s="59">
        <v>0</v>
      </c>
      <c r="O1135" s="58">
        <v>0</v>
      </c>
      <c r="P1135" s="59">
        <v>0</v>
      </c>
      <c r="Q1135" s="58">
        <v>0</v>
      </c>
      <c r="R1135" s="59">
        <v>0</v>
      </c>
      <c r="S1135" s="58">
        <v>0</v>
      </c>
      <c r="T1135" s="59">
        <v>0</v>
      </c>
      <c r="U1135" s="58">
        <v>0</v>
      </c>
      <c r="V1135" s="59">
        <v>0</v>
      </c>
      <c r="W1135" s="58">
        <v>0</v>
      </c>
      <c r="X1135" s="59">
        <v>0</v>
      </c>
      <c r="Y1135" s="58">
        <v>0</v>
      </c>
      <c r="Z1135" s="59">
        <v>0</v>
      </c>
      <c r="AA1135" s="58">
        <v>0</v>
      </c>
      <c r="AB1135" s="59">
        <v>0</v>
      </c>
      <c r="AC1135" s="58">
        <v>0</v>
      </c>
      <c r="AD1135" s="59">
        <v>0</v>
      </c>
      <c r="AE1135" s="58">
        <v>0</v>
      </c>
      <c r="AF1135" s="59">
        <v>0</v>
      </c>
      <c r="AG1135" s="58">
        <v>0</v>
      </c>
      <c r="AH1135" s="59">
        <v>0</v>
      </c>
      <c r="AI1135" s="60">
        <v>0</v>
      </c>
      <c r="AJ1135" s="51">
        <f t="shared" si="334"/>
        <v>0</v>
      </c>
    </row>
    <row r="1136" spans="2:36" x14ac:dyDescent="0.3">
      <c r="B1136" s="4" t="s">
        <v>170</v>
      </c>
      <c r="E1136" s="58">
        <v>0</v>
      </c>
      <c r="F1136" s="59">
        <v>0</v>
      </c>
      <c r="G1136" s="58">
        <v>0</v>
      </c>
      <c r="H1136" s="59">
        <v>0</v>
      </c>
      <c r="I1136" s="58">
        <v>0</v>
      </c>
      <c r="J1136" s="59">
        <v>0</v>
      </c>
      <c r="K1136" s="58">
        <v>0</v>
      </c>
      <c r="L1136" s="59">
        <v>0</v>
      </c>
      <c r="M1136" s="58">
        <v>0</v>
      </c>
      <c r="N1136" s="59">
        <v>0</v>
      </c>
      <c r="O1136" s="58">
        <v>0</v>
      </c>
      <c r="P1136" s="59">
        <v>0</v>
      </c>
      <c r="Q1136" s="58">
        <v>0</v>
      </c>
      <c r="R1136" s="59">
        <v>0</v>
      </c>
      <c r="S1136" s="58">
        <v>0</v>
      </c>
      <c r="T1136" s="59">
        <v>0</v>
      </c>
      <c r="U1136" s="58">
        <v>0</v>
      </c>
      <c r="V1136" s="59">
        <v>0</v>
      </c>
      <c r="W1136" s="58">
        <v>0</v>
      </c>
      <c r="X1136" s="59">
        <v>0</v>
      </c>
      <c r="Y1136" s="58">
        <v>0</v>
      </c>
      <c r="Z1136" s="59">
        <v>0</v>
      </c>
      <c r="AA1136" s="58">
        <v>0</v>
      </c>
      <c r="AB1136" s="59">
        <v>0</v>
      </c>
      <c r="AC1136" s="58">
        <v>0</v>
      </c>
      <c r="AD1136" s="59">
        <v>0</v>
      </c>
      <c r="AE1136" s="58">
        <v>0</v>
      </c>
      <c r="AF1136" s="59">
        <v>0</v>
      </c>
      <c r="AG1136" s="58">
        <v>0</v>
      </c>
      <c r="AH1136" s="59">
        <v>0</v>
      </c>
      <c r="AI1136" s="60">
        <v>0</v>
      </c>
      <c r="AJ1136" s="51">
        <f t="shared" si="334"/>
        <v>0</v>
      </c>
    </row>
    <row r="1137" spans="2:36" x14ac:dyDescent="0.3">
      <c r="B1137" s="4" t="s">
        <v>171</v>
      </c>
      <c r="E1137" s="58">
        <v>0</v>
      </c>
      <c r="F1137" s="59">
        <v>0</v>
      </c>
      <c r="G1137" s="58">
        <v>0</v>
      </c>
      <c r="H1137" s="59">
        <v>0</v>
      </c>
      <c r="I1137" s="58">
        <v>0</v>
      </c>
      <c r="J1137" s="59">
        <v>0</v>
      </c>
      <c r="K1137" s="58">
        <v>0</v>
      </c>
      <c r="L1137" s="59">
        <v>0</v>
      </c>
      <c r="M1137" s="58">
        <v>0</v>
      </c>
      <c r="N1137" s="59">
        <v>0</v>
      </c>
      <c r="O1137" s="58">
        <v>0</v>
      </c>
      <c r="P1137" s="59">
        <v>0</v>
      </c>
      <c r="Q1137" s="58">
        <v>0</v>
      </c>
      <c r="R1137" s="59">
        <v>0</v>
      </c>
      <c r="S1137" s="58">
        <v>0</v>
      </c>
      <c r="T1137" s="59">
        <v>0</v>
      </c>
      <c r="U1137" s="58">
        <v>0</v>
      </c>
      <c r="V1137" s="59">
        <v>0</v>
      </c>
      <c r="W1137" s="58">
        <v>0</v>
      </c>
      <c r="X1137" s="59">
        <v>0</v>
      </c>
      <c r="Y1137" s="58">
        <v>0</v>
      </c>
      <c r="Z1137" s="59">
        <v>0</v>
      </c>
      <c r="AA1137" s="58">
        <v>0</v>
      </c>
      <c r="AB1137" s="59">
        <v>0</v>
      </c>
      <c r="AC1137" s="58">
        <v>0</v>
      </c>
      <c r="AD1137" s="59">
        <v>0</v>
      </c>
      <c r="AE1137" s="58">
        <v>0</v>
      </c>
      <c r="AF1137" s="59">
        <v>0</v>
      </c>
      <c r="AG1137" s="58">
        <v>0</v>
      </c>
      <c r="AH1137" s="59">
        <v>0</v>
      </c>
      <c r="AI1137" s="60">
        <v>0</v>
      </c>
      <c r="AJ1137" s="51">
        <f t="shared" si="334"/>
        <v>0</v>
      </c>
    </row>
    <row r="1138" spans="2:36" x14ac:dyDescent="0.3">
      <c r="B1138" s="4" t="s">
        <v>172</v>
      </c>
      <c r="E1138" s="58">
        <v>0</v>
      </c>
      <c r="F1138" s="59">
        <v>0</v>
      </c>
      <c r="G1138" s="58">
        <v>0</v>
      </c>
      <c r="H1138" s="59">
        <v>0</v>
      </c>
      <c r="I1138" s="58">
        <v>0</v>
      </c>
      <c r="J1138" s="59">
        <v>0</v>
      </c>
      <c r="K1138" s="58">
        <v>0</v>
      </c>
      <c r="L1138" s="59">
        <v>0</v>
      </c>
      <c r="M1138" s="58">
        <v>0</v>
      </c>
      <c r="N1138" s="59">
        <v>0</v>
      </c>
      <c r="O1138" s="58">
        <v>0</v>
      </c>
      <c r="P1138" s="59">
        <v>0</v>
      </c>
      <c r="Q1138" s="58">
        <v>0</v>
      </c>
      <c r="R1138" s="59">
        <v>0</v>
      </c>
      <c r="S1138" s="58">
        <v>0</v>
      </c>
      <c r="T1138" s="59">
        <v>0</v>
      </c>
      <c r="U1138" s="58">
        <v>0</v>
      </c>
      <c r="V1138" s="59">
        <v>0</v>
      </c>
      <c r="W1138" s="58">
        <v>0</v>
      </c>
      <c r="X1138" s="59">
        <v>0</v>
      </c>
      <c r="Y1138" s="58">
        <v>0</v>
      </c>
      <c r="Z1138" s="59">
        <v>0</v>
      </c>
      <c r="AA1138" s="58">
        <v>0</v>
      </c>
      <c r="AB1138" s="59">
        <v>0</v>
      </c>
      <c r="AC1138" s="58">
        <v>0</v>
      </c>
      <c r="AD1138" s="59">
        <v>0</v>
      </c>
      <c r="AE1138" s="58">
        <v>0</v>
      </c>
      <c r="AF1138" s="59">
        <v>0</v>
      </c>
      <c r="AG1138" s="58">
        <v>0</v>
      </c>
      <c r="AH1138" s="59">
        <v>0</v>
      </c>
      <c r="AI1138" s="60">
        <v>0</v>
      </c>
      <c r="AJ1138" s="51">
        <f t="shared" si="334"/>
        <v>0</v>
      </c>
    </row>
    <row r="1139" spans="2:36" x14ac:dyDescent="0.3">
      <c r="B1139" s="4" t="s">
        <v>173</v>
      </c>
      <c r="E1139" s="58">
        <v>0</v>
      </c>
      <c r="F1139" s="59">
        <v>0</v>
      </c>
      <c r="G1139" s="58">
        <v>0</v>
      </c>
      <c r="H1139" s="59">
        <v>0</v>
      </c>
      <c r="I1139" s="58">
        <v>0</v>
      </c>
      <c r="J1139" s="59">
        <v>0</v>
      </c>
      <c r="K1139" s="58">
        <v>0</v>
      </c>
      <c r="L1139" s="59">
        <v>0</v>
      </c>
      <c r="M1139" s="58">
        <v>0</v>
      </c>
      <c r="N1139" s="59">
        <v>0</v>
      </c>
      <c r="O1139" s="58">
        <v>0</v>
      </c>
      <c r="P1139" s="59">
        <v>0</v>
      </c>
      <c r="Q1139" s="58">
        <v>0</v>
      </c>
      <c r="R1139" s="59">
        <v>0</v>
      </c>
      <c r="S1139" s="58">
        <v>0</v>
      </c>
      <c r="T1139" s="59">
        <v>0</v>
      </c>
      <c r="U1139" s="58">
        <v>0</v>
      </c>
      <c r="V1139" s="59">
        <v>0</v>
      </c>
      <c r="W1139" s="58">
        <v>0</v>
      </c>
      <c r="X1139" s="59">
        <v>0</v>
      </c>
      <c r="Y1139" s="58">
        <v>0</v>
      </c>
      <c r="Z1139" s="59">
        <v>0</v>
      </c>
      <c r="AA1139" s="58">
        <v>0</v>
      </c>
      <c r="AB1139" s="59">
        <v>0</v>
      </c>
      <c r="AC1139" s="58">
        <v>0</v>
      </c>
      <c r="AD1139" s="59">
        <v>0</v>
      </c>
      <c r="AE1139" s="58">
        <v>0</v>
      </c>
      <c r="AF1139" s="59">
        <v>0</v>
      </c>
      <c r="AG1139" s="58">
        <v>0</v>
      </c>
      <c r="AH1139" s="59">
        <v>0</v>
      </c>
      <c r="AI1139" s="60">
        <v>0</v>
      </c>
      <c r="AJ1139" s="51">
        <f t="shared" si="334"/>
        <v>0</v>
      </c>
    </row>
    <row r="1140" spans="2:36" x14ac:dyDescent="0.3">
      <c r="B1140" s="4" t="s">
        <v>138</v>
      </c>
      <c r="E1140" s="58">
        <v>0</v>
      </c>
      <c r="F1140" s="59">
        <v>0</v>
      </c>
      <c r="G1140" s="58">
        <v>0</v>
      </c>
      <c r="H1140" s="59">
        <v>0</v>
      </c>
      <c r="I1140" s="58">
        <v>0</v>
      </c>
      <c r="J1140" s="59">
        <v>0</v>
      </c>
      <c r="K1140" s="58">
        <v>0</v>
      </c>
      <c r="L1140" s="59">
        <v>0</v>
      </c>
      <c r="M1140" s="58">
        <v>0</v>
      </c>
      <c r="N1140" s="59">
        <v>0</v>
      </c>
      <c r="O1140" s="58">
        <v>0</v>
      </c>
      <c r="P1140" s="59">
        <v>0</v>
      </c>
      <c r="Q1140" s="58">
        <v>0</v>
      </c>
      <c r="R1140" s="59">
        <v>0</v>
      </c>
      <c r="S1140" s="58">
        <v>0</v>
      </c>
      <c r="T1140" s="59">
        <v>0</v>
      </c>
      <c r="U1140" s="58">
        <v>0</v>
      </c>
      <c r="V1140" s="59">
        <v>0</v>
      </c>
      <c r="W1140" s="58">
        <v>0</v>
      </c>
      <c r="X1140" s="59">
        <v>0</v>
      </c>
      <c r="Y1140" s="58">
        <v>0</v>
      </c>
      <c r="Z1140" s="59">
        <v>0</v>
      </c>
      <c r="AA1140" s="58">
        <v>0</v>
      </c>
      <c r="AB1140" s="59">
        <v>0</v>
      </c>
      <c r="AC1140" s="58">
        <v>0</v>
      </c>
      <c r="AD1140" s="59">
        <v>0</v>
      </c>
      <c r="AE1140" s="58">
        <v>0</v>
      </c>
      <c r="AF1140" s="59">
        <v>0</v>
      </c>
      <c r="AG1140" s="58">
        <v>0</v>
      </c>
      <c r="AH1140" s="59">
        <v>0</v>
      </c>
      <c r="AI1140" s="60">
        <v>0</v>
      </c>
      <c r="AJ1140" s="51">
        <f t="shared" si="334"/>
        <v>0</v>
      </c>
    </row>
    <row r="1141" spans="2:36" x14ac:dyDescent="0.3"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H1141" s="3"/>
      <c r="AI1141" s="3"/>
      <c r="AJ1141" s="3"/>
    </row>
    <row r="1142" spans="2:36" x14ac:dyDescent="0.3">
      <c r="B1142" s="39">
        <v>45901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H1142" s="3"/>
      <c r="AI1142" s="3"/>
      <c r="AJ1142" s="3"/>
    </row>
    <row r="1143" spans="2:36" x14ac:dyDescent="0.3">
      <c r="C1143" s="4"/>
      <c r="D1143" s="4"/>
      <c r="E1143" s="6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2:36" x14ac:dyDescent="0.3">
      <c r="B1144" s="32" t="s">
        <v>124</v>
      </c>
      <c r="C1144" s="4"/>
      <c r="D1144" s="4"/>
      <c r="E1144" s="33">
        <f>+B1142</f>
        <v>45901</v>
      </c>
      <c r="F1144" s="33">
        <f>+E1144+1</f>
        <v>45902</v>
      </c>
      <c r="G1144" s="33">
        <f t="shared" ref="G1144" si="335">+F1144+1</f>
        <v>45903</v>
      </c>
      <c r="H1144" s="33">
        <f t="shared" ref="H1144" si="336">+G1144+1</f>
        <v>45904</v>
      </c>
      <c r="I1144" s="33">
        <f t="shared" ref="I1144" si="337">+H1144+1</f>
        <v>45905</v>
      </c>
      <c r="J1144" s="33">
        <f t="shared" ref="J1144" si="338">+I1144+1</f>
        <v>45906</v>
      </c>
      <c r="K1144" s="33">
        <f t="shared" ref="K1144" si="339">+J1144+1</f>
        <v>45907</v>
      </c>
      <c r="L1144" s="33">
        <f t="shared" ref="L1144" si="340">+K1144+1</f>
        <v>45908</v>
      </c>
      <c r="M1144" s="33">
        <f t="shared" ref="M1144" si="341">+L1144+1</f>
        <v>45909</v>
      </c>
      <c r="N1144" s="33">
        <f t="shared" ref="N1144" si="342">+M1144+1</f>
        <v>45910</v>
      </c>
      <c r="O1144" s="33">
        <f t="shared" ref="O1144" si="343">+N1144+1</f>
        <v>45911</v>
      </c>
      <c r="P1144" s="33">
        <f t="shared" ref="P1144" si="344">+O1144+1</f>
        <v>45912</v>
      </c>
      <c r="Q1144" s="33">
        <f t="shared" ref="Q1144" si="345">+P1144+1</f>
        <v>45913</v>
      </c>
      <c r="R1144" s="33">
        <f t="shared" ref="R1144" si="346">+Q1144+1</f>
        <v>45914</v>
      </c>
      <c r="S1144" s="33">
        <f t="shared" ref="S1144" si="347">+R1144+1</f>
        <v>45915</v>
      </c>
      <c r="T1144" s="33">
        <f t="shared" ref="T1144" si="348">+S1144+1</f>
        <v>45916</v>
      </c>
      <c r="U1144" s="33">
        <f t="shared" ref="U1144" si="349">+T1144+1</f>
        <v>45917</v>
      </c>
      <c r="V1144" s="33">
        <f t="shared" ref="V1144" si="350">+U1144+1</f>
        <v>45918</v>
      </c>
      <c r="W1144" s="33">
        <f t="shared" ref="W1144" si="351">+V1144+1</f>
        <v>45919</v>
      </c>
      <c r="X1144" s="33">
        <f t="shared" ref="X1144" si="352">+W1144+1</f>
        <v>45920</v>
      </c>
      <c r="Y1144" s="33">
        <f t="shared" ref="Y1144" si="353">+X1144+1</f>
        <v>45921</v>
      </c>
      <c r="Z1144" s="33">
        <f t="shared" ref="Z1144" si="354">+Y1144+1</f>
        <v>45922</v>
      </c>
      <c r="AA1144" s="33">
        <f t="shared" ref="AA1144" si="355">+Z1144+1</f>
        <v>45923</v>
      </c>
      <c r="AB1144" s="33">
        <f t="shared" ref="AB1144" si="356">+AA1144+1</f>
        <v>45924</v>
      </c>
      <c r="AC1144" s="33">
        <f t="shared" ref="AC1144" si="357">+AB1144+1</f>
        <v>45925</v>
      </c>
      <c r="AD1144" s="33">
        <f t="shared" ref="AD1144" si="358">+AC1144+1</f>
        <v>45926</v>
      </c>
      <c r="AE1144" s="33">
        <f t="shared" ref="AE1144" si="359">+AD1144+1</f>
        <v>45927</v>
      </c>
      <c r="AF1144" s="33">
        <f t="shared" ref="AF1144" si="360">+AE1144+1</f>
        <v>45928</v>
      </c>
      <c r="AG1144" s="33">
        <f t="shared" ref="AG1144" si="361">+AF1144+1</f>
        <v>45929</v>
      </c>
      <c r="AH1144" s="33">
        <f t="shared" ref="AH1144" si="362">+AG1144+1</f>
        <v>45930</v>
      </c>
      <c r="AI1144" s="33" t="s">
        <v>316</v>
      </c>
      <c r="AJ1144" s="83" t="s">
        <v>2</v>
      </c>
    </row>
    <row r="1145" spans="2:36" x14ac:dyDescent="0.3">
      <c r="B1145" s="12" t="s">
        <v>2</v>
      </c>
      <c r="C1145" s="12"/>
      <c r="D1145" s="12"/>
      <c r="E1145" s="48">
        <f>SUM(E1146:E1283)</f>
        <v>272.70298659638041</v>
      </c>
      <c r="F1145" s="48">
        <f t="shared" ref="F1145:AI1145" si="363">SUM(F1146:F1283)</f>
        <v>41.840068846412983</v>
      </c>
      <c r="G1145" s="48">
        <f t="shared" si="363"/>
        <v>293.29731762955817</v>
      </c>
      <c r="H1145" s="48">
        <f t="shared" si="363"/>
        <v>1113.8794206468485</v>
      </c>
      <c r="I1145" s="48">
        <f t="shared" si="363"/>
        <v>0</v>
      </c>
      <c r="J1145" s="48">
        <f t="shared" si="363"/>
        <v>51.917242281084683</v>
      </c>
      <c r="K1145" s="48">
        <f t="shared" si="363"/>
        <v>29.985082093382147</v>
      </c>
      <c r="L1145" s="48">
        <f t="shared" si="363"/>
        <v>1103.3221458222238</v>
      </c>
      <c r="M1145" s="48">
        <f t="shared" si="363"/>
        <v>1217.5811992032163</v>
      </c>
      <c r="N1145" s="48">
        <f t="shared" si="363"/>
        <v>523.55661433676426</v>
      </c>
      <c r="O1145" s="48">
        <f t="shared" si="363"/>
        <v>1092.0121977563972</v>
      </c>
      <c r="P1145" s="48">
        <f t="shared" si="363"/>
        <v>756.33986767053659</v>
      </c>
      <c r="Q1145" s="48">
        <f t="shared" si="363"/>
        <v>783.35395464031683</v>
      </c>
      <c r="R1145" s="48">
        <f t="shared" si="363"/>
        <v>826.57098151050866</v>
      </c>
      <c r="S1145" s="48">
        <f t="shared" si="363"/>
        <v>845.77427078572475</v>
      </c>
      <c r="T1145" s="48">
        <f t="shared" si="363"/>
        <v>951.61822784597086</v>
      </c>
      <c r="U1145" s="48">
        <f t="shared" si="363"/>
        <v>257.11917796701124</v>
      </c>
      <c r="V1145" s="48">
        <f t="shared" si="363"/>
        <v>1059.8974121456101</v>
      </c>
      <c r="W1145" s="48">
        <f t="shared" si="363"/>
        <v>601.68111461923093</v>
      </c>
      <c r="X1145" s="48">
        <f t="shared" si="363"/>
        <v>475.07520340439783</v>
      </c>
      <c r="Y1145" s="48">
        <f t="shared" si="363"/>
        <v>1025.1011222386874</v>
      </c>
      <c r="Z1145" s="48">
        <f t="shared" si="363"/>
        <v>197.35430334482723</v>
      </c>
      <c r="AA1145" s="48">
        <f t="shared" si="363"/>
        <v>536.02114140604613</v>
      </c>
      <c r="AB1145" s="48">
        <f t="shared" si="363"/>
        <v>534.35368312178252</v>
      </c>
      <c r="AC1145" s="48">
        <f t="shared" si="363"/>
        <v>1043.4054780751162</v>
      </c>
      <c r="AD1145" s="48">
        <f t="shared" si="363"/>
        <v>237.25924822970313</v>
      </c>
      <c r="AE1145" s="48">
        <f t="shared" si="363"/>
        <v>1098.6295066290706</v>
      </c>
      <c r="AF1145" s="48">
        <f t="shared" si="363"/>
        <v>961.54913056393059</v>
      </c>
      <c r="AG1145" s="48">
        <f t="shared" si="363"/>
        <v>426.24186383719018</v>
      </c>
      <c r="AH1145" s="48">
        <f t="shared" si="363"/>
        <v>773.06828488676661</v>
      </c>
      <c r="AI1145" s="48">
        <f t="shared" si="363"/>
        <v>0</v>
      </c>
      <c r="AJ1145" s="48">
        <f>SUM(AJ1146:AJ1283)</f>
        <v>19130.508248134694</v>
      </c>
    </row>
    <row r="1146" spans="2:36" x14ac:dyDescent="0.3">
      <c r="B1146" s="4" t="s">
        <v>245</v>
      </c>
      <c r="E1146" s="58">
        <v>1.2215472053819381</v>
      </c>
      <c r="F1146" s="59">
        <v>0</v>
      </c>
      <c r="G1146" s="58">
        <v>0</v>
      </c>
      <c r="H1146" s="59">
        <v>40.869199448942787</v>
      </c>
      <c r="I1146" s="58">
        <v>0</v>
      </c>
      <c r="J1146" s="59">
        <v>0</v>
      </c>
      <c r="K1146" s="58">
        <v>0</v>
      </c>
      <c r="L1146" s="59">
        <v>0</v>
      </c>
      <c r="M1146" s="58">
        <v>7.0685079314541932</v>
      </c>
      <c r="N1146" s="59">
        <v>7.2277823424142476</v>
      </c>
      <c r="O1146" s="58">
        <v>11.287818600977726</v>
      </c>
      <c r="P1146" s="59">
        <v>9.2035718545338696</v>
      </c>
      <c r="Q1146" s="58">
        <v>3.5943662179392826</v>
      </c>
      <c r="R1146" s="59">
        <v>33.897006936359865</v>
      </c>
      <c r="S1146" s="58">
        <v>1.3387476361735515</v>
      </c>
      <c r="T1146" s="59">
        <v>23.320837796589633</v>
      </c>
      <c r="U1146" s="58">
        <v>0</v>
      </c>
      <c r="V1146" s="59">
        <v>28.224611051474678</v>
      </c>
      <c r="W1146" s="58">
        <v>17.555089304712361</v>
      </c>
      <c r="X1146" s="59">
        <v>8.6937324318917604</v>
      </c>
      <c r="Y1146" s="58">
        <v>7.4306968420107546</v>
      </c>
      <c r="Z1146" s="59">
        <v>3.3354681031986386</v>
      </c>
      <c r="AA1146" s="58">
        <v>8.828354492681548</v>
      </c>
      <c r="AB1146" s="59">
        <v>41.801016505408633</v>
      </c>
      <c r="AC1146" s="58">
        <v>30.807396298042935</v>
      </c>
      <c r="AD1146" s="59">
        <v>0</v>
      </c>
      <c r="AE1146" s="58">
        <v>8.7984499649656946</v>
      </c>
      <c r="AF1146" s="59">
        <v>0</v>
      </c>
      <c r="AG1146" s="58">
        <v>0</v>
      </c>
      <c r="AH1146" s="59">
        <v>0</v>
      </c>
      <c r="AI1146" s="60"/>
      <c r="AJ1146" s="51">
        <f>SUM(E1146:AI1146)</f>
        <v>294.5042009651541</v>
      </c>
    </row>
    <row r="1147" spans="2:36" x14ac:dyDescent="0.3">
      <c r="B1147" s="4" t="s">
        <v>246</v>
      </c>
      <c r="E1147" s="58">
        <v>1.2215472053819381</v>
      </c>
      <c r="F1147" s="59">
        <v>0</v>
      </c>
      <c r="G1147" s="58">
        <v>0</v>
      </c>
      <c r="H1147" s="59">
        <v>40.869199448942787</v>
      </c>
      <c r="I1147" s="58">
        <v>0</v>
      </c>
      <c r="J1147" s="59">
        <v>0</v>
      </c>
      <c r="K1147" s="58">
        <v>0</v>
      </c>
      <c r="L1147" s="59">
        <v>0</v>
      </c>
      <c r="M1147" s="58">
        <v>7.0685079314541932</v>
      </c>
      <c r="N1147" s="59">
        <v>7.2277823424142476</v>
      </c>
      <c r="O1147" s="58">
        <v>11.287818600977726</v>
      </c>
      <c r="P1147" s="59">
        <v>9.2035718545338696</v>
      </c>
      <c r="Q1147" s="58">
        <v>3.5943662179392826</v>
      </c>
      <c r="R1147" s="59">
        <v>33.897006936359865</v>
      </c>
      <c r="S1147" s="58">
        <v>1.3387476361735515</v>
      </c>
      <c r="T1147" s="59">
        <v>23.320837796589633</v>
      </c>
      <c r="U1147" s="58">
        <v>0</v>
      </c>
      <c r="V1147" s="59">
        <v>28.224611051474678</v>
      </c>
      <c r="W1147" s="58">
        <v>17.555089304712361</v>
      </c>
      <c r="X1147" s="59">
        <v>8.6937324318917604</v>
      </c>
      <c r="Y1147" s="58">
        <v>7.4306968420107546</v>
      </c>
      <c r="Z1147" s="59">
        <v>3.3354681031986386</v>
      </c>
      <c r="AA1147" s="58">
        <v>8.828354492681548</v>
      </c>
      <c r="AB1147" s="59">
        <v>41.801016505408633</v>
      </c>
      <c r="AC1147" s="58">
        <v>30.807396298042935</v>
      </c>
      <c r="AD1147" s="59">
        <v>0</v>
      </c>
      <c r="AE1147" s="58">
        <v>8.7984499649656946</v>
      </c>
      <c r="AF1147" s="59">
        <v>0</v>
      </c>
      <c r="AG1147" s="58">
        <v>0</v>
      </c>
      <c r="AH1147" s="59">
        <v>0</v>
      </c>
      <c r="AI1147" s="60"/>
      <c r="AJ1147" s="51">
        <f t="shared" ref="AJ1147:AJ1210" si="364">SUM(E1147:AI1147)</f>
        <v>294.5042009651541</v>
      </c>
    </row>
    <row r="1148" spans="2:36" x14ac:dyDescent="0.3">
      <c r="B1148" s="4" t="s">
        <v>247</v>
      </c>
      <c r="E1148" s="58">
        <v>1.2215472053819381</v>
      </c>
      <c r="F1148" s="59">
        <v>0</v>
      </c>
      <c r="G1148" s="58">
        <v>0</v>
      </c>
      <c r="H1148" s="59">
        <v>40.869199448942787</v>
      </c>
      <c r="I1148" s="58">
        <v>0</v>
      </c>
      <c r="J1148" s="59">
        <v>0</v>
      </c>
      <c r="K1148" s="58">
        <v>0</v>
      </c>
      <c r="L1148" s="59">
        <v>0</v>
      </c>
      <c r="M1148" s="58">
        <v>7.0685079314541932</v>
      </c>
      <c r="N1148" s="59">
        <v>7.2277823424142476</v>
      </c>
      <c r="O1148" s="58">
        <v>11.287818600977726</v>
      </c>
      <c r="P1148" s="59">
        <v>9.2035718545338696</v>
      </c>
      <c r="Q1148" s="58">
        <v>3.5943662179392826</v>
      </c>
      <c r="R1148" s="59">
        <v>33.897006936359865</v>
      </c>
      <c r="S1148" s="58">
        <v>1.3387476361735515</v>
      </c>
      <c r="T1148" s="59">
        <v>23.320837796589633</v>
      </c>
      <c r="U1148" s="58">
        <v>0</v>
      </c>
      <c r="V1148" s="59">
        <v>28.224611051474678</v>
      </c>
      <c r="W1148" s="58">
        <v>17.555089304712361</v>
      </c>
      <c r="X1148" s="59">
        <v>8.6937324318917604</v>
      </c>
      <c r="Y1148" s="58">
        <v>7.4306968420107546</v>
      </c>
      <c r="Z1148" s="59">
        <v>3.3354681031986386</v>
      </c>
      <c r="AA1148" s="58">
        <v>8.828354492681548</v>
      </c>
      <c r="AB1148" s="59">
        <v>41.801016505408633</v>
      </c>
      <c r="AC1148" s="58">
        <v>30.807396298042935</v>
      </c>
      <c r="AD1148" s="59">
        <v>0</v>
      </c>
      <c r="AE1148" s="58">
        <v>8.7984499649656946</v>
      </c>
      <c r="AF1148" s="59">
        <v>0</v>
      </c>
      <c r="AG1148" s="58">
        <v>0</v>
      </c>
      <c r="AH1148" s="59">
        <v>0</v>
      </c>
      <c r="AI1148" s="60"/>
      <c r="AJ1148" s="51">
        <f t="shared" si="364"/>
        <v>294.5042009651541</v>
      </c>
    </row>
    <row r="1149" spans="2:36" x14ac:dyDescent="0.3">
      <c r="B1149" s="4" t="s">
        <v>248</v>
      </c>
      <c r="E1149" s="58">
        <v>1.2215472053819381</v>
      </c>
      <c r="F1149" s="59">
        <v>0</v>
      </c>
      <c r="G1149" s="58">
        <v>0</v>
      </c>
      <c r="H1149" s="59">
        <v>40.869199448942787</v>
      </c>
      <c r="I1149" s="58">
        <v>0</v>
      </c>
      <c r="J1149" s="59">
        <v>0</v>
      </c>
      <c r="K1149" s="58">
        <v>0</v>
      </c>
      <c r="L1149" s="59">
        <v>0</v>
      </c>
      <c r="M1149" s="58">
        <v>7.0685079314541932</v>
      </c>
      <c r="N1149" s="59">
        <v>7.2277823424142476</v>
      </c>
      <c r="O1149" s="58">
        <v>11.287818600977726</v>
      </c>
      <c r="P1149" s="59">
        <v>9.2035718545338696</v>
      </c>
      <c r="Q1149" s="58">
        <v>3.5943662179392826</v>
      </c>
      <c r="R1149" s="59">
        <v>33.897006936359865</v>
      </c>
      <c r="S1149" s="58">
        <v>1.3387476361735515</v>
      </c>
      <c r="T1149" s="59">
        <v>23.320837796589633</v>
      </c>
      <c r="U1149" s="58">
        <v>0</v>
      </c>
      <c r="V1149" s="59">
        <v>28.224611051474678</v>
      </c>
      <c r="W1149" s="58">
        <v>17.555089304712361</v>
      </c>
      <c r="X1149" s="59">
        <v>8.6937324318917604</v>
      </c>
      <c r="Y1149" s="58">
        <v>7.4306968420107546</v>
      </c>
      <c r="Z1149" s="59">
        <v>3.3354681031986386</v>
      </c>
      <c r="AA1149" s="58">
        <v>8.828354492681548</v>
      </c>
      <c r="AB1149" s="59">
        <v>41.801016505408633</v>
      </c>
      <c r="AC1149" s="58">
        <v>30.807396298042935</v>
      </c>
      <c r="AD1149" s="59">
        <v>0</v>
      </c>
      <c r="AE1149" s="58">
        <v>8.7984499649656946</v>
      </c>
      <c r="AF1149" s="59">
        <v>0</v>
      </c>
      <c r="AG1149" s="58">
        <v>0</v>
      </c>
      <c r="AH1149" s="59">
        <v>0</v>
      </c>
      <c r="AI1149" s="60"/>
      <c r="AJ1149" s="51">
        <f t="shared" si="364"/>
        <v>294.5042009651541</v>
      </c>
    </row>
    <row r="1150" spans="2:36" x14ac:dyDescent="0.3">
      <c r="B1150" s="4" t="s">
        <v>239</v>
      </c>
      <c r="E1150" s="58">
        <v>0</v>
      </c>
      <c r="F1150" s="59">
        <v>0</v>
      </c>
      <c r="G1150" s="58">
        <v>0</v>
      </c>
      <c r="H1150" s="59">
        <v>0</v>
      </c>
      <c r="I1150" s="58">
        <v>0</v>
      </c>
      <c r="J1150" s="59">
        <v>0</v>
      </c>
      <c r="K1150" s="58">
        <v>0</v>
      </c>
      <c r="L1150" s="59">
        <v>0</v>
      </c>
      <c r="M1150" s="58">
        <v>0</v>
      </c>
      <c r="N1150" s="59">
        <v>0</v>
      </c>
      <c r="O1150" s="58">
        <v>0</v>
      </c>
      <c r="P1150" s="59">
        <v>0</v>
      </c>
      <c r="Q1150" s="58">
        <v>0</v>
      </c>
      <c r="R1150" s="59">
        <v>0</v>
      </c>
      <c r="S1150" s="58">
        <v>0</v>
      </c>
      <c r="T1150" s="59">
        <v>0</v>
      </c>
      <c r="U1150" s="58">
        <v>0</v>
      </c>
      <c r="V1150" s="59">
        <v>0</v>
      </c>
      <c r="W1150" s="58">
        <v>0</v>
      </c>
      <c r="X1150" s="59">
        <v>0</v>
      </c>
      <c r="Y1150" s="58">
        <v>0</v>
      </c>
      <c r="Z1150" s="59">
        <v>0</v>
      </c>
      <c r="AA1150" s="58">
        <v>0</v>
      </c>
      <c r="AB1150" s="59">
        <v>0</v>
      </c>
      <c r="AC1150" s="58">
        <v>0</v>
      </c>
      <c r="AD1150" s="59">
        <v>0</v>
      </c>
      <c r="AE1150" s="58">
        <v>0</v>
      </c>
      <c r="AF1150" s="59">
        <v>0</v>
      </c>
      <c r="AG1150" s="58">
        <v>0</v>
      </c>
      <c r="AH1150" s="59">
        <v>0</v>
      </c>
      <c r="AI1150" s="60"/>
      <c r="AJ1150" s="51">
        <f t="shared" si="364"/>
        <v>0</v>
      </c>
    </row>
    <row r="1151" spans="2:36" x14ac:dyDescent="0.3">
      <c r="B1151" s="4" t="s">
        <v>139</v>
      </c>
      <c r="E1151" s="58">
        <v>0</v>
      </c>
      <c r="F1151" s="59">
        <v>0</v>
      </c>
      <c r="G1151" s="58">
        <v>0</v>
      </c>
      <c r="H1151" s="59">
        <v>0</v>
      </c>
      <c r="I1151" s="58">
        <v>0</v>
      </c>
      <c r="J1151" s="59">
        <v>0</v>
      </c>
      <c r="K1151" s="58">
        <v>0</v>
      </c>
      <c r="L1151" s="59">
        <v>0</v>
      </c>
      <c r="M1151" s="58">
        <v>0</v>
      </c>
      <c r="N1151" s="59">
        <v>0</v>
      </c>
      <c r="O1151" s="58">
        <v>0</v>
      </c>
      <c r="P1151" s="59">
        <v>0</v>
      </c>
      <c r="Q1151" s="58">
        <v>0</v>
      </c>
      <c r="R1151" s="59">
        <v>0</v>
      </c>
      <c r="S1151" s="58">
        <v>0</v>
      </c>
      <c r="T1151" s="59">
        <v>0</v>
      </c>
      <c r="U1151" s="58">
        <v>0</v>
      </c>
      <c r="V1151" s="59">
        <v>0</v>
      </c>
      <c r="W1151" s="58">
        <v>0</v>
      </c>
      <c r="X1151" s="59">
        <v>0</v>
      </c>
      <c r="Y1151" s="58">
        <v>0</v>
      </c>
      <c r="Z1151" s="59">
        <v>0</v>
      </c>
      <c r="AA1151" s="58">
        <v>0</v>
      </c>
      <c r="AB1151" s="59">
        <v>0</v>
      </c>
      <c r="AC1151" s="58">
        <v>0</v>
      </c>
      <c r="AD1151" s="59">
        <v>0</v>
      </c>
      <c r="AE1151" s="58">
        <v>0</v>
      </c>
      <c r="AF1151" s="59">
        <v>0</v>
      </c>
      <c r="AG1151" s="58">
        <v>0</v>
      </c>
      <c r="AH1151" s="59">
        <v>0</v>
      </c>
      <c r="AI1151" s="60"/>
      <c r="AJ1151" s="51">
        <f t="shared" si="364"/>
        <v>0</v>
      </c>
    </row>
    <row r="1152" spans="2:36" x14ac:dyDescent="0.3">
      <c r="B1152" s="4" t="s">
        <v>140</v>
      </c>
      <c r="E1152" s="58">
        <v>0</v>
      </c>
      <c r="F1152" s="59">
        <v>0</v>
      </c>
      <c r="G1152" s="58">
        <v>0</v>
      </c>
      <c r="H1152" s="59">
        <v>0</v>
      </c>
      <c r="I1152" s="58">
        <v>0</v>
      </c>
      <c r="J1152" s="59">
        <v>0</v>
      </c>
      <c r="K1152" s="58">
        <v>0</v>
      </c>
      <c r="L1152" s="59">
        <v>0</v>
      </c>
      <c r="M1152" s="58">
        <v>0</v>
      </c>
      <c r="N1152" s="59">
        <v>0</v>
      </c>
      <c r="O1152" s="58">
        <v>0</v>
      </c>
      <c r="P1152" s="59">
        <v>0</v>
      </c>
      <c r="Q1152" s="58">
        <v>0</v>
      </c>
      <c r="R1152" s="59">
        <v>0</v>
      </c>
      <c r="S1152" s="58">
        <v>0</v>
      </c>
      <c r="T1152" s="59">
        <v>0</v>
      </c>
      <c r="U1152" s="58">
        <v>0</v>
      </c>
      <c r="V1152" s="59">
        <v>0</v>
      </c>
      <c r="W1152" s="58">
        <v>0</v>
      </c>
      <c r="X1152" s="59">
        <v>0</v>
      </c>
      <c r="Y1152" s="58">
        <v>0</v>
      </c>
      <c r="Z1152" s="59">
        <v>0</v>
      </c>
      <c r="AA1152" s="58">
        <v>0</v>
      </c>
      <c r="AB1152" s="59">
        <v>0</v>
      </c>
      <c r="AC1152" s="58">
        <v>0</v>
      </c>
      <c r="AD1152" s="59">
        <v>0</v>
      </c>
      <c r="AE1152" s="58">
        <v>0</v>
      </c>
      <c r="AF1152" s="59">
        <v>0</v>
      </c>
      <c r="AG1152" s="58">
        <v>0</v>
      </c>
      <c r="AH1152" s="59">
        <v>0</v>
      </c>
      <c r="AI1152" s="60"/>
      <c r="AJ1152" s="51">
        <f t="shared" si="364"/>
        <v>0</v>
      </c>
    </row>
    <row r="1153" spans="2:36" x14ac:dyDescent="0.3">
      <c r="B1153" s="4" t="s">
        <v>128</v>
      </c>
      <c r="E1153" s="58">
        <v>0</v>
      </c>
      <c r="F1153" s="59">
        <v>0</v>
      </c>
      <c r="G1153" s="58">
        <v>0</v>
      </c>
      <c r="H1153" s="59">
        <v>0</v>
      </c>
      <c r="I1153" s="58">
        <v>0</v>
      </c>
      <c r="J1153" s="59">
        <v>0</v>
      </c>
      <c r="K1153" s="58">
        <v>0</v>
      </c>
      <c r="L1153" s="59">
        <v>0</v>
      </c>
      <c r="M1153" s="58">
        <v>0</v>
      </c>
      <c r="N1153" s="59">
        <v>0</v>
      </c>
      <c r="O1153" s="58">
        <v>0</v>
      </c>
      <c r="P1153" s="59">
        <v>0</v>
      </c>
      <c r="Q1153" s="58">
        <v>0</v>
      </c>
      <c r="R1153" s="59">
        <v>0</v>
      </c>
      <c r="S1153" s="58">
        <v>0</v>
      </c>
      <c r="T1153" s="59">
        <v>0</v>
      </c>
      <c r="U1153" s="58">
        <v>0</v>
      </c>
      <c r="V1153" s="59">
        <v>0</v>
      </c>
      <c r="W1153" s="58">
        <v>0</v>
      </c>
      <c r="X1153" s="59">
        <v>0</v>
      </c>
      <c r="Y1153" s="58">
        <v>0</v>
      </c>
      <c r="Z1153" s="59">
        <v>0</v>
      </c>
      <c r="AA1153" s="58">
        <v>0</v>
      </c>
      <c r="AB1153" s="59">
        <v>0</v>
      </c>
      <c r="AC1153" s="58">
        <v>0</v>
      </c>
      <c r="AD1153" s="59">
        <v>0</v>
      </c>
      <c r="AE1153" s="58">
        <v>0</v>
      </c>
      <c r="AF1153" s="59">
        <v>0</v>
      </c>
      <c r="AG1153" s="58">
        <v>0</v>
      </c>
      <c r="AH1153" s="59">
        <v>0</v>
      </c>
      <c r="AI1153" s="60"/>
      <c r="AJ1153" s="51">
        <f t="shared" si="364"/>
        <v>0</v>
      </c>
    </row>
    <row r="1154" spans="2:36" x14ac:dyDescent="0.3">
      <c r="B1154" s="4" t="s">
        <v>129</v>
      </c>
      <c r="E1154" s="58">
        <v>0</v>
      </c>
      <c r="F1154" s="59">
        <v>0</v>
      </c>
      <c r="G1154" s="58">
        <v>0</v>
      </c>
      <c r="H1154" s="59">
        <v>0</v>
      </c>
      <c r="I1154" s="58">
        <v>0</v>
      </c>
      <c r="J1154" s="59">
        <v>0</v>
      </c>
      <c r="K1154" s="58">
        <v>0</v>
      </c>
      <c r="L1154" s="59">
        <v>0</v>
      </c>
      <c r="M1154" s="58">
        <v>0</v>
      </c>
      <c r="N1154" s="59">
        <v>0</v>
      </c>
      <c r="O1154" s="58">
        <v>0</v>
      </c>
      <c r="P1154" s="59">
        <v>0</v>
      </c>
      <c r="Q1154" s="58">
        <v>0</v>
      </c>
      <c r="R1154" s="59">
        <v>0</v>
      </c>
      <c r="S1154" s="58">
        <v>0</v>
      </c>
      <c r="T1154" s="59">
        <v>0</v>
      </c>
      <c r="U1154" s="58">
        <v>0</v>
      </c>
      <c r="V1154" s="59">
        <v>0</v>
      </c>
      <c r="W1154" s="58">
        <v>0</v>
      </c>
      <c r="X1154" s="59">
        <v>0</v>
      </c>
      <c r="Y1154" s="58">
        <v>0</v>
      </c>
      <c r="Z1154" s="59">
        <v>0</v>
      </c>
      <c r="AA1154" s="58">
        <v>0</v>
      </c>
      <c r="AB1154" s="59">
        <v>0</v>
      </c>
      <c r="AC1154" s="58">
        <v>0</v>
      </c>
      <c r="AD1154" s="59">
        <v>0</v>
      </c>
      <c r="AE1154" s="58">
        <v>0</v>
      </c>
      <c r="AF1154" s="59">
        <v>0</v>
      </c>
      <c r="AG1154" s="58">
        <v>0</v>
      </c>
      <c r="AH1154" s="59">
        <v>0</v>
      </c>
      <c r="AI1154" s="60"/>
      <c r="AJ1154" s="51">
        <f t="shared" si="364"/>
        <v>0</v>
      </c>
    </row>
    <row r="1155" spans="2:36" x14ac:dyDescent="0.3">
      <c r="B1155" s="4" t="s">
        <v>196</v>
      </c>
      <c r="E1155" s="58">
        <v>0</v>
      </c>
      <c r="F1155" s="59">
        <v>0</v>
      </c>
      <c r="G1155" s="58">
        <v>0</v>
      </c>
      <c r="H1155" s="59">
        <v>0</v>
      </c>
      <c r="I1155" s="58">
        <v>0</v>
      </c>
      <c r="J1155" s="59">
        <v>0</v>
      </c>
      <c r="K1155" s="58">
        <v>0</v>
      </c>
      <c r="L1155" s="59">
        <v>0</v>
      </c>
      <c r="M1155" s="58">
        <v>0</v>
      </c>
      <c r="N1155" s="59">
        <v>0</v>
      </c>
      <c r="O1155" s="58">
        <v>0</v>
      </c>
      <c r="P1155" s="59">
        <v>0</v>
      </c>
      <c r="Q1155" s="58">
        <v>0</v>
      </c>
      <c r="R1155" s="59">
        <v>0</v>
      </c>
      <c r="S1155" s="58">
        <v>0</v>
      </c>
      <c r="T1155" s="59">
        <v>0</v>
      </c>
      <c r="U1155" s="58">
        <v>0</v>
      </c>
      <c r="V1155" s="59">
        <v>0</v>
      </c>
      <c r="W1155" s="58">
        <v>0</v>
      </c>
      <c r="X1155" s="59">
        <v>0</v>
      </c>
      <c r="Y1155" s="58">
        <v>0</v>
      </c>
      <c r="Z1155" s="59">
        <v>0</v>
      </c>
      <c r="AA1155" s="58">
        <v>0</v>
      </c>
      <c r="AB1155" s="59">
        <v>0</v>
      </c>
      <c r="AC1155" s="58">
        <v>0</v>
      </c>
      <c r="AD1155" s="59">
        <v>0</v>
      </c>
      <c r="AE1155" s="58">
        <v>0</v>
      </c>
      <c r="AF1155" s="59">
        <v>0</v>
      </c>
      <c r="AG1155" s="58">
        <v>0</v>
      </c>
      <c r="AH1155" s="59">
        <v>0</v>
      </c>
      <c r="AI1155" s="60"/>
      <c r="AJ1155" s="51">
        <f t="shared" si="364"/>
        <v>0</v>
      </c>
    </row>
    <row r="1156" spans="2:36" x14ac:dyDescent="0.3">
      <c r="B1156" s="4" t="s">
        <v>207</v>
      </c>
      <c r="E1156" s="58">
        <v>0.7163879149158795</v>
      </c>
      <c r="F1156" s="59">
        <v>0</v>
      </c>
      <c r="G1156" s="58">
        <v>0.54974398831526461</v>
      </c>
      <c r="H1156" s="59">
        <v>1.1746122482915722</v>
      </c>
      <c r="I1156" s="58">
        <v>0</v>
      </c>
      <c r="J1156" s="59">
        <v>5.2734972425381352</v>
      </c>
      <c r="K1156" s="58">
        <v>2.3150163336753842</v>
      </c>
      <c r="L1156" s="59">
        <v>51.406871667667218</v>
      </c>
      <c r="M1156" s="58">
        <v>1.0837027805050217</v>
      </c>
      <c r="N1156" s="59">
        <v>0.55468723860051916</v>
      </c>
      <c r="O1156" s="58">
        <v>1.6444437619626138</v>
      </c>
      <c r="P1156" s="59">
        <v>1.1507885200033587</v>
      </c>
      <c r="Q1156" s="58">
        <v>1.1725333372751876</v>
      </c>
      <c r="R1156" s="59">
        <v>1.3995708162585898</v>
      </c>
      <c r="S1156" s="58">
        <v>0.96901672532161109</v>
      </c>
      <c r="T1156" s="59">
        <v>0.9781007211407029</v>
      </c>
      <c r="U1156" s="58">
        <v>0.5133977264165881</v>
      </c>
      <c r="V1156" s="59">
        <v>1.0825093751152361</v>
      </c>
      <c r="W1156" s="58">
        <v>0.9448587872584665</v>
      </c>
      <c r="X1156" s="59">
        <v>0.51237581402063381</v>
      </c>
      <c r="Y1156" s="58">
        <v>1.0672384657959146</v>
      </c>
      <c r="Z1156" s="59">
        <v>0.55896830191214908</v>
      </c>
      <c r="AA1156" s="58">
        <v>6.1079352200031301E-2</v>
      </c>
      <c r="AB1156" s="59">
        <v>0.82436090325315803</v>
      </c>
      <c r="AC1156" s="58">
        <v>6.6274342159352587E-2</v>
      </c>
      <c r="AD1156" s="59">
        <v>0</v>
      </c>
      <c r="AE1156" s="58">
        <v>6.5761038362979918E-2</v>
      </c>
      <c r="AF1156" s="59">
        <v>5.3711782296498638E-2</v>
      </c>
      <c r="AG1156" s="58">
        <v>6.7339147279659922E-2</v>
      </c>
      <c r="AH1156" s="59">
        <v>0.77079858700434423</v>
      </c>
      <c r="AI1156" s="60"/>
      <c r="AJ1156" s="51">
        <f t="shared" si="364"/>
        <v>76.977646919546046</v>
      </c>
    </row>
    <row r="1157" spans="2:36" x14ac:dyDescent="0.3">
      <c r="B1157" s="4" t="s">
        <v>208</v>
      </c>
      <c r="E1157" s="58">
        <v>0.7163879149158795</v>
      </c>
      <c r="F1157" s="59">
        <v>0</v>
      </c>
      <c r="G1157" s="58">
        <v>0.54974398831526461</v>
      </c>
      <c r="H1157" s="59">
        <v>1.1746122482915722</v>
      </c>
      <c r="I1157" s="58">
        <v>0</v>
      </c>
      <c r="J1157" s="59">
        <v>5.2734972425381352</v>
      </c>
      <c r="K1157" s="58">
        <v>2.3150163336753842</v>
      </c>
      <c r="L1157" s="59">
        <v>51.406871667667218</v>
      </c>
      <c r="M1157" s="58">
        <v>1.0837027805050217</v>
      </c>
      <c r="N1157" s="59">
        <v>0.55468723860051916</v>
      </c>
      <c r="O1157" s="58">
        <v>1.6444437619626138</v>
      </c>
      <c r="P1157" s="59">
        <v>1.1507885200033587</v>
      </c>
      <c r="Q1157" s="58">
        <v>1.1725333372751876</v>
      </c>
      <c r="R1157" s="59">
        <v>1.3995708162585898</v>
      </c>
      <c r="S1157" s="58">
        <v>0.96901672532161109</v>
      </c>
      <c r="T1157" s="59">
        <v>0.9781007211407029</v>
      </c>
      <c r="U1157" s="58">
        <v>0.5133977264165881</v>
      </c>
      <c r="V1157" s="59">
        <v>1.0825093751152361</v>
      </c>
      <c r="W1157" s="58">
        <v>0.9448587872584665</v>
      </c>
      <c r="X1157" s="59">
        <v>0.51237581402063381</v>
      </c>
      <c r="Y1157" s="58">
        <v>1.0672384657959146</v>
      </c>
      <c r="Z1157" s="59">
        <v>0.55896830191214908</v>
      </c>
      <c r="AA1157" s="58">
        <v>6.1079352200031301E-2</v>
      </c>
      <c r="AB1157" s="59">
        <v>0.82436090325315803</v>
      </c>
      <c r="AC1157" s="58">
        <v>6.6274342159352587E-2</v>
      </c>
      <c r="AD1157" s="59">
        <v>0</v>
      </c>
      <c r="AE1157" s="58">
        <v>6.5761038362979918E-2</v>
      </c>
      <c r="AF1157" s="59">
        <v>5.3711782296498638E-2</v>
      </c>
      <c r="AG1157" s="58">
        <v>6.7339147279659922E-2</v>
      </c>
      <c r="AH1157" s="59">
        <v>0.77079858700434423</v>
      </c>
      <c r="AI1157" s="60"/>
      <c r="AJ1157" s="51">
        <f t="shared" si="364"/>
        <v>76.977646919546046</v>
      </c>
    </row>
    <row r="1158" spans="2:36" x14ac:dyDescent="0.3">
      <c r="B1158" s="4" t="s">
        <v>147</v>
      </c>
      <c r="E1158" s="58">
        <v>0</v>
      </c>
      <c r="F1158" s="59">
        <v>0</v>
      </c>
      <c r="G1158" s="58">
        <v>0</v>
      </c>
      <c r="H1158" s="59">
        <v>0</v>
      </c>
      <c r="I1158" s="58">
        <v>0</v>
      </c>
      <c r="J1158" s="59">
        <v>0</v>
      </c>
      <c r="K1158" s="58">
        <v>0</v>
      </c>
      <c r="L1158" s="59">
        <v>0</v>
      </c>
      <c r="M1158" s="58">
        <v>0</v>
      </c>
      <c r="N1158" s="59">
        <v>0</v>
      </c>
      <c r="O1158" s="58">
        <v>0</v>
      </c>
      <c r="P1158" s="59">
        <v>0</v>
      </c>
      <c r="Q1158" s="58">
        <v>0</v>
      </c>
      <c r="R1158" s="59">
        <v>0</v>
      </c>
      <c r="S1158" s="58">
        <v>0</v>
      </c>
      <c r="T1158" s="59">
        <v>0</v>
      </c>
      <c r="U1158" s="58">
        <v>0</v>
      </c>
      <c r="V1158" s="59">
        <v>0</v>
      </c>
      <c r="W1158" s="58">
        <v>0</v>
      </c>
      <c r="X1158" s="59">
        <v>0</v>
      </c>
      <c r="Y1158" s="58">
        <v>0</v>
      </c>
      <c r="Z1158" s="59">
        <v>0</v>
      </c>
      <c r="AA1158" s="58">
        <v>0</v>
      </c>
      <c r="AB1158" s="59">
        <v>0</v>
      </c>
      <c r="AC1158" s="58">
        <v>0</v>
      </c>
      <c r="AD1158" s="59">
        <v>0</v>
      </c>
      <c r="AE1158" s="58">
        <v>0</v>
      </c>
      <c r="AF1158" s="59">
        <v>0</v>
      </c>
      <c r="AG1158" s="58">
        <v>0</v>
      </c>
      <c r="AH1158" s="59">
        <v>0</v>
      </c>
      <c r="AI1158" s="60"/>
      <c r="AJ1158" s="51">
        <f t="shared" si="364"/>
        <v>0</v>
      </c>
    </row>
    <row r="1159" spans="2:36" x14ac:dyDescent="0.3">
      <c r="B1159" s="4" t="s">
        <v>220</v>
      </c>
      <c r="E1159" s="58">
        <v>0.72034007991714155</v>
      </c>
      <c r="F1159" s="59">
        <v>0</v>
      </c>
      <c r="G1159" s="58">
        <v>0.30599412299773932</v>
      </c>
      <c r="H1159" s="59">
        <v>0.80400629563975357</v>
      </c>
      <c r="I1159" s="58">
        <v>0</v>
      </c>
      <c r="J1159" s="59">
        <v>6.3914377826054886E-2</v>
      </c>
      <c r="K1159" s="58">
        <v>2.9551914195219652E-2</v>
      </c>
      <c r="L1159" s="59">
        <v>0.59556565277724804</v>
      </c>
      <c r="M1159" s="58">
        <v>0</v>
      </c>
      <c r="N1159" s="59">
        <v>0</v>
      </c>
      <c r="O1159" s="58">
        <v>0</v>
      </c>
      <c r="P1159" s="59">
        <v>0</v>
      </c>
      <c r="Q1159" s="58">
        <v>0</v>
      </c>
      <c r="R1159" s="59">
        <v>0</v>
      </c>
      <c r="S1159" s="58">
        <v>0</v>
      </c>
      <c r="T1159" s="59">
        <v>0</v>
      </c>
      <c r="U1159" s="58">
        <v>0</v>
      </c>
      <c r="V1159" s="59">
        <v>0</v>
      </c>
      <c r="W1159" s="58">
        <v>0</v>
      </c>
      <c r="X1159" s="59">
        <v>0</v>
      </c>
      <c r="Y1159" s="58">
        <v>0</v>
      </c>
      <c r="Z1159" s="59">
        <v>0</v>
      </c>
      <c r="AA1159" s="58">
        <v>0</v>
      </c>
      <c r="AB1159" s="59">
        <v>0</v>
      </c>
      <c r="AC1159" s="58">
        <v>0</v>
      </c>
      <c r="AD1159" s="59">
        <v>0</v>
      </c>
      <c r="AE1159" s="58">
        <v>0</v>
      </c>
      <c r="AF1159" s="59">
        <v>0</v>
      </c>
      <c r="AG1159" s="58">
        <v>0</v>
      </c>
      <c r="AH1159" s="59">
        <v>0</v>
      </c>
      <c r="AI1159" s="60"/>
      <c r="AJ1159" s="51">
        <f t="shared" si="364"/>
        <v>2.519372443353157</v>
      </c>
    </row>
    <row r="1160" spans="2:36" x14ac:dyDescent="0.3">
      <c r="B1160" s="4" t="s">
        <v>221</v>
      </c>
      <c r="E1160" s="58">
        <v>0.72034007991714155</v>
      </c>
      <c r="F1160" s="59">
        <v>0</v>
      </c>
      <c r="G1160" s="58">
        <v>0.30599412299773932</v>
      </c>
      <c r="H1160" s="59">
        <v>0.80400629563975357</v>
      </c>
      <c r="I1160" s="58">
        <v>0</v>
      </c>
      <c r="J1160" s="59">
        <v>6.3914377826054886E-2</v>
      </c>
      <c r="K1160" s="58">
        <v>2.9551914195219652E-2</v>
      </c>
      <c r="L1160" s="59">
        <v>0.59556565277724804</v>
      </c>
      <c r="M1160" s="58">
        <v>0</v>
      </c>
      <c r="N1160" s="59">
        <v>0</v>
      </c>
      <c r="O1160" s="58">
        <v>0</v>
      </c>
      <c r="P1160" s="59">
        <v>0</v>
      </c>
      <c r="Q1160" s="58">
        <v>0</v>
      </c>
      <c r="R1160" s="59">
        <v>0</v>
      </c>
      <c r="S1160" s="58">
        <v>0</v>
      </c>
      <c r="T1160" s="59">
        <v>0</v>
      </c>
      <c r="U1160" s="58">
        <v>0</v>
      </c>
      <c r="V1160" s="59">
        <v>0</v>
      </c>
      <c r="W1160" s="58">
        <v>0</v>
      </c>
      <c r="X1160" s="59">
        <v>0</v>
      </c>
      <c r="Y1160" s="58">
        <v>0</v>
      </c>
      <c r="Z1160" s="59">
        <v>0</v>
      </c>
      <c r="AA1160" s="58">
        <v>0</v>
      </c>
      <c r="AB1160" s="59">
        <v>0</v>
      </c>
      <c r="AC1160" s="58">
        <v>0</v>
      </c>
      <c r="AD1160" s="59">
        <v>0</v>
      </c>
      <c r="AE1160" s="58">
        <v>0</v>
      </c>
      <c r="AF1160" s="59">
        <v>0</v>
      </c>
      <c r="AG1160" s="58">
        <v>0</v>
      </c>
      <c r="AH1160" s="59">
        <v>0</v>
      </c>
      <c r="AI1160" s="60"/>
      <c r="AJ1160" s="51">
        <f t="shared" si="364"/>
        <v>2.519372443353157</v>
      </c>
    </row>
    <row r="1161" spans="2:36" x14ac:dyDescent="0.3">
      <c r="B1161" s="4" t="s">
        <v>144</v>
      </c>
      <c r="E1161" s="58">
        <v>5.5951506280899039</v>
      </c>
      <c r="F1161" s="59">
        <v>0</v>
      </c>
      <c r="G1161" s="58">
        <v>10.150548521677653</v>
      </c>
      <c r="H1161" s="59">
        <v>27.308142280578622</v>
      </c>
      <c r="I1161" s="58">
        <v>0</v>
      </c>
      <c r="J1161" s="59">
        <v>0.11410445213317834</v>
      </c>
      <c r="K1161" s="58">
        <v>0.26864385604858404</v>
      </c>
      <c r="L1161" s="59">
        <v>20.51739088694254</v>
      </c>
      <c r="M1161" s="58">
        <v>14.178060794830325</v>
      </c>
      <c r="N1161" s="59">
        <v>25.276875890625842</v>
      </c>
      <c r="O1161" s="58">
        <v>3.6758708953857418E-2</v>
      </c>
      <c r="P1161" s="59">
        <v>11.73694973786672</v>
      </c>
      <c r="Q1161" s="58">
        <v>7.9347562789916989E-2</v>
      </c>
      <c r="R1161" s="59">
        <v>65.804135990142825</v>
      </c>
      <c r="S1161" s="58">
        <v>31.521727665265399</v>
      </c>
      <c r="T1161" s="59">
        <v>60.727005704243979</v>
      </c>
      <c r="U1161" s="58">
        <v>11.087805851300557</v>
      </c>
      <c r="V1161" s="59">
        <v>57.18859146436057</v>
      </c>
      <c r="W1161" s="58">
        <v>38.878408324453567</v>
      </c>
      <c r="X1161" s="59">
        <v>14.996643408139548</v>
      </c>
      <c r="Y1161" s="58">
        <v>54.614283831514577</v>
      </c>
      <c r="Z1161" s="59">
        <v>0</v>
      </c>
      <c r="AA1161" s="58">
        <v>32.576780978838599</v>
      </c>
      <c r="AB1161" s="59">
        <v>1.9638048092524212</v>
      </c>
      <c r="AC1161" s="58">
        <v>35.644309976895663</v>
      </c>
      <c r="AD1161" s="59">
        <v>10.616032973925273</v>
      </c>
      <c r="AE1161" s="58">
        <v>55.101047872531552</v>
      </c>
      <c r="AF1161" s="59">
        <v>36.631968331336978</v>
      </c>
      <c r="AG1161" s="58">
        <v>31.785041602452601</v>
      </c>
      <c r="AH1161" s="59">
        <v>48.130139160156261</v>
      </c>
      <c r="AI1161" s="60"/>
      <c r="AJ1161" s="51">
        <f t="shared" si="364"/>
        <v>702.52970126534751</v>
      </c>
    </row>
    <row r="1162" spans="2:36" x14ac:dyDescent="0.3">
      <c r="B1162" s="4" t="s">
        <v>188</v>
      </c>
      <c r="E1162" s="58">
        <v>1.1414730548858642E-2</v>
      </c>
      <c r="F1162" s="59">
        <v>0</v>
      </c>
      <c r="G1162" s="58">
        <v>0.55672500647438894</v>
      </c>
      <c r="H1162" s="59">
        <v>9.5613320489724458</v>
      </c>
      <c r="I1162" s="58">
        <v>0</v>
      </c>
      <c r="J1162" s="59">
        <v>1.0653440694014229</v>
      </c>
      <c r="K1162" s="58">
        <v>0.21662469108899438</v>
      </c>
      <c r="L1162" s="59">
        <v>11.24516233976682</v>
      </c>
      <c r="M1162" s="58">
        <v>18.334008439779286</v>
      </c>
      <c r="N1162" s="59">
        <v>6.6679210587342581</v>
      </c>
      <c r="O1162" s="58">
        <v>45.628476742903395</v>
      </c>
      <c r="P1162" s="59">
        <v>31.36985616008441</v>
      </c>
      <c r="Q1162" s="58">
        <v>26.813808124468061</v>
      </c>
      <c r="R1162" s="59">
        <v>38.743839935461686</v>
      </c>
      <c r="S1162" s="58">
        <v>17.177006258567172</v>
      </c>
      <c r="T1162" s="59">
        <v>22.129913408676781</v>
      </c>
      <c r="U1162" s="58">
        <v>8.5749929050604496</v>
      </c>
      <c r="V1162" s="59">
        <v>16.465575591723127</v>
      </c>
      <c r="W1162" s="58">
        <v>4.8579101979732515</v>
      </c>
      <c r="X1162" s="59">
        <v>1.4091195603211721</v>
      </c>
      <c r="Y1162" s="58">
        <v>9.3147533655166637</v>
      </c>
      <c r="Z1162" s="59">
        <v>1.1952975070476535</v>
      </c>
      <c r="AA1162" s="58">
        <v>2.8071332151028843</v>
      </c>
      <c r="AB1162" s="59">
        <v>4.17229948223879</v>
      </c>
      <c r="AC1162" s="58">
        <v>7.8226079647555551</v>
      </c>
      <c r="AD1162" s="59">
        <v>4.3278976832826945</v>
      </c>
      <c r="AE1162" s="58">
        <v>4.8578372557957969</v>
      </c>
      <c r="AF1162" s="59">
        <v>4.0233964860439295</v>
      </c>
      <c r="AG1162" s="58">
        <v>2.8824835280577346</v>
      </c>
      <c r="AH1162" s="59">
        <v>11.413799744982189</v>
      </c>
      <c r="AI1162" s="60"/>
      <c r="AJ1162" s="51">
        <f t="shared" si="364"/>
        <v>313.64653750282986</v>
      </c>
    </row>
    <row r="1163" spans="2:36" x14ac:dyDescent="0.3">
      <c r="B1163" s="4" t="s">
        <v>189</v>
      </c>
      <c r="E1163" s="58">
        <v>1.1414730548858642E-2</v>
      </c>
      <c r="F1163" s="59">
        <v>0</v>
      </c>
      <c r="G1163" s="58">
        <v>0.55672500647438894</v>
      </c>
      <c r="H1163" s="59">
        <v>9.5613320489724458</v>
      </c>
      <c r="I1163" s="58">
        <v>0</v>
      </c>
      <c r="J1163" s="59">
        <v>1.0653440694014229</v>
      </c>
      <c r="K1163" s="58">
        <v>0.21662469108899438</v>
      </c>
      <c r="L1163" s="59">
        <v>11.24516233976682</v>
      </c>
      <c r="M1163" s="58">
        <v>18.334008439779286</v>
      </c>
      <c r="N1163" s="59">
        <v>6.6679210587342581</v>
      </c>
      <c r="O1163" s="58">
        <v>45.628476742903395</v>
      </c>
      <c r="P1163" s="59">
        <v>31.36985616008441</v>
      </c>
      <c r="Q1163" s="58">
        <v>26.813808124468061</v>
      </c>
      <c r="R1163" s="59">
        <v>38.743839935461686</v>
      </c>
      <c r="S1163" s="58">
        <v>17.177006258567172</v>
      </c>
      <c r="T1163" s="59">
        <v>22.129913408676781</v>
      </c>
      <c r="U1163" s="58">
        <v>8.5749929050604496</v>
      </c>
      <c r="V1163" s="59">
        <v>16.465575591723127</v>
      </c>
      <c r="W1163" s="58">
        <v>4.8579101979732515</v>
      </c>
      <c r="X1163" s="59">
        <v>1.4091195603211721</v>
      </c>
      <c r="Y1163" s="58">
        <v>9.3147533655166637</v>
      </c>
      <c r="Z1163" s="59">
        <v>1.1952975070476535</v>
      </c>
      <c r="AA1163" s="58">
        <v>2.8071332151028843</v>
      </c>
      <c r="AB1163" s="59">
        <v>4.17229948223879</v>
      </c>
      <c r="AC1163" s="58">
        <v>7.8226079647555551</v>
      </c>
      <c r="AD1163" s="59">
        <v>4.3278976832826945</v>
      </c>
      <c r="AE1163" s="58">
        <v>4.8578372557957969</v>
      </c>
      <c r="AF1163" s="59">
        <v>4.0233964860439295</v>
      </c>
      <c r="AG1163" s="58">
        <v>2.8824835280577346</v>
      </c>
      <c r="AH1163" s="59">
        <v>11.413799744982189</v>
      </c>
      <c r="AI1163" s="60"/>
      <c r="AJ1163" s="51">
        <f t="shared" si="364"/>
        <v>313.64653750282986</v>
      </c>
    </row>
    <row r="1164" spans="2:36" x14ac:dyDescent="0.3">
      <c r="B1164" s="4" t="s">
        <v>235</v>
      </c>
      <c r="E1164" s="58">
        <v>4.1422943754501658</v>
      </c>
      <c r="F1164" s="59">
        <v>0</v>
      </c>
      <c r="G1164" s="58">
        <v>2.4817677592378105</v>
      </c>
      <c r="H1164" s="59">
        <v>17.608415477359951</v>
      </c>
      <c r="I1164" s="58">
        <v>0</v>
      </c>
      <c r="J1164" s="59">
        <v>0.76345067920684839</v>
      </c>
      <c r="K1164" s="58">
        <v>0.31828730115254705</v>
      </c>
      <c r="L1164" s="59">
        <v>5.7160040478937937</v>
      </c>
      <c r="M1164" s="58">
        <v>2.702440325441994</v>
      </c>
      <c r="N1164" s="59">
        <v>7.8977837326653919</v>
      </c>
      <c r="O1164" s="58">
        <v>0</v>
      </c>
      <c r="P1164" s="59">
        <v>0</v>
      </c>
      <c r="Q1164" s="58">
        <v>2.035623615662415</v>
      </c>
      <c r="R1164" s="59">
        <v>0</v>
      </c>
      <c r="S1164" s="58">
        <v>0</v>
      </c>
      <c r="T1164" s="59">
        <v>4.9757827476547743E-2</v>
      </c>
      <c r="U1164" s="58">
        <v>0</v>
      </c>
      <c r="V1164" s="59">
        <v>6.6290680171054319</v>
      </c>
      <c r="W1164" s="58">
        <v>24.395673219783543</v>
      </c>
      <c r="X1164" s="59">
        <v>6.8969384958850446</v>
      </c>
      <c r="Y1164" s="58">
        <v>9.1849392930235005</v>
      </c>
      <c r="Z1164" s="59">
        <v>0</v>
      </c>
      <c r="AA1164" s="58">
        <v>0</v>
      </c>
      <c r="AB1164" s="59">
        <v>0</v>
      </c>
      <c r="AC1164" s="58">
        <v>0</v>
      </c>
      <c r="AD1164" s="59">
        <v>0</v>
      </c>
      <c r="AE1164" s="58">
        <v>0</v>
      </c>
      <c r="AF1164" s="59">
        <v>0</v>
      </c>
      <c r="AG1164" s="58">
        <v>0</v>
      </c>
      <c r="AH1164" s="59">
        <v>0</v>
      </c>
      <c r="AI1164" s="60"/>
      <c r="AJ1164" s="51">
        <f t="shared" si="364"/>
        <v>90.822444167344983</v>
      </c>
    </row>
    <row r="1165" spans="2:36" x14ac:dyDescent="0.3">
      <c r="B1165" s="4" t="s">
        <v>244</v>
      </c>
      <c r="E1165" s="58">
        <v>0.94278342680371985</v>
      </c>
      <c r="F1165" s="59">
        <v>0</v>
      </c>
      <c r="G1165" s="58">
        <v>0.42461061545389944</v>
      </c>
      <c r="H1165" s="59">
        <v>2.3831458974535065</v>
      </c>
      <c r="I1165" s="58">
        <v>0</v>
      </c>
      <c r="J1165" s="59">
        <v>0.1456676109155019</v>
      </c>
      <c r="K1165" s="58">
        <v>5.7483960622151692E-2</v>
      </c>
      <c r="L1165" s="59">
        <v>0.91269157041372795</v>
      </c>
      <c r="M1165" s="58">
        <v>0.34628730825195281</v>
      </c>
      <c r="N1165" s="59">
        <v>0.9559148027409039</v>
      </c>
      <c r="O1165" s="58">
        <v>0</v>
      </c>
      <c r="P1165" s="59">
        <v>0</v>
      </c>
      <c r="Q1165" s="58">
        <v>0.26736034040332618</v>
      </c>
      <c r="R1165" s="59">
        <v>0</v>
      </c>
      <c r="S1165" s="58">
        <v>0.50431460162501318</v>
      </c>
      <c r="T1165" s="59">
        <v>0.90924442861025734</v>
      </c>
      <c r="U1165" s="58">
        <v>0</v>
      </c>
      <c r="V1165" s="59">
        <v>0.57015370355696271</v>
      </c>
      <c r="W1165" s="58">
        <v>0</v>
      </c>
      <c r="X1165" s="59">
        <v>1.8614722764055114</v>
      </c>
      <c r="Y1165" s="58">
        <v>0.48725818693177386</v>
      </c>
      <c r="Z1165" s="59">
        <v>0</v>
      </c>
      <c r="AA1165" s="58">
        <v>0.51112621912411771</v>
      </c>
      <c r="AB1165" s="59">
        <v>0</v>
      </c>
      <c r="AC1165" s="58">
        <v>0</v>
      </c>
      <c r="AD1165" s="59">
        <v>0</v>
      </c>
      <c r="AE1165" s="58">
        <v>0</v>
      </c>
      <c r="AF1165" s="59">
        <v>0</v>
      </c>
      <c r="AG1165" s="58">
        <v>0</v>
      </c>
      <c r="AH1165" s="59">
        <v>0</v>
      </c>
      <c r="AI1165" s="60"/>
      <c r="AJ1165" s="51">
        <f t="shared" si="364"/>
        <v>11.279514949312325</v>
      </c>
    </row>
    <row r="1166" spans="2:36" x14ac:dyDescent="0.3">
      <c r="B1166" s="4" t="s">
        <v>148</v>
      </c>
      <c r="E1166" s="58">
        <v>0</v>
      </c>
      <c r="F1166" s="59">
        <v>0</v>
      </c>
      <c r="G1166" s="58">
        <v>0</v>
      </c>
      <c r="H1166" s="59">
        <v>0</v>
      </c>
      <c r="I1166" s="58">
        <v>0</v>
      </c>
      <c r="J1166" s="59">
        <v>0</v>
      </c>
      <c r="K1166" s="58">
        <v>0</v>
      </c>
      <c r="L1166" s="59">
        <v>0</v>
      </c>
      <c r="M1166" s="58">
        <v>0</v>
      </c>
      <c r="N1166" s="59">
        <v>0</v>
      </c>
      <c r="O1166" s="58">
        <v>0</v>
      </c>
      <c r="P1166" s="59">
        <v>0</v>
      </c>
      <c r="Q1166" s="58">
        <v>0</v>
      </c>
      <c r="R1166" s="59">
        <v>0</v>
      </c>
      <c r="S1166" s="58">
        <v>0</v>
      </c>
      <c r="T1166" s="59">
        <v>0</v>
      </c>
      <c r="U1166" s="58">
        <v>0</v>
      </c>
      <c r="V1166" s="59">
        <v>0</v>
      </c>
      <c r="W1166" s="58">
        <v>0</v>
      </c>
      <c r="X1166" s="59">
        <v>0</v>
      </c>
      <c r="Y1166" s="58">
        <v>0</v>
      </c>
      <c r="Z1166" s="59">
        <v>0</v>
      </c>
      <c r="AA1166" s="58">
        <v>0</v>
      </c>
      <c r="AB1166" s="59">
        <v>0</v>
      </c>
      <c r="AC1166" s="58">
        <v>0</v>
      </c>
      <c r="AD1166" s="59">
        <v>0</v>
      </c>
      <c r="AE1166" s="58">
        <v>0</v>
      </c>
      <c r="AF1166" s="59">
        <v>0</v>
      </c>
      <c r="AG1166" s="58">
        <v>0</v>
      </c>
      <c r="AH1166" s="59">
        <v>0</v>
      </c>
      <c r="AI1166" s="60"/>
      <c r="AJ1166" s="51">
        <f t="shared" si="364"/>
        <v>0</v>
      </c>
    </row>
    <row r="1167" spans="2:36" x14ac:dyDescent="0.3">
      <c r="B1167" s="4" t="s">
        <v>149</v>
      </c>
      <c r="E1167" s="58">
        <v>0</v>
      </c>
      <c r="F1167" s="59">
        <v>0</v>
      </c>
      <c r="G1167" s="58">
        <v>0</v>
      </c>
      <c r="H1167" s="59">
        <v>0</v>
      </c>
      <c r="I1167" s="58">
        <v>0</v>
      </c>
      <c r="J1167" s="59">
        <v>0</v>
      </c>
      <c r="K1167" s="58">
        <v>0</v>
      </c>
      <c r="L1167" s="59">
        <v>0</v>
      </c>
      <c r="M1167" s="58">
        <v>0</v>
      </c>
      <c r="N1167" s="59">
        <v>0</v>
      </c>
      <c r="O1167" s="58">
        <v>0</v>
      </c>
      <c r="P1167" s="59">
        <v>0</v>
      </c>
      <c r="Q1167" s="58">
        <v>0</v>
      </c>
      <c r="R1167" s="59">
        <v>0</v>
      </c>
      <c r="S1167" s="58">
        <v>0</v>
      </c>
      <c r="T1167" s="59">
        <v>0</v>
      </c>
      <c r="U1167" s="58">
        <v>0</v>
      </c>
      <c r="V1167" s="59">
        <v>0</v>
      </c>
      <c r="W1167" s="58">
        <v>0</v>
      </c>
      <c r="X1167" s="59">
        <v>0</v>
      </c>
      <c r="Y1167" s="58">
        <v>0</v>
      </c>
      <c r="Z1167" s="59">
        <v>0</v>
      </c>
      <c r="AA1167" s="58">
        <v>0</v>
      </c>
      <c r="AB1167" s="59">
        <v>0</v>
      </c>
      <c r="AC1167" s="58">
        <v>0</v>
      </c>
      <c r="AD1167" s="59">
        <v>0</v>
      </c>
      <c r="AE1167" s="58">
        <v>0</v>
      </c>
      <c r="AF1167" s="59">
        <v>0</v>
      </c>
      <c r="AG1167" s="58">
        <v>0</v>
      </c>
      <c r="AH1167" s="59">
        <v>0</v>
      </c>
      <c r="AI1167" s="60"/>
      <c r="AJ1167" s="51">
        <f t="shared" si="364"/>
        <v>0</v>
      </c>
    </row>
    <row r="1168" spans="2:36" x14ac:dyDescent="0.3">
      <c r="B1168" s="4" t="s">
        <v>150</v>
      </c>
      <c r="E1168" s="58">
        <v>0</v>
      </c>
      <c r="F1168" s="59">
        <v>0</v>
      </c>
      <c r="G1168" s="58">
        <v>0</v>
      </c>
      <c r="H1168" s="59">
        <v>0</v>
      </c>
      <c r="I1168" s="58">
        <v>0</v>
      </c>
      <c r="J1168" s="59">
        <v>0</v>
      </c>
      <c r="K1168" s="58">
        <v>0</v>
      </c>
      <c r="L1168" s="59">
        <v>0</v>
      </c>
      <c r="M1168" s="58">
        <v>0</v>
      </c>
      <c r="N1168" s="59">
        <v>0</v>
      </c>
      <c r="O1168" s="58">
        <v>0</v>
      </c>
      <c r="P1168" s="59">
        <v>0</v>
      </c>
      <c r="Q1168" s="58">
        <v>0</v>
      </c>
      <c r="R1168" s="59">
        <v>0</v>
      </c>
      <c r="S1168" s="58">
        <v>0</v>
      </c>
      <c r="T1168" s="59">
        <v>0</v>
      </c>
      <c r="U1168" s="58">
        <v>0</v>
      </c>
      <c r="V1168" s="59">
        <v>0</v>
      </c>
      <c r="W1168" s="58">
        <v>0</v>
      </c>
      <c r="X1168" s="59">
        <v>0</v>
      </c>
      <c r="Y1168" s="58">
        <v>0</v>
      </c>
      <c r="Z1168" s="59">
        <v>0</v>
      </c>
      <c r="AA1168" s="58">
        <v>0</v>
      </c>
      <c r="AB1168" s="59">
        <v>0</v>
      </c>
      <c r="AC1168" s="58">
        <v>0</v>
      </c>
      <c r="AD1168" s="59">
        <v>0</v>
      </c>
      <c r="AE1168" s="58">
        <v>0</v>
      </c>
      <c r="AF1168" s="59">
        <v>0</v>
      </c>
      <c r="AG1168" s="58">
        <v>0</v>
      </c>
      <c r="AH1168" s="59">
        <v>0</v>
      </c>
      <c r="AI1168" s="60"/>
      <c r="AJ1168" s="51">
        <f t="shared" si="364"/>
        <v>0</v>
      </c>
    </row>
    <row r="1169" spans="2:36" x14ac:dyDescent="0.3">
      <c r="B1169" s="4" t="s">
        <v>151</v>
      </c>
      <c r="E1169" s="58">
        <v>0</v>
      </c>
      <c r="F1169" s="59">
        <v>0</v>
      </c>
      <c r="G1169" s="58">
        <v>0</v>
      </c>
      <c r="H1169" s="59">
        <v>0</v>
      </c>
      <c r="I1169" s="58">
        <v>0</v>
      </c>
      <c r="J1169" s="59">
        <v>0</v>
      </c>
      <c r="K1169" s="58">
        <v>0</v>
      </c>
      <c r="L1169" s="59">
        <v>0</v>
      </c>
      <c r="M1169" s="58">
        <v>0</v>
      </c>
      <c r="N1169" s="59">
        <v>0</v>
      </c>
      <c r="O1169" s="58">
        <v>0</v>
      </c>
      <c r="P1169" s="59">
        <v>0</v>
      </c>
      <c r="Q1169" s="58">
        <v>0</v>
      </c>
      <c r="R1169" s="59">
        <v>0</v>
      </c>
      <c r="S1169" s="58">
        <v>0</v>
      </c>
      <c r="T1169" s="59">
        <v>0</v>
      </c>
      <c r="U1169" s="58">
        <v>0</v>
      </c>
      <c r="V1169" s="59">
        <v>0</v>
      </c>
      <c r="W1169" s="58">
        <v>0</v>
      </c>
      <c r="X1169" s="59">
        <v>0</v>
      </c>
      <c r="Y1169" s="58">
        <v>0</v>
      </c>
      <c r="Z1169" s="59">
        <v>0</v>
      </c>
      <c r="AA1169" s="58">
        <v>0</v>
      </c>
      <c r="AB1169" s="59">
        <v>0</v>
      </c>
      <c r="AC1169" s="58">
        <v>0</v>
      </c>
      <c r="AD1169" s="59">
        <v>0</v>
      </c>
      <c r="AE1169" s="58">
        <v>0</v>
      </c>
      <c r="AF1169" s="59">
        <v>0</v>
      </c>
      <c r="AG1169" s="58">
        <v>0</v>
      </c>
      <c r="AH1169" s="59">
        <v>0</v>
      </c>
      <c r="AI1169" s="60"/>
      <c r="AJ1169" s="51">
        <f t="shared" si="364"/>
        <v>0</v>
      </c>
    </row>
    <row r="1170" spans="2:36" x14ac:dyDescent="0.3">
      <c r="B1170" s="4" t="s">
        <v>194</v>
      </c>
      <c r="E1170" s="58">
        <v>0</v>
      </c>
      <c r="F1170" s="59">
        <v>0</v>
      </c>
      <c r="G1170" s="58">
        <v>0</v>
      </c>
      <c r="H1170" s="59">
        <v>0</v>
      </c>
      <c r="I1170" s="58">
        <v>0</v>
      </c>
      <c r="J1170" s="59">
        <v>0</v>
      </c>
      <c r="K1170" s="58">
        <v>0</v>
      </c>
      <c r="L1170" s="59">
        <v>0</v>
      </c>
      <c r="M1170" s="58">
        <v>0</v>
      </c>
      <c r="N1170" s="59">
        <v>0</v>
      </c>
      <c r="O1170" s="58">
        <v>0</v>
      </c>
      <c r="P1170" s="59">
        <v>0</v>
      </c>
      <c r="Q1170" s="58">
        <v>0</v>
      </c>
      <c r="R1170" s="59">
        <v>0</v>
      </c>
      <c r="S1170" s="58">
        <v>0</v>
      </c>
      <c r="T1170" s="59">
        <v>0</v>
      </c>
      <c r="U1170" s="58">
        <v>0</v>
      </c>
      <c r="V1170" s="59">
        <v>0</v>
      </c>
      <c r="W1170" s="58">
        <v>0</v>
      </c>
      <c r="X1170" s="59">
        <v>0</v>
      </c>
      <c r="Y1170" s="58">
        <v>0</v>
      </c>
      <c r="Z1170" s="59">
        <v>0</v>
      </c>
      <c r="AA1170" s="58">
        <v>0</v>
      </c>
      <c r="AB1170" s="59">
        <v>0</v>
      </c>
      <c r="AC1170" s="58">
        <v>0</v>
      </c>
      <c r="AD1170" s="59">
        <v>0</v>
      </c>
      <c r="AE1170" s="58">
        <v>0</v>
      </c>
      <c r="AF1170" s="59">
        <v>0</v>
      </c>
      <c r="AG1170" s="58">
        <v>0</v>
      </c>
      <c r="AH1170" s="59">
        <v>0</v>
      </c>
      <c r="AI1170" s="60"/>
      <c r="AJ1170" s="51">
        <f t="shared" si="364"/>
        <v>0</v>
      </c>
    </row>
    <row r="1171" spans="2:36" x14ac:dyDescent="0.3">
      <c r="B1171" s="4" t="s">
        <v>195</v>
      </c>
      <c r="E1171" s="58">
        <v>0</v>
      </c>
      <c r="F1171" s="59">
        <v>0</v>
      </c>
      <c r="G1171" s="58">
        <v>0</v>
      </c>
      <c r="H1171" s="59">
        <v>0</v>
      </c>
      <c r="I1171" s="58">
        <v>0</v>
      </c>
      <c r="J1171" s="59">
        <v>0</v>
      </c>
      <c r="K1171" s="58">
        <v>0</v>
      </c>
      <c r="L1171" s="59">
        <v>0</v>
      </c>
      <c r="M1171" s="58">
        <v>0</v>
      </c>
      <c r="N1171" s="59">
        <v>0</v>
      </c>
      <c r="O1171" s="58">
        <v>0</v>
      </c>
      <c r="P1171" s="59">
        <v>0</v>
      </c>
      <c r="Q1171" s="58">
        <v>0</v>
      </c>
      <c r="R1171" s="59">
        <v>0</v>
      </c>
      <c r="S1171" s="58">
        <v>0</v>
      </c>
      <c r="T1171" s="59">
        <v>0</v>
      </c>
      <c r="U1171" s="58">
        <v>0</v>
      </c>
      <c r="V1171" s="59">
        <v>0</v>
      </c>
      <c r="W1171" s="58">
        <v>0</v>
      </c>
      <c r="X1171" s="59">
        <v>0</v>
      </c>
      <c r="Y1171" s="58">
        <v>0</v>
      </c>
      <c r="Z1171" s="59">
        <v>0</v>
      </c>
      <c r="AA1171" s="58">
        <v>0</v>
      </c>
      <c r="AB1171" s="59">
        <v>0</v>
      </c>
      <c r="AC1171" s="58">
        <v>0</v>
      </c>
      <c r="AD1171" s="59">
        <v>0</v>
      </c>
      <c r="AE1171" s="58">
        <v>0</v>
      </c>
      <c r="AF1171" s="59">
        <v>0</v>
      </c>
      <c r="AG1171" s="58">
        <v>0</v>
      </c>
      <c r="AH1171" s="59">
        <v>0</v>
      </c>
      <c r="AI1171" s="60"/>
      <c r="AJ1171" s="51">
        <f t="shared" si="364"/>
        <v>0</v>
      </c>
    </row>
    <row r="1172" spans="2:36" x14ac:dyDescent="0.3">
      <c r="B1172" s="4" t="s">
        <v>179</v>
      </c>
      <c r="E1172" s="58">
        <v>8.0668962529549998E-2</v>
      </c>
      <c r="F1172" s="59">
        <v>0</v>
      </c>
      <c r="G1172" s="58">
        <v>0</v>
      </c>
      <c r="H1172" s="59">
        <v>2.0940437972235184</v>
      </c>
      <c r="I1172" s="58">
        <v>0</v>
      </c>
      <c r="J1172" s="59">
        <v>0.52399267339706435</v>
      </c>
      <c r="K1172" s="58">
        <v>0.93794567528367057</v>
      </c>
      <c r="L1172" s="59">
        <v>20.461583633776758</v>
      </c>
      <c r="M1172" s="58">
        <v>1.8687793089111036</v>
      </c>
      <c r="N1172" s="59">
        <v>1.4064371495431502</v>
      </c>
      <c r="O1172" s="58">
        <v>18.73750337717744</v>
      </c>
      <c r="P1172" s="59">
        <v>0</v>
      </c>
      <c r="Q1172" s="58">
        <v>0</v>
      </c>
      <c r="R1172" s="59">
        <v>0</v>
      </c>
      <c r="S1172" s="58">
        <v>0</v>
      </c>
      <c r="T1172" s="59">
        <v>0</v>
      </c>
      <c r="U1172" s="58">
        <v>0</v>
      </c>
      <c r="V1172" s="59">
        <v>0</v>
      </c>
      <c r="W1172" s="58">
        <v>0</v>
      </c>
      <c r="X1172" s="59">
        <v>0</v>
      </c>
      <c r="Y1172" s="58">
        <v>0</v>
      </c>
      <c r="Z1172" s="59">
        <v>0</v>
      </c>
      <c r="AA1172" s="58">
        <v>0</v>
      </c>
      <c r="AB1172" s="59">
        <v>1.3740793460359176E-2</v>
      </c>
      <c r="AC1172" s="58">
        <v>0</v>
      </c>
      <c r="AD1172" s="59">
        <v>0</v>
      </c>
      <c r="AE1172" s="58">
        <v>0.27880072689747648</v>
      </c>
      <c r="AF1172" s="59">
        <v>0.36434928795622862</v>
      </c>
      <c r="AG1172" s="58">
        <v>1.3906709090744453</v>
      </c>
      <c r="AH1172" s="59">
        <v>1.4380984910292964</v>
      </c>
      <c r="AI1172" s="60"/>
      <c r="AJ1172" s="51">
        <f t="shared" si="364"/>
        <v>49.596614786260062</v>
      </c>
    </row>
    <row r="1173" spans="2:36" x14ac:dyDescent="0.3">
      <c r="B1173" s="4" t="s">
        <v>180</v>
      </c>
      <c r="E1173" s="58">
        <v>8.0668962529549998E-2</v>
      </c>
      <c r="F1173" s="59">
        <v>0</v>
      </c>
      <c r="G1173" s="58">
        <v>0</v>
      </c>
      <c r="H1173" s="59">
        <v>2.0940437972235184</v>
      </c>
      <c r="I1173" s="58">
        <v>0</v>
      </c>
      <c r="J1173" s="59">
        <v>0.52399267339706435</v>
      </c>
      <c r="K1173" s="58">
        <v>0.93794567528367057</v>
      </c>
      <c r="L1173" s="59">
        <v>20.461583633776758</v>
      </c>
      <c r="M1173" s="58">
        <v>1.8687793089111036</v>
      </c>
      <c r="N1173" s="59">
        <v>1.4064371495431502</v>
      </c>
      <c r="O1173" s="58">
        <v>18.73750337717744</v>
      </c>
      <c r="P1173" s="59">
        <v>0</v>
      </c>
      <c r="Q1173" s="58">
        <v>0</v>
      </c>
      <c r="R1173" s="59">
        <v>0</v>
      </c>
      <c r="S1173" s="58">
        <v>0</v>
      </c>
      <c r="T1173" s="59">
        <v>0</v>
      </c>
      <c r="U1173" s="58">
        <v>0</v>
      </c>
      <c r="V1173" s="59">
        <v>0</v>
      </c>
      <c r="W1173" s="58">
        <v>0</v>
      </c>
      <c r="X1173" s="59">
        <v>0</v>
      </c>
      <c r="Y1173" s="58">
        <v>0</v>
      </c>
      <c r="Z1173" s="59">
        <v>0</v>
      </c>
      <c r="AA1173" s="58">
        <v>0</v>
      </c>
      <c r="AB1173" s="59">
        <v>1.3740793460359176E-2</v>
      </c>
      <c r="AC1173" s="58">
        <v>0</v>
      </c>
      <c r="AD1173" s="59">
        <v>0</v>
      </c>
      <c r="AE1173" s="58">
        <v>0.27880072689747648</v>
      </c>
      <c r="AF1173" s="59">
        <v>0.36434928795622862</v>
      </c>
      <c r="AG1173" s="58">
        <v>1.3906709090744453</v>
      </c>
      <c r="AH1173" s="59">
        <v>1.4380984910292964</v>
      </c>
      <c r="AI1173" s="60"/>
      <c r="AJ1173" s="51">
        <f t="shared" si="364"/>
        <v>49.596614786260062</v>
      </c>
    </row>
    <row r="1174" spans="2:36" x14ac:dyDescent="0.3">
      <c r="B1174" s="4" t="s">
        <v>251</v>
      </c>
      <c r="E1174" s="58">
        <v>0</v>
      </c>
      <c r="F1174" s="59">
        <v>0</v>
      </c>
      <c r="G1174" s="58">
        <v>0</v>
      </c>
      <c r="H1174" s="59">
        <v>0</v>
      </c>
      <c r="I1174" s="58">
        <v>0</v>
      </c>
      <c r="J1174" s="59">
        <v>0</v>
      </c>
      <c r="K1174" s="58">
        <v>0</v>
      </c>
      <c r="L1174" s="59">
        <v>0</v>
      </c>
      <c r="M1174" s="58">
        <v>0</v>
      </c>
      <c r="N1174" s="59">
        <v>0</v>
      </c>
      <c r="O1174" s="58">
        <v>0</v>
      </c>
      <c r="P1174" s="59">
        <v>0</v>
      </c>
      <c r="Q1174" s="58">
        <v>0</v>
      </c>
      <c r="R1174" s="59">
        <v>0</v>
      </c>
      <c r="S1174" s="58">
        <v>0</v>
      </c>
      <c r="T1174" s="59">
        <v>0</v>
      </c>
      <c r="U1174" s="58">
        <v>0</v>
      </c>
      <c r="V1174" s="59">
        <v>0</v>
      </c>
      <c r="W1174" s="58">
        <v>0</v>
      </c>
      <c r="X1174" s="59">
        <v>0</v>
      </c>
      <c r="Y1174" s="58">
        <v>0</v>
      </c>
      <c r="Z1174" s="59">
        <v>0</v>
      </c>
      <c r="AA1174" s="58">
        <v>0</v>
      </c>
      <c r="AB1174" s="59">
        <v>0</v>
      </c>
      <c r="AC1174" s="58">
        <v>0</v>
      </c>
      <c r="AD1174" s="59">
        <v>0</v>
      </c>
      <c r="AE1174" s="58">
        <v>0</v>
      </c>
      <c r="AF1174" s="59">
        <v>0</v>
      </c>
      <c r="AG1174" s="58">
        <v>0</v>
      </c>
      <c r="AH1174" s="59">
        <v>0</v>
      </c>
      <c r="AI1174" s="60"/>
      <c r="AJ1174" s="51">
        <f t="shared" si="364"/>
        <v>0</v>
      </c>
    </row>
    <row r="1175" spans="2:36" x14ac:dyDescent="0.3">
      <c r="B1175" s="4" t="s">
        <v>152</v>
      </c>
      <c r="E1175" s="58">
        <v>0</v>
      </c>
      <c r="F1175" s="59">
        <v>0</v>
      </c>
      <c r="G1175" s="58">
        <v>0</v>
      </c>
      <c r="H1175" s="59">
        <v>0</v>
      </c>
      <c r="I1175" s="58">
        <v>0</v>
      </c>
      <c r="J1175" s="59">
        <v>0</v>
      </c>
      <c r="K1175" s="58">
        <v>0</v>
      </c>
      <c r="L1175" s="59">
        <v>0</v>
      </c>
      <c r="M1175" s="58">
        <v>0</v>
      </c>
      <c r="N1175" s="59">
        <v>0</v>
      </c>
      <c r="O1175" s="58">
        <v>0</v>
      </c>
      <c r="P1175" s="59">
        <v>0</v>
      </c>
      <c r="Q1175" s="58">
        <v>0</v>
      </c>
      <c r="R1175" s="59">
        <v>0</v>
      </c>
      <c r="S1175" s="58">
        <v>0</v>
      </c>
      <c r="T1175" s="59">
        <v>0</v>
      </c>
      <c r="U1175" s="58">
        <v>0</v>
      </c>
      <c r="V1175" s="59">
        <v>0</v>
      </c>
      <c r="W1175" s="58">
        <v>0</v>
      </c>
      <c r="X1175" s="59">
        <v>0</v>
      </c>
      <c r="Y1175" s="58">
        <v>0</v>
      </c>
      <c r="Z1175" s="59">
        <v>0</v>
      </c>
      <c r="AA1175" s="58">
        <v>0</v>
      </c>
      <c r="AB1175" s="59">
        <v>0</v>
      </c>
      <c r="AC1175" s="58">
        <v>0</v>
      </c>
      <c r="AD1175" s="59">
        <v>0</v>
      </c>
      <c r="AE1175" s="58">
        <v>0</v>
      </c>
      <c r="AF1175" s="59">
        <v>0</v>
      </c>
      <c r="AG1175" s="58">
        <v>0</v>
      </c>
      <c r="AH1175" s="59">
        <v>0</v>
      </c>
      <c r="AI1175" s="60"/>
      <c r="AJ1175" s="51">
        <f t="shared" si="364"/>
        <v>0</v>
      </c>
    </row>
    <row r="1176" spans="2:36" x14ac:dyDescent="0.3">
      <c r="B1176" s="4" t="s">
        <v>153</v>
      </c>
      <c r="E1176" s="58">
        <v>0</v>
      </c>
      <c r="F1176" s="59">
        <v>0</v>
      </c>
      <c r="G1176" s="58">
        <v>0</v>
      </c>
      <c r="H1176" s="59">
        <v>0</v>
      </c>
      <c r="I1176" s="58">
        <v>0</v>
      </c>
      <c r="J1176" s="59">
        <v>0</v>
      </c>
      <c r="K1176" s="58">
        <v>0</v>
      </c>
      <c r="L1176" s="59">
        <v>0</v>
      </c>
      <c r="M1176" s="58">
        <v>0</v>
      </c>
      <c r="N1176" s="59">
        <v>0</v>
      </c>
      <c r="O1176" s="58">
        <v>0</v>
      </c>
      <c r="P1176" s="59">
        <v>0</v>
      </c>
      <c r="Q1176" s="58">
        <v>0</v>
      </c>
      <c r="R1176" s="59">
        <v>0</v>
      </c>
      <c r="S1176" s="58">
        <v>0</v>
      </c>
      <c r="T1176" s="59">
        <v>0</v>
      </c>
      <c r="U1176" s="58">
        <v>0</v>
      </c>
      <c r="V1176" s="59">
        <v>0</v>
      </c>
      <c r="W1176" s="58">
        <v>0</v>
      </c>
      <c r="X1176" s="59">
        <v>0</v>
      </c>
      <c r="Y1176" s="58">
        <v>0</v>
      </c>
      <c r="Z1176" s="59">
        <v>0</v>
      </c>
      <c r="AA1176" s="58">
        <v>0</v>
      </c>
      <c r="AB1176" s="59">
        <v>0</v>
      </c>
      <c r="AC1176" s="58">
        <v>0</v>
      </c>
      <c r="AD1176" s="59">
        <v>0</v>
      </c>
      <c r="AE1176" s="58">
        <v>0</v>
      </c>
      <c r="AF1176" s="59">
        <v>0</v>
      </c>
      <c r="AG1176" s="58">
        <v>0</v>
      </c>
      <c r="AH1176" s="59">
        <v>0</v>
      </c>
      <c r="AI1176" s="60"/>
      <c r="AJ1176" s="51">
        <f t="shared" si="364"/>
        <v>0</v>
      </c>
    </row>
    <row r="1177" spans="2:36" x14ac:dyDescent="0.3">
      <c r="B1177" s="4" t="s">
        <v>154</v>
      </c>
      <c r="E1177" s="58">
        <v>0</v>
      </c>
      <c r="F1177" s="59">
        <v>0</v>
      </c>
      <c r="G1177" s="58">
        <v>0</v>
      </c>
      <c r="H1177" s="59">
        <v>0</v>
      </c>
      <c r="I1177" s="58">
        <v>0</v>
      </c>
      <c r="J1177" s="59">
        <v>0</v>
      </c>
      <c r="K1177" s="58">
        <v>0</v>
      </c>
      <c r="L1177" s="59">
        <v>0</v>
      </c>
      <c r="M1177" s="58">
        <v>0</v>
      </c>
      <c r="N1177" s="59">
        <v>0</v>
      </c>
      <c r="O1177" s="58">
        <v>0</v>
      </c>
      <c r="P1177" s="59">
        <v>0</v>
      </c>
      <c r="Q1177" s="58">
        <v>0</v>
      </c>
      <c r="R1177" s="59">
        <v>0</v>
      </c>
      <c r="S1177" s="58">
        <v>0</v>
      </c>
      <c r="T1177" s="59">
        <v>0</v>
      </c>
      <c r="U1177" s="58">
        <v>0</v>
      </c>
      <c r="V1177" s="59">
        <v>0</v>
      </c>
      <c r="W1177" s="58">
        <v>0</v>
      </c>
      <c r="X1177" s="59">
        <v>0</v>
      </c>
      <c r="Y1177" s="58">
        <v>0</v>
      </c>
      <c r="Z1177" s="59">
        <v>0</v>
      </c>
      <c r="AA1177" s="58">
        <v>0</v>
      </c>
      <c r="AB1177" s="59">
        <v>0</v>
      </c>
      <c r="AC1177" s="58">
        <v>0</v>
      </c>
      <c r="AD1177" s="59">
        <v>0</v>
      </c>
      <c r="AE1177" s="58">
        <v>0</v>
      </c>
      <c r="AF1177" s="59">
        <v>0</v>
      </c>
      <c r="AG1177" s="58">
        <v>0</v>
      </c>
      <c r="AH1177" s="59">
        <v>0</v>
      </c>
      <c r="AI1177" s="60"/>
      <c r="AJ1177" s="51">
        <f t="shared" si="364"/>
        <v>0</v>
      </c>
    </row>
    <row r="1178" spans="2:36" x14ac:dyDescent="0.3">
      <c r="B1178" s="4" t="s">
        <v>141</v>
      </c>
      <c r="E1178" s="58">
        <v>0</v>
      </c>
      <c r="F1178" s="59">
        <v>0</v>
      </c>
      <c r="G1178" s="58">
        <v>0</v>
      </c>
      <c r="H1178" s="59">
        <v>0</v>
      </c>
      <c r="I1178" s="58">
        <v>0</v>
      </c>
      <c r="J1178" s="59">
        <v>0</v>
      </c>
      <c r="K1178" s="58">
        <v>0</v>
      </c>
      <c r="L1178" s="59">
        <v>0</v>
      </c>
      <c r="M1178" s="58">
        <v>0</v>
      </c>
      <c r="N1178" s="59">
        <v>0</v>
      </c>
      <c r="O1178" s="58">
        <v>0</v>
      </c>
      <c r="P1178" s="59">
        <v>0</v>
      </c>
      <c r="Q1178" s="58">
        <v>0</v>
      </c>
      <c r="R1178" s="59">
        <v>0</v>
      </c>
      <c r="S1178" s="58">
        <v>0</v>
      </c>
      <c r="T1178" s="59">
        <v>0</v>
      </c>
      <c r="U1178" s="58">
        <v>0</v>
      </c>
      <c r="V1178" s="59">
        <v>0</v>
      </c>
      <c r="W1178" s="58">
        <v>0</v>
      </c>
      <c r="X1178" s="59">
        <v>0</v>
      </c>
      <c r="Y1178" s="58">
        <v>0</v>
      </c>
      <c r="Z1178" s="59">
        <v>0</v>
      </c>
      <c r="AA1178" s="58">
        <v>0</v>
      </c>
      <c r="AB1178" s="59">
        <v>0</v>
      </c>
      <c r="AC1178" s="58">
        <v>0</v>
      </c>
      <c r="AD1178" s="59">
        <v>0</v>
      </c>
      <c r="AE1178" s="58">
        <v>0</v>
      </c>
      <c r="AF1178" s="59">
        <v>0</v>
      </c>
      <c r="AG1178" s="58">
        <v>0</v>
      </c>
      <c r="AH1178" s="59">
        <v>0</v>
      </c>
      <c r="AI1178" s="60"/>
      <c r="AJ1178" s="51">
        <f t="shared" si="364"/>
        <v>0</v>
      </c>
    </row>
    <row r="1179" spans="2:36" x14ac:dyDescent="0.3">
      <c r="B1179" s="4" t="s">
        <v>222</v>
      </c>
      <c r="E1179" s="58">
        <v>0</v>
      </c>
      <c r="F1179" s="59">
        <v>0</v>
      </c>
      <c r="G1179" s="58">
        <v>0</v>
      </c>
      <c r="H1179" s="59">
        <v>0</v>
      </c>
      <c r="I1179" s="58">
        <v>0</v>
      </c>
      <c r="J1179" s="59">
        <v>0</v>
      </c>
      <c r="K1179" s="58">
        <v>0</v>
      </c>
      <c r="L1179" s="59">
        <v>0</v>
      </c>
      <c r="M1179" s="58">
        <v>0</v>
      </c>
      <c r="N1179" s="59">
        <v>0</v>
      </c>
      <c r="O1179" s="58">
        <v>0</v>
      </c>
      <c r="P1179" s="59">
        <v>0</v>
      </c>
      <c r="Q1179" s="58">
        <v>0</v>
      </c>
      <c r="R1179" s="59">
        <v>0</v>
      </c>
      <c r="S1179" s="58">
        <v>0</v>
      </c>
      <c r="T1179" s="59">
        <v>0</v>
      </c>
      <c r="U1179" s="58">
        <v>0</v>
      </c>
      <c r="V1179" s="59">
        <v>0</v>
      </c>
      <c r="W1179" s="58">
        <v>0</v>
      </c>
      <c r="X1179" s="59">
        <v>0</v>
      </c>
      <c r="Y1179" s="58">
        <v>0</v>
      </c>
      <c r="Z1179" s="59">
        <v>0</v>
      </c>
      <c r="AA1179" s="58">
        <v>0</v>
      </c>
      <c r="AB1179" s="59">
        <v>0</v>
      </c>
      <c r="AC1179" s="58">
        <v>0</v>
      </c>
      <c r="AD1179" s="59">
        <v>0</v>
      </c>
      <c r="AE1179" s="58">
        <v>0</v>
      </c>
      <c r="AF1179" s="59">
        <v>0</v>
      </c>
      <c r="AG1179" s="58">
        <v>0</v>
      </c>
      <c r="AH1179" s="59">
        <v>0</v>
      </c>
      <c r="AI1179" s="60"/>
      <c r="AJ1179" s="51">
        <f t="shared" si="364"/>
        <v>0</v>
      </c>
    </row>
    <row r="1180" spans="2:36" x14ac:dyDescent="0.3">
      <c r="B1180" s="4" t="s">
        <v>240</v>
      </c>
      <c r="E1180" s="58">
        <v>0</v>
      </c>
      <c r="F1180" s="59">
        <v>0</v>
      </c>
      <c r="G1180" s="58">
        <v>0</v>
      </c>
      <c r="H1180" s="59">
        <v>0</v>
      </c>
      <c r="I1180" s="58">
        <v>0</v>
      </c>
      <c r="J1180" s="59">
        <v>0</v>
      </c>
      <c r="K1180" s="58">
        <v>0</v>
      </c>
      <c r="L1180" s="59">
        <v>0</v>
      </c>
      <c r="M1180" s="58">
        <v>0</v>
      </c>
      <c r="N1180" s="59">
        <v>0</v>
      </c>
      <c r="O1180" s="58">
        <v>0</v>
      </c>
      <c r="P1180" s="59">
        <v>0</v>
      </c>
      <c r="Q1180" s="58">
        <v>0</v>
      </c>
      <c r="R1180" s="59">
        <v>0</v>
      </c>
      <c r="S1180" s="58">
        <v>0</v>
      </c>
      <c r="T1180" s="59">
        <v>0</v>
      </c>
      <c r="U1180" s="58">
        <v>0</v>
      </c>
      <c r="V1180" s="59">
        <v>0</v>
      </c>
      <c r="W1180" s="58">
        <v>0</v>
      </c>
      <c r="X1180" s="59">
        <v>0</v>
      </c>
      <c r="Y1180" s="58">
        <v>0</v>
      </c>
      <c r="Z1180" s="59">
        <v>0</v>
      </c>
      <c r="AA1180" s="58">
        <v>0</v>
      </c>
      <c r="AB1180" s="59">
        <v>0</v>
      </c>
      <c r="AC1180" s="58">
        <v>0</v>
      </c>
      <c r="AD1180" s="59">
        <v>0</v>
      </c>
      <c r="AE1180" s="58">
        <v>0</v>
      </c>
      <c r="AF1180" s="59">
        <v>0</v>
      </c>
      <c r="AG1180" s="58">
        <v>0</v>
      </c>
      <c r="AH1180" s="59">
        <v>0</v>
      </c>
      <c r="AI1180" s="60"/>
      <c r="AJ1180" s="51">
        <f t="shared" si="364"/>
        <v>0</v>
      </c>
    </row>
    <row r="1181" spans="2:36" x14ac:dyDescent="0.3">
      <c r="B1181" s="4" t="s">
        <v>223</v>
      </c>
      <c r="E1181" s="58">
        <v>5.9012747259775811</v>
      </c>
      <c r="F1181" s="59">
        <v>0</v>
      </c>
      <c r="G1181" s="58">
        <v>2.1964942887200247</v>
      </c>
      <c r="H1181" s="59">
        <v>3.8938611620797152</v>
      </c>
      <c r="I1181" s="58">
        <v>0</v>
      </c>
      <c r="J1181" s="59">
        <v>0</v>
      </c>
      <c r="K1181" s="58">
        <v>8.947553634643883E-3</v>
      </c>
      <c r="L1181" s="59">
        <v>3.0758742310841942</v>
      </c>
      <c r="M1181" s="58">
        <v>23.079086755752563</v>
      </c>
      <c r="N1181" s="59">
        <v>0</v>
      </c>
      <c r="O1181" s="58">
        <v>17.73741469434102</v>
      </c>
      <c r="P1181" s="59">
        <v>49.936945175960325</v>
      </c>
      <c r="Q1181" s="58">
        <v>0</v>
      </c>
      <c r="R1181" s="59">
        <v>0</v>
      </c>
      <c r="S1181" s="58">
        <v>0</v>
      </c>
      <c r="T1181" s="59">
        <v>27.574272396830448</v>
      </c>
      <c r="U1181" s="58">
        <v>1.6563594023386636</v>
      </c>
      <c r="V1181" s="59">
        <v>0</v>
      </c>
      <c r="W1181" s="58">
        <v>5.2466936747233062</v>
      </c>
      <c r="X1181" s="59">
        <v>43.301105274671343</v>
      </c>
      <c r="Y1181" s="58">
        <v>27.422046412006022</v>
      </c>
      <c r="Z1181" s="59">
        <v>6.0765600522359211</v>
      </c>
      <c r="AA1181" s="58">
        <v>10.98199920336406</v>
      </c>
      <c r="AB1181" s="59">
        <v>2.2805224323272695</v>
      </c>
      <c r="AC1181" s="58">
        <v>100.86442561987242</v>
      </c>
      <c r="AD1181" s="59">
        <v>16.208064889907838</v>
      </c>
      <c r="AE1181" s="58">
        <v>92.296959209442136</v>
      </c>
      <c r="AF1181" s="59">
        <v>75.623283825683586</v>
      </c>
      <c r="AG1181" s="58">
        <v>7.4179093519846591</v>
      </c>
      <c r="AH1181" s="59">
        <v>0.20233100255330402</v>
      </c>
      <c r="AI1181" s="60"/>
      <c r="AJ1181" s="51">
        <f t="shared" si="364"/>
        <v>522.98243133549101</v>
      </c>
    </row>
    <row r="1182" spans="2:36" x14ac:dyDescent="0.3">
      <c r="B1182" s="4" t="s">
        <v>284</v>
      </c>
      <c r="E1182" s="58">
        <v>0</v>
      </c>
      <c r="F1182" s="59">
        <v>0</v>
      </c>
      <c r="G1182" s="58">
        <v>0</v>
      </c>
      <c r="H1182" s="59">
        <v>0</v>
      </c>
      <c r="I1182" s="58">
        <v>0</v>
      </c>
      <c r="J1182" s="59">
        <v>0</v>
      </c>
      <c r="K1182" s="58">
        <v>0</v>
      </c>
      <c r="L1182" s="59">
        <v>0</v>
      </c>
      <c r="M1182" s="58">
        <v>0</v>
      </c>
      <c r="N1182" s="59">
        <v>0</v>
      </c>
      <c r="O1182" s="58">
        <v>0</v>
      </c>
      <c r="P1182" s="59">
        <v>0</v>
      </c>
      <c r="Q1182" s="58">
        <v>0</v>
      </c>
      <c r="R1182" s="59">
        <v>0</v>
      </c>
      <c r="S1182" s="58">
        <v>0</v>
      </c>
      <c r="T1182" s="59">
        <v>0</v>
      </c>
      <c r="U1182" s="58">
        <v>0</v>
      </c>
      <c r="V1182" s="59">
        <v>0</v>
      </c>
      <c r="W1182" s="58">
        <v>0</v>
      </c>
      <c r="X1182" s="59">
        <v>0</v>
      </c>
      <c r="Y1182" s="58">
        <v>0</v>
      </c>
      <c r="Z1182" s="59">
        <v>0</v>
      </c>
      <c r="AA1182" s="58">
        <v>0</v>
      </c>
      <c r="AB1182" s="59">
        <v>0</v>
      </c>
      <c r="AC1182" s="58">
        <v>0</v>
      </c>
      <c r="AD1182" s="59">
        <v>0</v>
      </c>
      <c r="AE1182" s="58">
        <v>0</v>
      </c>
      <c r="AF1182" s="59">
        <v>0</v>
      </c>
      <c r="AG1182" s="58">
        <v>0</v>
      </c>
      <c r="AH1182" s="59">
        <v>0</v>
      </c>
      <c r="AI1182" s="60"/>
      <c r="AJ1182" s="51">
        <f t="shared" si="364"/>
        <v>0</v>
      </c>
    </row>
    <row r="1183" spans="2:36" x14ac:dyDescent="0.3">
      <c r="B1183" s="4" t="s">
        <v>236</v>
      </c>
      <c r="E1183" s="58">
        <v>0</v>
      </c>
      <c r="F1183" s="59">
        <v>0</v>
      </c>
      <c r="G1183" s="58">
        <v>0</v>
      </c>
      <c r="H1183" s="59">
        <v>0</v>
      </c>
      <c r="I1183" s="58">
        <v>0</v>
      </c>
      <c r="J1183" s="59">
        <v>0</v>
      </c>
      <c r="K1183" s="58">
        <v>0</v>
      </c>
      <c r="L1183" s="59">
        <v>0</v>
      </c>
      <c r="M1183" s="58">
        <v>0</v>
      </c>
      <c r="N1183" s="59">
        <v>0</v>
      </c>
      <c r="O1183" s="58">
        <v>0</v>
      </c>
      <c r="P1183" s="59">
        <v>0</v>
      </c>
      <c r="Q1183" s="58">
        <v>0</v>
      </c>
      <c r="R1183" s="59">
        <v>0</v>
      </c>
      <c r="S1183" s="58">
        <v>0</v>
      </c>
      <c r="T1183" s="59">
        <v>0</v>
      </c>
      <c r="U1183" s="58">
        <v>0</v>
      </c>
      <c r="V1183" s="59">
        <v>0</v>
      </c>
      <c r="W1183" s="58">
        <v>0</v>
      </c>
      <c r="X1183" s="59">
        <v>0</v>
      </c>
      <c r="Y1183" s="58">
        <v>0</v>
      </c>
      <c r="Z1183" s="59">
        <v>0</v>
      </c>
      <c r="AA1183" s="58">
        <v>3.9554611111111111</v>
      </c>
      <c r="AB1183" s="59">
        <v>4.3229833333333341</v>
      </c>
      <c r="AC1183" s="58">
        <v>0</v>
      </c>
      <c r="AD1183" s="59">
        <v>0</v>
      </c>
      <c r="AE1183" s="58">
        <v>0</v>
      </c>
      <c r="AF1183" s="59">
        <v>0</v>
      </c>
      <c r="AG1183" s="58">
        <v>0</v>
      </c>
      <c r="AH1183" s="59">
        <v>0</v>
      </c>
      <c r="AI1183" s="60"/>
      <c r="AJ1183" s="51">
        <f t="shared" si="364"/>
        <v>8.278444444444446</v>
      </c>
    </row>
    <row r="1184" spans="2:36" x14ac:dyDescent="0.3">
      <c r="B1184" s="4" t="s">
        <v>237</v>
      </c>
      <c r="E1184" s="58">
        <v>0</v>
      </c>
      <c r="F1184" s="59">
        <v>0</v>
      </c>
      <c r="G1184" s="58">
        <v>0</v>
      </c>
      <c r="H1184" s="59">
        <v>0</v>
      </c>
      <c r="I1184" s="58">
        <v>0</v>
      </c>
      <c r="J1184" s="59">
        <v>0</v>
      </c>
      <c r="K1184" s="58">
        <v>0</v>
      </c>
      <c r="L1184" s="59">
        <v>0</v>
      </c>
      <c r="M1184" s="58">
        <v>0</v>
      </c>
      <c r="N1184" s="59">
        <v>0</v>
      </c>
      <c r="O1184" s="58">
        <v>0</v>
      </c>
      <c r="P1184" s="59">
        <v>0</v>
      </c>
      <c r="Q1184" s="58">
        <v>0</v>
      </c>
      <c r="R1184" s="59">
        <v>0</v>
      </c>
      <c r="S1184" s="58">
        <v>0</v>
      </c>
      <c r="T1184" s="59">
        <v>0</v>
      </c>
      <c r="U1184" s="58">
        <v>0</v>
      </c>
      <c r="V1184" s="59">
        <v>0</v>
      </c>
      <c r="W1184" s="58">
        <v>0</v>
      </c>
      <c r="X1184" s="59">
        <v>0</v>
      </c>
      <c r="Y1184" s="58">
        <v>0</v>
      </c>
      <c r="Z1184" s="59">
        <v>0</v>
      </c>
      <c r="AA1184" s="58">
        <v>3.9554611111111111</v>
      </c>
      <c r="AB1184" s="59">
        <v>4.3229833333333341</v>
      </c>
      <c r="AC1184" s="58">
        <v>0</v>
      </c>
      <c r="AD1184" s="59">
        <v>0</v>
      </c>
      <c r="AE1184" s="58">
        <v>0</v>
      </c>
      <c r="AF1184" s="59">
        <v>0</v>
      </c>
      <c r="AG1184" s="58">
        <v>0</v>
      </c>
      <c r="AH1184" s="59">
        <v>0</v>
      </c>
      <c r="AI1184" s="60"/>
      <c r="AJ1184" s="51">
        <f t="shared" si="364"/>
        <v>8.278444444444446</v>
      </c>
    </row>
    <row r="1185" spans="2:36" x14ac:dyDescent="0.3">
      <c r="B1185" s="4" t="s">
        <v>249</v>
      </c>
      <c r="E1185" s="58">
        <v>0</v>
      </c>
      <c r="F1185" s="59">
        <v>0</v>
      </c>
      <c r="G1185" s="58">
        <v>0</v>
      </c>
      <c r="H1185" s="59">
        <v>0</v>
      </c>
      <c r="I1185" s="58">
        <v>0</v>
      </c>
      <c r="J1185" s="59">
        <v>0</v>
      </c>
      <c r="K1185" s="58">
        <v>0</v>
      </c>
      <c r="L1185" s="59">
        <v>0</v>
      </c>
      <c r="M1185" s="58">
        <v>0</v>
      </c>
      <c r="N1185" s="59">
        <v>0</v>
      </c>
      <c r="O1185" s="58">
        <v>0</v>
      </c>
      <c r="P1185" s="59">
        <v>0</v>
      </c>
      <c r="Q1185" s="58">
        <v>0</v>
      </c>
      <c r="R1185" s="59">
        <v>0</v>
      </c>
      <c r="S1185" s="58">
        <v>0</v>
      </c>
      <c r="T1185" s="59">
        <v>0</v>
      </c>
      <c r="U1185" s="58">
        <v>0</v>
      </c>
      <c r="V1185" s="59">
        <v>0</v>
      </c>
      <c r="W1185" s="58">
        <v>0</v>
      </c>
      <c r="X1185" s="59">
        <v>0</v>
      </c>
      <c r="Y1185" s="58">
        <v>0</v>
      </c>
      <c r="Z1185" s="59">
        <v>0</v>
      </c>
      <c r="AA1185" s="58">
        <v>0</v>
      </c>
      <c r="AB1185" s="59">
        <v>0</v>
      </c>
      <c r="AC1185" s="58">
        <v>0</v>
      </c>
      <c r="AD1185" s="59">
        <v>0</v>
      </c>
      <c r="AE1185" s="58">
        <v>0</v>
      </c>
      <c r="AF1185" s="59">
        <v>0</v>
      </c>
      <c r="AG1185" s="58">
        <v>0</v>
      </c>
      <c r="AH1185" s="59">
        <v>0</v>
      </c>
      <c r="AI1185" s="60"/>
      <c r="AJ1185" s="51">
        <f t="shared" si="364"/>
        <v>0</v>
      </c>
    </row>
    <row r="1186" spans="2:36" x14ac:dyDescent="0.3">
      <c r="B1186" s="4" t="s">
        <v>214</v>
      </c>
      <c r="E1186" s="58">
        <v>0</v>
      </c>
      <c r="F1186" s="59">
        <v>0</v>
      </c>
      <c r="G1186" s="58">
        <v>0</v>
      </c>
      <c r="H1186" s="59">
        <v>0</v>
      </c>
      <c r="I1186" s="58">
        <v>0</v>
      </c>
      <c r="J1186" s="59">
        <v>0</v>
      </c>
      <c r="K1186" s="58">
        <v>0</v>
      </c>
      <c r="L1186" s="59">
        <v>0</v>
      </c>
      <c r="M1186" s="58">
        <v>0</v>
      </c>
      <c r="N1186" s="59">
        <v>0</v>
      </c>
      <c r="O1186" s="58">
        <v>0</v>
      </c>
      <c r="P1186" s="59">
        <v>0</v>
      </c>
      <c r="Q1186" s="58">
        <v>0</v>
      </c>
      <c r="R1186" s="59">
        <v>0</v>
      </c>
      <c r="S1186" s="58">
        <v>0</v>
      </c>
      <c r="T1186" s="59">
        <v>0</v>
      </c>
      <c r="U1186" s="58">
        <v>0</v>
      </c>
      <c r="V1186" s="59">
        <v>0</v>
      </c>
      <c r="W1186" s="58">
        <v>0</v>
      </c>
      <c r="X1186" s="59">
        <v>0</v>
      </c>
      <c r="Y1186" s="58">
        <v>0</v>
      </c>
      <c r="Z1186" s="59">
        <v>0</v>
      </c>
      <c r="AA1186" s="58">
        <v>0</v>
      </c>
      <c r="AB1186" s="59">
        <v>0</v>
      </c>
      <c r="AC1186" s="58">
        <v>0</v>
      </c>
      <c r="AD1186" s="59">
        <v>0</v>
      </c>
      <c r="AE1186" s="58">
        <v>0</v>
      </c>
      <c r="AF1186" s="59">
        <v>0</v>
      </c>
      <c r="AG1186" s="58">
        <v>0</v>
      </c>
      <c r="AH1186" s="59">
        <v>0</v>
      </c>
      <c r="AI1186" s="60"/>
      <c r="AJ1186" s="51">
        <f t="shared" si="364"/>
        <v>0</v>
      </c>
    </row>
    <row r="1187" spans="2:36" x14ac:dyDescent="0.3">
      <c r="B1187" s="4" t="s">
        <v>215</v>
      </c>
      <c r="E1187" s="58">
        <v>0</v>
      </c>
      <c r="F1187" s="59">
        <v>0</v>
      </c>
      <c r="G1187" s="58">
        <v>0</v>
      </c>
      <c r="H1187" s="59">
        <v>0</v>
      </c>
      <c r="I1187" s="58">
        <v>0</v>
      </c>
      <c r="J1187" s="59">
        <v>0</v>
      </c>
      <c r="K1187" s="58">
        <v>0</v>
      </c>
      <c r="L1187" s="59">
        <v>0</v>
      </c>
      <c r="M1187" s="58">
        <v>0</v>
      </c>
      <c r="N1187" s="59">
        <v>0</v>
      </c>
      <c r="O1187" s="58">
        <v>0</v>
      </c>
      <c r="P1187" s="59">
        <v>0</v>
      </c>
      <c r="Q1187" s="58">
        <v>0</v>
      </c>
      <c r="R1187" s="59">
        <v>0</v>
      </c>
      <c r="S1187" s="58">
        <v>0</v>
      </c>
      <c r="T1187" s="59">
        <v>0</v>
      </c>
      <c r="U1187" s="58">
        <v>0</v>
      </c>
      <c r="V1187" s="59">
        <v>0</v>
      </c>
      <c r="W1187" s="58">
        <v>0</v>
      </c>
      <c r="X1187" s="59">
        <v>0</v>
      </c>
      <c r="Y1187" s="58">
        <v>0</v>
      </c>
      <c r="Z1187" s="59">
        <v>0</v>
      </c>
      <c r="AA1187" s="58">
        <v>0</v>
      </c>
      <c r="AB1187" s="59">
        <v>0</v>
      </c>
      <c r="AC1187" s="58">
        <v>0</v>
      </c>
      <c r="AD1187" s="59">
        <v>0</v>
      </c>
      <c r="AE1187" s="58">
        <v>0</v>
      </c>
      <c r="AF1187" s="59">
        <v>0</v>
      </c>
      <c r="AG1187" s="58">
        <v>0</v>
      </c>
      <c r="AH1187" s="59">
        <v>0</v>
      </c>
      <c r="AI1187" s="60"/>
      <c r="AJ1187" s="51">
        <f t="shared" si="364"/>
        <v>0</v>
      </c>
    </row>
    <row r="1188" spans="2:36" x14ac:dyDescent="0.3">
      <c r="B1188" s="4" t="s">
        <v>216</v>
      </c>
      <c r="E1188" s="58">
        <v>0</v>
      </c>
      <c r="F1188" s="59">
        <v>0</v>
      </c>
      <c r="G1188" s="58">
        <v>0</v>
      </c>
      <c r="H1188" s="59">
        <v>0</v>
      </c>
      <c r="I1188" s="58">
        <v>0</v>
      </c>
      <c r="J1188" s="59">
        <v>0</v>
      </c>
      <c r="K1188" s="58">
        <v>0</v>
      </c>
      <c r="L1188" s="59">
        <v>0</v>
      </c>
      <c r="M1188" s="58">
        <v>0</v>
      </c>
      <c r="N1188" s="59">
        <v>0</v>
      </c>
      <c r="O1188" s="58">
        <v>0</v>
      </c>
      <c r="P1188" s="59">
        <v>0</v>
      </c>
      <c r="Q1188" s="58">
        <v>0</v>
      </c>
      <c r="R1188" s="59">
        <v>0</v>
      </c>
      <c r="S1188" s="58">
        <v>0</v>
      </c>
      <c r="T1188" s="59">
        <v>0</v>
      </c>
      <c r="U1188" s="58">
        <v>0</v>
      </c>
      <c r="V1188" s="59">
        <v>0</v>
      </c>
      <c r="W1188" s="58">
        <v>0</v>
      </c>
      <c r="X1188" s="59">
        <v>0</v>
      </c>
      <c r="Y1188" s="58">
        <v>0</v>
      </c>
      <c r="Z1188" s="59">
        <v>0</v>
      </c>
      <c r="AA1188" s="58">
        <v>0</v>
      </c>
      <c r="AB1188" s="59">
        <v>0</v>
      </c>
      <c r="AC1188" s="58">
        <v>0</v>
      </c>
      <c r="AD1188" s="59">
        <v>0</v>
      </c>
      <c r="AE1188" s="58">
        <v>0</v>
      </c>
      <c r="AF1188" s="59">
        <v>0</v>
      </c>
      <c r="AG1188" s="58">
        <v>0</v>
      </c>
      <c r="AH1188" s="59">
        <v>0</v>
      </c>
      <c r="AI1188" s="60"/>
      <c r="AJ1188" s="51">
        <f t="shared" si="364"/>
        <v>0</v>
      </c>
    </row>
    <row r="1189" spans="2:36" x14ac:dyDescent="0.3">
      <c r="B1189" s="4" t="s">
        <v>250</v>
      </c>
      <c r="E1189" s="58">
        <v>0</v>
      </c>
      <c r="F1189" s="59">
        <v>0</v>
      </c>
      <c r="G1189" s="58">
        <v>0</v>
      </c>
      <c r="H1189" s="59">
        <v>0</v>
      </c>
      <c r="I1189" s="58">
        <v>0</v>
      </c>
      <c r="J1189" s="59">
        <v>0</v>
      </c>
      <c r="K1189" s="58">
        <v>0</v>
      </c>
      <c r="L1189" s="59">
        <v>0</v>
      </c>
      <c r="M1189" s="58">
        <v>0</v>
      </c>
      <c r="N1189" s="59">
        <v>0</v>
      </c>
      <c r="O1189" s="58">
        <v>0</v>
      </c>
      <c r="P1189" s="59">
        <v>0</v>
      </c>
      <c r="Q1189" s="58">
        <v>0</v>
      </c>
      <c r="R1189" s="59">
        <v>0</v>
      </c>
      <c r="S1189" s="58">
        <v>0</v>
      </c>
      <c r="T1189" s="59">
        <v>0</v>
      </c>
      <c r="U1189" s="58">
        <v>0</v>
      </c>
      <c r="V1189" s="59">
        <v>0</v>
      </c>
      <c r="W1189" s="58">
        <v>0</v>
      </c>
      <c r="X1189" s="59">
        <v>0</v>
      </c>
      <c r="Y1189" s="58">
        <v>0</v>
      </c>
      <c r="Z1189" s="59">
        <v>0</v>
      </c>
      <c r="AA1189" s="58">
        <v>0</v>
      </c>
      <c r="AB1189" s="59">
        <v>0</v>
      </c>
      <c r="AC1189" s="58">
        <v>0</v>
      </c>
      <c r="AD1189" s="59">
        <v>0</v>
      </c>
      <c r="AE1189" s="58">
        <v>0</v>
      </c>
      <c r="AF1189" s="59">
        <v>0</v>
      </c>
      <c r="AG1189" s="58">
        <v>0</v>
      </c>
      <c r="AH1189" s="59">
        <v>0</v>
      </c>
      <c r="AI1189" s="60"/>
      <c r="AJ1189" s="51">
        <f t="shared" si="364"/>
        <v>0</v>
      </c>
    </row>
    <row r="1190" spans="2:36" x14ac:dyDescent="0.3">
      <c r="B1190" s="4" t="s">
        <v>238</v>
      </c>
      <c r="E1190" s="58">
        <v>0</v>
      </c>
      <c r="F1190" s="59">
        <v>0</v>
      </c>
      <c r="G1190" s="58">
        <v>0</v>
      </c>
      <c r="H1190" s="59">
        <v>0</v>
      </c>
      <c r="I1190" s="58">
        <v>0</v>
      </c>
      <c r="J1190" s="59">
        <v>0</v>
      </c>
      <c r="K1190" s="58">
        <v>0</v>
      </c>
      <c r="L1190" s="59">
        <v>0</v>
      </c>
      <c r="M1190" s="58">
        <v>0</v>
      </c>
      <c r="N1190" s="59">
        <v>0</v>
      </c>
      <c r="O1190" s="58">
        <v>0</v>
      </c>
      <c r="P1190" s="59">
        <v>0</v>
      </c>
      <c r="Q1190" s="58">
        <v>0</v>
      </c>
      <c r="R1190" s="59">
        <v>0</v>
      </c>
      <c r="S1190" s="58">
        <v>0</v>
      </c>
      <c r="T1190" s="59">
        <v>0</v>
      </c>
      <c r="U1190" s="58">
        <v>0</v>
      </c>
      <c r="V1190" s="59">
        <v>0</v>
      </c>
      <c r="W1190" s="58">
        <v>0</v>
      </c>
      <c r="X1190" s="59">
        <v>0</v>
      </c>
      <c r="Y1190" s="58">
        <v>0</v>
      </c>
      <c r="Z1190" s="59">
        <v>0</v>
      </c>
      <c r="AA1190" s="58">
        <v>0</v>
      </c>
      <c r="AB1190" s="59">
        <v>0</v>
      </c>
      <c r="AC1190" s="58">
        <v>0</v>
      </c>
      <c r="AD1190" s="59">
        <v>0</v>
      </c>
      <c r="AE1190" s="58">
        <v>0</v>
      </c>
      <c r="AF1190" s="59">
        <v>0</v>
      </c>
      <c r="AG1190" s="58">
        <v>0</v>
      </c>
      <c r="AH1190" s="59">
        <v>0</v>
      </c>
      <c r="AI1190" s="60"/>
      <c r="AJ1190" s="51">
        <f t="shared" si="364"/>
        <v>0</v>
      </c>
    </row>
    <row r="1191" spans="2:36" x14ac:dyDescent="0.3">
      <c r="B1191" s="4" t="s">
        <v>181</v>
      </c>
      <c r="E1191" s="58">
        <v>0</v>
      </c>
      <c r="F1191" s="59">
        <v>0</v>
      </c>
      <c r="G1191" s="58">
        <v>0</v>
      </c>
      <c r="H1191" s="59">
        <v>0</v>
      </c>
      <c r="I1191" s="58">
        <v>0</v>
      </c>
      <c r="J1191" s="59">
        <v>0</v>
      </c>
      <c r="K1191" s="58">
        <v>0</v>
      </c>
      <c r="L1191" s="59">
        <v>0</v>
      </c>
      <c r="M1191" s="58">
        <v>0</v>
      </c>
      <c r="N1191" s="59">
        <v>0</v>
      </c>
      <c r="O1191" s="58">
        <v>0</v>
      </c>
      <c r="P1191" s="59">
        <v>0</v>
      </c>
      <c r="Q1191" s="58">
        <v>0</v>
      </c>
      <c r="R1191" s="59">
        <v>0</v>
      </c>
      <c r="S1191" s="58">
        <v>0</v>
      </c>
      <c r="T1191" s="59">
        <v>0</v>
      </c>
      <c r="U1191" s="58">
        <v>0</v>
      </c>
      <c r="V1191" s="59">
        <v>0</v>
      </c>
      <c r="W1191" s="58">
        <v>0</v>
      </c>
      <c r="X1191" s="59">
        <v>0</v>
      </c>
      <c r="Y1191" s="58">
        <v>0</v>
      </c>
      <c r="Z1191" s="59">
        <v>0</v>
      </c>
      <c r="AA1191" s="58">
        <v>0</v>
      </c>
      <c r="AB1191" s="59">
        <v>0</v>
      </c>
      <c r="AC1191" s="58">
        <v>0</v>
      </c>
      <c r="AD1191" s="59">
        <v>0</v>
      </c>
      <c r="AE1191" s="58">
        <v>0</v>
      </c>
      <c r="AF1191" s="59">
        <v>0</v>
      </c>
      <c r="AG1191" s="58">
        <v>0</v>
      </c>
      <c r="AH1191" s="59">
        <v>0</v>
      </c>
      <c r="AI1191" s="60"/>
      <c r="AJ1191" s="51">
        <f t="shared" si="364"/>
        <v>0</v>
      </c>
    </row>
    <row r="1192" spans="2:36" x14ac:dyDescent="0.3">
      <c r="B1192" s="4" t="s">
        <v>182</v>
      </c>
      <c r="E1192" s="58">
        <v>0</v>
      </c>
      <c r="F1192" s="59">
        <v>0</v>
      </c>
      <c r="G1192" s="58">
        <v>0</v>
      </c>
      <c r="H1192" s="59">
        <v>0</v>
      </c>
      <c r="I1192" s="58">
        <v>0</v>
      </c>
      <c r="J1192" s="59">
        <v>0</v>
      </c>
      <c r="K1192" s="58">
        <v>0</v>
      </c>
      <c r="L1192" s="59">
        <v>0</v>
      </c>
      <c r="M1192" s="58">
        <v>0</v>
      </c>
      <c r="N1192" s="59">
        <v>0</v>
      </c>
      <c r="O1192" s="58">
        <v>0</v>
      </c>
      <c r="P1192" s="59">
        <v>0</v>
      </c>
      <c r="Q1192" s="58">
        <v>0</v>
      </c>
      <c r="R1192" s="59">
        <v>0</v>
      </c>
      <c r="S1192" s="58">
        <v>0</v>
      </c>
      <c r="T1192" s="59">
        <v>0</v>
      </c>
      <c r="U1192" s="58">
        <v>0</v>
      </c>
      <c r="V1192" s="59">
        <v>0</v>
      </c>
      <c r="W1192" s="58">
        <v>0</v>
      </c>
      <c r="X1192" s="59">
        <v>0</v>
      </c>
      <c r="Y1192" s="58">
        <v>0</v>
      </c>
      <c r="Z1192" s="59">
        <v>0</v>
      </c>
      <c r="AA1192" s="58">
        <v>0</v>
      </c>
      <c r="AB1192" s="59">
        <v>0</v>
      </c>
      <c r="AC1192" s="58">
        <v>0</v>
      </c>
      <c r="AD1192" s="59">
        <v>0</v>
      </c>
      <c r="AE1192" s="58">
        <v>0</v>
      </c>
      <c r="AF1192" s="59">
        <v>0</v>
      </c>
      <c r="AG1192" s="58">
        <v>0</v>
      </c>
      <c r="AH1192" s="59">
        <v>0</v>
      </c>
      <c r="AI1192" s="60"/>
      <c r="AJ1192" s="51">
        <f t="shared" si="364"/>
        <v>0</v>
      </c>
    </row>
    <row r="1193" spans="2:36" x14ac:dyDescent="0.3">
      <c r="B1193" s="4" t="s">
        <v>200</v>
      </c>
      <c r="E1193" s="58">
        <v>0</v>
      </c>
      <c r="F1193" s="59">
        <v>0</v>
      </c>
      <c r="G1193" s="58">
        <v>0</v>
      </c>
      <c r="H1193" s="59">
        <v>0</v>
      </c>
      <c r="I1193" s="58">
        <v>0</v>
      </c>
      <c r="J1193" s="59">
        <v>0</v>
      </c>
      <c r="K1193" s="58">
        <v>0</v>
      </c>
      <c r="L1193" s="59">
        <v>0</v>
      </c>
      <c r="M1193" s="58">
        <v>0</v>
      </c>
      <c r="N1193" s="59">
        <v>0</v>
      </c>
      <c r="O1193" s="58">
        <v>0</v>
      </c>
      <c r="P1193" s="59">
        <v>0</v>
      </c>
      <c r="Q1193" s="58">
        <v>0</v>
      </c>
      <c r="R1193" s="59">
        <v>0</v>
      </c>
      <c r="S1193" s="58">
        <v>0</v>
      </c>
      <c r="T1193" s="59">
        <v>0</v>
      </c>
      <c r="U1193" s="58">
        <v>0</v>
      </c>
      <c r="V1193" s="59">
        <v>0</v>
      </c>
      <c r="W1193" s="58">
        <v>0</v>
      </c>
      <c r="X1193" s="59">
        <v>0</v>
      </c>
      <c r="Y1193" s="58">
        <v>0</v>
      </c>
      <c r="Z1193" s="59">
        <v>0</v>
      </c>
      <c r="AA1193" s="58">
        <v>0</v>
      </c>
      <c r="AB1193" s="59">
        <v>0</v>
      </c>
      <c r="AC1193" s="58">
        <v>0</v>
      </c>
      <c r="AD1193" s="59">
        <v>0</v>
      </c>
      <c r="AE1193" s="58">
        <v>0</v>
      </c>
      <c r="AF1193" s="59">
        <v>0</v>
      </c>
      <c r="AG1193" s="58">
        <v>0</v>
      </c>
      <c r="AH1193" s="59">
        <v>0</v>
      </c>
      <c r="AI1193" s="60"/>
      <c r="AJ1193" s="51">
        <f t="shared" si="364"/>
        <v>0</v>
      </c>
    </row>
    <row r="1194" spans="2:36" x14ac:dyDescent="0.3">
      <c r="B1194" s="4" t="s">
        <v>201</v>
      </c>
      <c r="E1194" s="58">
        <v>0</v>
      </c>
      <c r="F1194" s="59">
        <v>0</v>
      </c>
      <c r="G1194" s="58">
        <v>0</v>
      </c>
      <c r="H1194" s="59">
        <v>0</v>
      </c>
      <c r="I1194" s="58">
        <v>0</v>
      </c>
      <c r="J1194" s="59">
        <v>0</v>
      </c>
      <c r="K1194" s="58">
        <v>0</v>
      </c>
      <c r="L1194" s="59">
        <v>0</v>
      </c>
      <c r="M1194" s="58">
        <v>0</v>
      </c>
      <c r="N1194" s="59">
        <v>0</v>
      </c>
      <c r="O1194" s="58">
        <v>0</v>
      </c>
      <c r="P1194" s="59">
        <v>0</v>
      </c>
      <c r="Q1194" s="58">
        <v>0</v>
      </c>
      <c r="R1194" s="59">
        <v>0</v>
      </c>
      <c r="S1194" s="58">
        <v>0</v>
      </c>
      <c r="T1194" s="59">
        <v>0</v>
      </c>
      <c r="U1194" s="58">
        <v>0</v>
      </c>
      <c r="V1194" s="59">
        <v>0</v>
      </c>
      <c r="W1194" s="58">
        <v>0</v>
      </c>
      <c r="X1194" s="59">
        <v>0</v>
      </c>
      <c r="Y1194" s="58">
        <v>0</v>
      </c>
      <c r="Z1194" s="59">
        <v>0</v>
      </c>
      <c r="AA1194" s="58">
        <v>0</v>
      </c>
      <c r="AB1194" s="59">
        <v>0</v>
      </c>
      <c r="AC1194" s="58">
        <v>0</v>
      </c>
      <c r="AD1194" s="59">
        <v>0</v>
      </c>
      <c r="AE1194" s="58">
        <v>0</v>
      </c>
      <c r="AF1194" s="59">
        <v>0</v>
      </c>
      <c r="AG1194" s="58">
        <v>0</v>
      </c>
      <c r="AH1194" s="59">
        <v>0</v>
      </c>
      <c r="AI1194" s="60"/>
      <c r="AJ1194" s="51">
        <f t="shared" si="364"/>
        <v>0</v>
      </c>
    </row>
    <row r="1195" spans="2:36" x14ac:dyDescent="0.3">
      <c r="B1195" s="4" t="s">
        <v>202</v>
      </c>
      <c r="E1195" s="58">
        <v>0.11695532679557723</v>
      </c>
      <c r="F1195" s="59">
        <v>0</v>
      </c>
      <c r="G1195" s="58">
        <v>3.7825061281521799E-2</v>
      </c>
      <c r="H1195" s="59">
        <v>0.13786685188611264</v>
      </c>
      <c r="I1195" s="58">
        <v>0</v>
      </c>
      <c r="J1195" s="59">
        <v>1.8281700809796558E-2</v>
      </c>
      <c r="K1195" s="58">
        <v>2.7902888456980347E-2</v>
      </c>
      <c r="L1195" s="59">
        <v>9.9635471502938958E-2</v>
      </c>
      <c r="M1195" s="58">
        <v>7.8958563566207257E-2</v>
      </c>
      <c r="N1195" s="59">
        <v>0.11489549209011894</v>
      </c>
      <c r="O1195" s="58">
        <v>0.34857060203949519</v>
      </c>
      <c r="P1195" s="59">
        <v>0.1340893338123948</v>
      </c>
      <c r="Q1195" s="58">
        <v>0.15353474756081803</v>
      </c>
      <c r="R1195" s="59">
        <v>0.2972320395708074</v>
      </c>
      <c r="S1195" s="58">
        <v>0.12782824933528808</v>
      </c>
      <c r="T1195" s="59">
        <v>7.2759429228057435</v>
      </c>
      <c r="U1195" s="58">
        <v>7.5945289731025253E-2</v>
      </c>
      <c r="V1195" s="59">
        <v>0.17007489502429865</v>
      </c>
      <c r="W1195" s="58">
        <v>0.15700944422350913</v>
      </c>
      <c r="X1195" s="59">
        <v>0.20418165981769507</v>
      </c>
      <c r="Y1195" s="58">
        <v>0</v>
      </c>
      <c r="Z1195" s="59">
        <v>0</v>
      </c>
      <c r="AA1195" s="58">
        <v>0.17115102450052821</v>
      </c>
      <c r="AB1195" s="59">
        <v>0.87536682023127677</v>
      </c>
      <c r="AC1195" s="58">
        <v>0.51957493384679065</v>
      </c>
      <c r="AD1195" s="59">
        <v>0.11230836331844307</v>
      </c>
      <c r="AE1195" s="58">
        <v>0.31202063421408238</v>
      </c>
      <c r="AF1195" s="59">
        <v>0.15858763853708804</v>
      </c>
      <c r="AG1195" s="58">
        <v>0.14986849685509943</v>
      </c>
      <c r="AH1195" s="59">
        <v>0.32639566868543535</v>
      </c>
      <c r="AI1195" s="60"/>
      <c r="AJ1195" s="51">
        <f t="shared" si="364"/>
        <v>12.202004120499073</v>
      </c>
    </row>
    <row r="1196" spans="2:36" x14ac:dyDescent="0.3">
      <c r="B1196" s="4" t="s">
        <v>203</v>
      </c>
      <c r="E1196" s="58">
        <v>0.11695532679557723</v>
      </c>
      <c r="F1196" s="59">
        <v>0</v>
      </c>
      <c r="G1196" s="58">
        <v>3.7825061281521799E-2</v>
      </c>
      <c r="H1196" s="59">
        <v>0.13786685188611264</v>
      </c>
      <c r="I1196" s="58">
        <v>0</v>
      </c>
      <c r="J1196" s="59">
        <v>1.8281700809796558E-2</v>
      </c>
      <c r="K1196" s="58">
        <v>2.7902888456980347E-2</v>
      </c>
      <c r="L1196" s="59">
        <v>9.9635471502938958E-2</v>
      </c>
      <c r="M1196" s="58">
        <v>7.8958563566207257E-2</v>
      </c>
      <c r="N1196" s="59">
        <v>0.11489549209011894</v>
      </c>
      <c r="O1196" s="58">
        <v>0.34857060203949519</v>
      </c>
      <c r="P1196" s="59">
        <v>0.1340893338123948</v>
      </c>
      <c r="Q1196" s="58">
        <v>0.15353474756081803</v>
      </c>
      <c r="R1196" s="59">
        <v>0.2972320395708074</v>
      </c>
      <c r="S1196" s="58">
        <v>0.12782824933528808</v>
      </c>
      <c r="T1196" s="59">
        <v>7.2759429228057435</v>
      </c>
      <c r="U1196" s="58">
        <v>7.5945289731025253E-2</v>
      </c>
      <c r="V1196" s="59">
        <v>0.17007489502429865</v>
      </c>
      <c r="W1196" s="58">
        <v>0.15700944422350913</v>
      </c>
      <c r="X1196" s="59">
        <v>0.20418165981769507</v>
      </c>
      <c r="Y1196" s="58">
        <v>0</v>
      </c>
      <c r="Z1196" s="59">
        <v>0</v>
      </c>
      <c r="AA1196" s="58">
        <v>0.17115102450052821</v>
      </c>
      <c r="AB1196" s="59">
        <v>0.87536682023127677</v>
      </c>
      <c r="AC1196" s="58">
        <v>0.51957493384679065</v>
      </c>
      <c r="AD1196" s="59">
        <v>0.11230836331844307</v>
      </c>
      <c r="AE1196" s="58">
        <v>0.31202063421408238</v>
      </c>
      <c r="AF1196" s="59">
        <v>0.15858763853708804</v>
      </c>
      <c r="AG1196" s="58">
        <v>0.14986849685509943</v>
      </c>
      <c r="AH1196" s="59">
        <v>0.32639566868543535</v>
      </c>
      <c r="AI1196" s="60"/>
      <c r="AJ1196" s="51">
        <f t="shared" si="364"/>
        <v>12.202004120499073</v>
      </c>
    </row>
    <row r="1197" spans="2:36" x14ac:dyDescent="0.3">
      <c r="B1197" s="4" t="s">
        <v>130</v>
      </c>
      <c r="E1197" s="58">
        <v>6.8394116488936607</v>
      </c>
      <c r="F1197" s="59">
        <v>0</v>
      </c>
      <c r="G1197" s="58">
        <v>2.4222468874188219E-2</v>
      </c>
      <c r="H1197" s="59">
        <v>5.9882292225586049</v>
      </c>
      <c r="I1197" s="58">
        <v>0</v>
      </c>
      <c r="J1197" s="59">
        <v>0</v>
      </c>
      <c r="K1197" s="58">
        <v>0</v>
      </c>
      <c r="L1197" s="59">
        <v>3.5205336131525038</v>
      </c>
      <c r="M1197" s="58">
        <v>1.0148644183201372</v>
      </c>
      <c r="N1197" s="59">
        <v>2.3616479362593812</v>
      </c>
      <c r="O1197" s="58">
        <v>1.1396801180998488</v>
      </c>
      <c r="P1197" s="59">
        <v>3.2768540607743799</v>
      </c>
      <c r="Q1197" s="58">
        <v>2.2035110551839514</v>
      </c>
      <c r="R1197" s="59">
        <v>12.878915931230106</v>
      </c>
      <c r="S1197" s="58">
        <v>7.6435568902492541</v>
      </c>
      <c r="T1197" s="59">
        <v>9.8886020109468227</v>
      </c>
      <c r="U1197" s="58">
        <v>2.5811439767360733</v>
      </c>
      <c r="V1197" s="59">
        <v>1.1195648084084153</v>
      </c>
      <c r="W1197" s="58">
        <v>0.12080352995130615</v>
      </c>
      <c r="X1197" s="59">
        <v>4.8963646438386389E-3</v>
      </c>
      <c r="Y1197" s="58">
        <v>0.35125246500968915</v>
      </c>
      <c r="Z1197" s="59">
        <v>1.548373449532183</v>
      </c>
      <c r="AA1197" s="58">
        <v>1.6284212123579578</v>
      </c>
      <c r="AB1197" s="59">
        <v>0.6859175964991242</v>
      </c>
      <c r="AC1197" s="58">
        <v>8.5759992586242603E-2</v>
      </c>
      <c r="AD1197" s="59">
        <v>0.55721086066563696</v>
      </c>
      <c r="AE1197" s="58">
        <v>2.293802970462381</v>
      </c>
      <c r="AF1197" s="59">
        <v>5.2753362105846389</v>
      </c>
      <c r="AG1197" s="58">
        <v>0.15685040562947736</v>
      </c>
      <c r="AH1197" s="59">
        <v>0.98902496133380113</v>
      </c>
      <c r="AI1197" s="60"/>
      <c r="AJ1197" s="51">
        <f t="shared" si="364"/>
        <v>74.178388178943621</v>
      </c>
    </row>
    <row r="1198" spans="2:36" x14ac:dyDescent="0.3">
      <c r="B1198" s="4" t="s">
        <v>131</v>
      </c>
      <c r="E1198" s="58">
        <v>6.8394116488936607</v>
      </c>
      <c r="F1198" s="59">
        <v>0</v>
      </c>
      <c r="G1198" s="58">
        <v>2.4222468874188219E-2</v>
      </c>
      <c r="H1198" s="59">
        <v>5.9882292225586049</v>
      </c>
      <c r="I1198" s="58">
        <v>0</v>
      </c>
      <c r="J1198" s="59">
        <v>0</v>
      </c>
      <c r="K1198" s="58">
        <v>0</v>
      </c>
      <c r="L1198" s="59">
        <v>3.5205336131525038</v>
      </c>
      <c r="M1198" s="58">
        <v>1.0148644183201372</v>
      </c>
      <c r="N1198" s="59">
        <v>2.3616479362593812</v>
      </c>
      <c r="O1198" s="58">
        <v>1.1396801180998488</v>
      </c>
      <c r="P1198" s="59">
        <v>3.2768540607743799</v>
      </c>
      <c r="Q1198" s="58">
        <v>2.2035110551839514</v>
      </c>
      <c r="R1198" s="59">
        <v>12.878915931230106</v>
      </c>
      <c r="S1198" s="58">
        <v>7.6435568902492541</v>
      </c>
      <c r="T1198" s="59">
        <v>9.8886020109468227</v>
      </c>
      <c r="U1198" s="58">
        <v>2.5811439767360733</v>
      </c>
      <c r="V1198" s="59">
        <v>1.1195648084084153</v>
      </c>
      <c r="W1198" s="58">
        <v>0.12080352995130615</v>
      </c>
      <c r="X1198" s="59">
        <v>4.8963646438386389E-3</v>
      </c>
      <c r="Y1198" s="58">
        <v>0.35125246500968915</v>
      </c>
      <c r="Z1198" s="59">
        <v>1.548373449532183</v>
      </c>
      <c r="AA1198" s="58">
        <v>1.6284212123579578</v>
      </c>
      <c r="AB1198" s="59">
        <v>0.6859175964991242</v>
      </c>
      <c r="AC1198" s="58">
        <v>8.5759992586242603E-2</v>
      </c>
      <c r="AD1198" s="59">
        <v>0.55721086066563696</v>
      </c>
      <c r="AE1198" s="58">
        <v>2.293802970462381</v>
      </c>
      <c r="AF1198" s="59">
        <v>5.2753362105846389</v>
      </c>
      <c r="AG1198" s="58">
        <v>0.15685040562947736</v>
      </c>
      <c r="AH1198" s="59">
        <v>0.98902496133380113</v>
      </c>
      <c r="AI1198" s="60"/>
      <c r="AJ1198" s="51">
        <f t="shared" si="364"/>
        <v>74.178388178943621</v>
      </c>
    </row>
    <row r="1199" spans="2:36" x14ac:dyDescent="0.3">
      <c r="B1199" s="4" t="s">
        <v>219</v>
      </c>
      <c r="E1199" s="58">
        <v>5.3280734221140538</v>
      </c>
      <c r="F1199" s="59">
        <v>0</v>
      </c>
      <c r="G1199" s="58">
        <v>5.9446792844772336</v>
      </c>
      <c r="H1199" s="59">
        <v>18.32198436232671</v>
      </c>
      <c r="I1199" s="58">
        <v>0</v>
      </c>
      <c r="J1199" s="59">
        <v>0.37696644465128581</v>
      </c>
      <c r="K1199" s="58">
        <v>8.2197143236796139E-2</v>
      </c>
      <c r="L1199" s="59">
        <v>2.5212062381532481</v>
      </c>
      <c r="M1199" s="58">
        <v>102.93759409732819</v>
      </c>
      <c r="N1199" s="59">
        <v>30.545749855041507</v>
      </c>
      <c r="O1199" s="58">
        <v>62.169387775961546</v>
      </c>
      <c r="P1199" s="59">
        <v>65.894887503072951</v>
      </c>
      <c r="Q1199" s="58">
        <v>51.429883333333329</v>
      </c>
      <c r="R1199" s="59">
        <v>6.5591277777777801</v>
      </c>
      <c r="S1199" s="58">
        <v>44.548108333333353</v>
      </c>
      <c r="T1199" s="59">
        <v>21.085372135840537</v>
      </c>
      <c r="U1199" s="58">
        <v>9.8180770874023438E-4</v>
      </c>
      <c r="V1199" s="59">
        <v>11.93631407669915</v>
      </c>
      <c r="W1199" s="58">
        <v>8.1029941876729321</v>
      </c>
      <c r="X1199" s="59">
        <v>47.741007700432675</v>
      </c>
      <c r="Y1199" s="58">
        <v>81.819326696048179</v>
      </c>
      <c r="Z1199" s="59">
        <v>11.651912571589149</v>
      </c>
      <c r="AA1199" s="58">
        <v>31.370487459500634</v>
      </c>
      <c r="AB1199" s="59">
        <v>5.3647665500640871</v>
      </c>
      <c r="AC1199" s="58">
        <v>59.297623526000976</v>
      </c>
      <c r="AD1199" s="59">
        <v>16.362824090321858</v>
      </c>
      <c r="AE1199" s="58">
        <v>91.031506888071704</v>
      </c>
      <c r="AF1199" s="59">
        <v>77.74768150263894</v>
      </c>
      <c r="AG1199" s="58">
        <v>37.224046659469607</v>
      </c>
      <c r="AH1199" s="59">
        <v>29.219254161198933</v>
      </c>
      <c r="AI1199" s="60"/>
      <c r="AJ1199" s="51">
        <f t="shared" si="364"/>
        <v>926.61594558406614</v>
      </c>
    </row>
    <row r="1200" spans="2:36" x14ac:dyDescent="0.3">
      <c r="B1200" s="4" t="s">
        <v>285</v>
      </c>
      <c r="E1200" s="58">
        <v>12.10659776929638</v>
      </c>
      <c r="F1200" s="59">
        <v>0</v>
      </c>
      <c r="G1200" s="58">
        <v>19.459168710619927</v>
      </c>
      <c r="H1200" s="59">
        <v>38.562265500233558</v>
      </c>
      <c r="I1200" s="58">
        <v>0</v>
      </c>
      <c r="J1200" s="59">
        <v>0</v>
      </c>
      <c r="K1200" s="58">
        <v>0</v>
      </c>
      <c r="L1200" s="59">
        <v>0</v>
      </c>
      <c r="M1200" s="58">
        <v>0</v>
      </c>
      <c r="N1200" s="59">
        <v>0</v>
      </c>
      <c r="O1200" s="58">
        <v>0</v>
      </c>
      <c r="P1200" s="59">
        <v>0</v>
      </c>
      <c r="Q1200" s="58">
        <v>0</v>
      </c>
      <c r="R1200" s="59">
        <v>0</v>
      </c>
      <c r="S1200" s="58">
        <v>0</v>
      </c>
      <c r="T1200" s="59">
        <v>0</v>
      </c>
      <c r="U1200" s="58">
        <v>0</v>
      </c>
      <c r="V1200" s="59">
        <v>0</v>
      </c>
      <c r="W1200" s="58">
        <v>0</v>
      </c>
      <c r="X1200" s="59">
        <v>0</v>
      </c>
      <c r="Y1200" s="58">
        <v>0</v>
      </c>
      <c r="Z1200" s="59">
        <v>0</v>
      </c>
      <c r="AA1200" s="58">
        <v>0</v>
      </c>
      <c r="AB1200" s="59">
        <v>0</v>
      </c>
      <c r="AC1200" s="58">
        <v>0</v>
      </c>
      <c r="AD1200" s="59">
        <v>0</v>
      </c>
      <c r="AE1200" s="58">
        <v>0</v>
      </c>
      <c r="AF1200" s="59">
        <v>0</v>
      </c>
      <c r="AG1200" s="58">
        <v>0</v>
      </c>
      <c r="AH1200" s="59">
        <v>0</v>
      </c>
      <c r="AI1200" s="60"/>
      <c r="AJ1200" s="51">
        <f t="shared" si="364"/>
        <v>70.128031980149871</v>
      </c>
    </row>
    <row r="1201" spans="2:36" x14ac:dyDescent="0.3">
      <c r="B1201" s="4" t="s">
        <v>286</v>
      </c>
      <c r="E1201" s="58">
        <v>12.10659776929638</v>
      </c>
      <c r="F1201" s="59">
        <v>0</v>
      </c>
      <c r="G1201" s="58">
        <v>19.459168710619927</v>
      </c>
      <c r="H1201" s="59">
        <v>38.562265500233558</v>
      </c>
      <c r="I1201" s="58">
        <v>0</v>
      </c>
      <c r="J1201" s="59">
        <v>0</v>
      </c>
      <c r="K1201" s="58">
        <v>0</v>
      </c>
      <c r="L1201" s="59">
        <v>0</v>
      </c>
      <c r="M1201" s="58">
        <v>0</v>
      </c>
      <c r="N1201" s="59">
        <v>0</v>
      </c>
      <c r="O1201" s="58">
        <v>0</v>
      </c>
      <c r="P1201" s="59">
        <v>0</v>
      </c>
      <c r="Q1201" s="58">
        <v>0</v>
      </c>
      <c r="R1201" s="59">
        <v>0</v>
      </c>
      <c r="S1201" s="58">
        <v>0</v>
      </c>
      <c r="T1201" s="59">
        <v>0</v>
      </c>
      <c r="U1201" s="58">
        <v>0</v>
      </c>
      <c r="V1201" s="59">
        <v>0</v>
      </c>
      <c r="W1201" s="58">
        <v>0</v>
      </c>
      <c r="X1201" s="59">
        <v>0</v>
      </c>
      <c r="Y1201" s="58">
        <v>0</v>
      </c>
      <c r="Z1201" s="59">
        <v>0</v>
      </c>
      <c r="AA1201" s="58">
        <v>0</v>
      </c>
      <c r="AB1201" s="59">
        <v>0</v>
      </c>
      <c r="AC1201" s="58">
        <v>0</v>
      </c>
      <c r="AD1201" s="59">
        <v>0</v>
      </c>
      <c r="AE1201" s="58">
        <v>0</v>
      </c>
      <c r="AF1201" s="59">
        <v>0</v>
      </c>
      <c r="AG1201" s="58">
        <v>0</v>
      </c>
      <c r="AH1201" s="59">
        <v>0</v>
      </c>
      <c r="AI1201" s="60"/>
      <c r="AJ1201" s="51">
        <f t="shared" si="364"/>
        <v>70.128031980149871</v>
      </c>
    </row>
    <row r="1202" spans="2:36" x14ac:dyDescent="0.3">
      <c r="B1202" s="4" t="s">
        <v>198</v>
      </c>
      <c r="E1202" s="58">
        <v>10.259243651231129</v>
      </c>
      <c r="F1202" s="59">
        <v>0</v>
      </c>
      <c r="G1202" s="58">
        <v>2.3809940502378675</v>
      </c>
      <c r="H1202" s="59">
        <v>20.757950850327809</v>
      </c>
      <c r="I1202" s="58">
        <v>0</v>
      </c>
      <c r="J1202" s="59">
        <v>0</v>
      </c>
      <c r="K1202" s="58">
        <v>0</v>
      </c>
      <c r="L1202" s="59">
        <v>0</v>
      </c>
      <c r="M1202" s="58">
        <v>26.12570009232051</v>
      </c>
      <c r="N1202" s="59">
        <v>3.4720043460528052</v>
      </c>
      <c r="O1202" s="58">
        <v>5.1532385508219392</v>
      </c>
      <c r="P1202" s="59">
        <v>42.096883831421529</v>
      </c>
      <c r="Q1202" s="58">
        <v>32.040811626116437</v>
      </c>
      <c r="R1202" s="59">
        <v>21.030550299440094</v>
      </c>
      <c r="S1202" s="58">
        <v>2.5480097214380897</v>
      </c>
      <c r="T1202" s="59">
        <v>4.9394549926122027</v>
      </c>
      <c r="U1202" s="58">
        <v>0</v>
      </c>
      <c r="V1202" s="59">
        <v>14.057249732812245</v>
      </c>
      <c r="W1202" s="58">
        <v>0</v>
      </c>
      <c r="X1202" s="59">
        <v>4.3777553955713913</v>
      </c>
      <c r="Y1202" s="58">
        <v>6.0404918114344275</v>
      </c>
      <c r="Z1202" s="59">
        <v>2.8662002336184185</v>
      </c>
      <c r="AA1202" s="58">
        <v>28.168973988533018</v>
      </c>
      <c r="AB1202" s="59">
        <v>49.783209168434141</v>
      </c>
      <c r="AC1202" s="58">
        <v>43.386575463294982</v>
      </c>
      <c r="AD1202" s="59">
        <v>0</v>
      </c>
      <c r="AE1202" s="58">
        <v>30.338741137981415</v>
      </c>
      <c r="AF1202" s="59">
        <v>0</v>
      </c>
      <c r="AG1202" s="58">
        <v>0</v>
      </c>
      <c r="AH1202" s="59">
        <v>38.984771619160973</v>
      </c>
      <c r="AI1202" s="60"/>
      <c r="AJ1202" s="51">
        <f t="shared" si="364"/>
        <v>388.80881056286154</v>
      </c>
    </row>
    <row r="1203" spans="2:36" x14ac:dyDescent="0.3">
      <c r="B1203" s="4" t="s">
        <v>199</v>
      </c>
      <c r="E1203" s="58">
        <v>10.259243651231129</v>
      </c>
      <c r="F1203" s="59">
        <v>0</v>
      </c>
      <c r="G1203" s="58">
        <v>2.3809940502378675</v>
      </c>
      <c r="H1203" s="59">
        <v>20.757950850327809</v>
      </c>
      <c r="I1203" s="58">
        <v>0</v>
      </c>
      <c r="J1203" s="59">
        <v>0</v>
      </c>
      <c r="K1203" s="58">
        <v>0</v>
      </c>
      <c r="L1203" s="59">
        <v>0</v>
      </c>
      <c r="M1203" s="58">
        <v>26.12570009232051</v>
      </c>
      <c r="N1203" s="59">
        <v>3.4720043460528052</v>
      </c>
      <c r="O1203" s="58">
        <v>5.1532385508219392</v>
      </c>
      <c r="P1203" s="59">
        <v>42.096883831421529</v>
      </c>
      <c r="Q1203" s="58">
        <v>32.040811626116437</v>
      </c>
      <c r="R1203" s="59">
        <v>21.030550299440094</v>
      </c>
      <c r="S1203" s="58">
        <v>2.5480097214380897</v>
      </c>
      <c r="T1203" s="59">
        <v>4.9394549926122027</v>
      </c>
      <c r="U1203" s="58">
        <v>0</v>
      </c>
      <c r="V1203" s="59">
        <v>14.057249732812245</v>
      </c>
      <c r="W1203" s="58">
        <v>0</v>
      </c>
      <c r="X1203" s="59">
        <v>4.3777553955713913</v>
      </c>
      <c r="Y1203" s="58">
        <v>6.0404918114344275</v>
      </c>
      <c r="Z1203" s="59">
        <v>2.8662002336184185</v>
      </c>
      <c r="AA1203" s="58">
        <v>28.168973988533018</v>
      </c>
      <c r="AB1203" s="59">
        <v>49.783209168434141</v>
      </c>
      <c r="AC1203" s="58">
        <v>43.386575463294982</v>
      </c>
      <c r="AD1203" s="59">
        <v>0</v>
      </c>
      <c r="AE1203" s="58">
        <v>30.338741137981415</v>
      </c>
      <c r="AF1203" s="59">
        <v>0</v>
      </c>
      <c r="AG1203" s="58">
        <v>0</v>
      </c>
      <c r="AH1203" s="59">
        <v>38.984771619160973</v>
      </c>
      <c r="AI1203" s="60"/>
      <c r="AJ1203" s="51">
        <f t="shared" si="364"/>
        <v>388.80881056286154</v>
      </c>
    </row>
    <row r="1204" spans="2:36" x14ac:dyDescent="0.3">
      <c r="B1204" s="4" t="s">
        <v>155</v>
      </c>
      <c r="E1204" s="58">
        <v>0</v>
      </c>
      <c r="F1204" s="59">
        <v>0</v>
      </c>
      <c r="G1204" s="58">
        <v>0</v>
      </c>
      <c r="H1204" s="59">
        <v>0</v>
      </c>
      <c r="I1204" s="58">
        <v>0</v>
      </c>
      <c r="J1204" s="59">
        <v>0</v>
      </c>
      <c r="K1204" s="58">
        <v>0</v>
      </c>
      <c r="L1204" s="59">
        <v>0</v>
      </c>
      <c r="M1204" s="58">
        <v>0</v>
      </c>
      <c r="N1204" s="59">
        <v>0</v>
      </c>
      <c r="O1204" s="58">
        <v>0</v>
      </c>
      <c r="P1204" s="59">
        <v>0</v>
      </c>
      <c r="Q1204" s="58">
        <v>0</v>
      </c>
      <c r="R1204" s="59">
        <v>0</v>
      </c>
      <c r="S1204" s="58">
        <v>0</v>
      </c>
      <c r="T1204" s="59">
        <v>0</v>
      </c>
      <c r="U1204" s="58">
        <v>0</v>
      </c>
      <c r="V1204" s="59">
        <v>0</v>
      </c>
      <c r="W1204" s="58">
        <v>0</v>
      </c>
      <c r="X1204" s="59">
        <v>0</v>
      </c>
      <c r="Y1204" s="58">
        <v>0</v>
      </c>
      <c r="Z1204" s="59">
        <v>0</v>
      </c>
      <c r="AA1204" s="58">
        <v>0</v>
      </c>
      <c r="AB1204" s="59">
        <v>0</v>
      </c>
      <c r="AC1204" s="58">
        <v>0</v>
      </c>
      <c r="AD1204" s="59">
        <v>0</v>
      </c>
      <c r="AE1204" s="58">
        <v>0</v>
      </c>
      <c r="AF1204" s="59">
        <v>0</v>
      </c>
      <c r="AG1204" s="58">
        <v>0</v>
      </c>
      <c r="AH1204" s="59">
        <v>0</v>
      </c>
      <c r="AI1204" s="60"/>
      <c r="AJ1204" s="51">
        <f t="shared" si="364"/>
        <v>0</v>
      </c>
    </row>
    <row r="1205" spans="2:36" x14ac:dyDescent="0.3">
      <c r="B1205" s="4" t="s">
        <v>231</v>
      </c>
      <c r="E1205" s="58">
        <v>0</v>
      </c>
      <c r="F1205" s="59">
        <v>0</v>
      </c>
      <c r="G1205" s="58">
        <v>0</v>
      </c>
      <c r="H1205" s="59">
        <v>0</v>
      </c>
      <c r="I1205" s="58">
        <v>0</v>
      </c>
      <c r="J1205" s="59">
        <v>0</v>
      </c>
      <c r="K1205" s="58">
        <v>0</v>
      </c>
      <c r="L1205" s="59">
        <v>0</v>
      </c>
      <c r="M1205" s="58">
        <v>0</v>
      </c>
      <c r="N1205" s="59">
        <v>0</v>
      </c>
      <c r="O1205" s="58">
        <v>0</v>
      </c>
      <c r="P1205" s="59">
        <v>0</v>
      </c>
      <c r="Q1205" s="58">
        <v>0</v>
      </c>
      <c r="R1205" s="59">
        <v>0</v>
      </c>
      <c r="S1205" s="58">
        <v>0</v>
      </c>
      <c r="T1205" s="59">
        <v>0</v>
      </c>
      <c r="U1205" s="58">
        <v>0</v>
      </c>
      <c r="V1205" s="59">
        <v>0</v>
      </c>
      <c r="W1205" s="58">
        <v>0</v>
      </c>
      <c r="X1205" s="59">
        <v>0</v>
      </c>
      <c r="Y1205" s="58">
        <v>0</v>
      </c>
      <c r="Z1205" s="59">
        <v>0</v>
      </c>
      <c r="AA1205" s="58">
        <v>0</v>
      </c>
      <c r="AB1205" s="59">
        <v>0</v>
      </c>
      <c r="AC1205" s="58">
        <v>0</v>
      </c>
      <c r="AD1205" s="59">
        <v>0</v>
      </c>
      <c r="AE1205" s="58">
        <v>0</v>
      </c>
      <c r="AF1205" s="59">
        <v>8.7618435745127492</v>
      </c>
      <c r="AG1205" s="58">
        <v>0</v>
      </c>
      <c r="AH1205" s="59">
        <v>0</v>
      </c>
      <c r="AI1205" s="60"/>
      <c r="AJ1205" s="51">
        <f t="shared" si="364"/>
        <v>8.7618435745127492</v>
      </c>
    </row>
    <row r="1206" spans="2:36" x14ac:dyDescent="0.3">
      <c r="B1206" s="4" t="s">
        <v>232</v>
      </c>
      <c r="E1206" s="58">
        <v>0</v>
      </c>
      <c r="F1206" s="59">
        <v>0</v>
      </c>
      <c r="G1206" s="58">
        <v>0</v>
      </c>
      <c r="H1206" s="59">
        <v>0</v>
      </c>
      <c r="I1206" s="58">
        <v>0</v>
      </c>
      <c r="J1206" s="59">
        <v>0</v>
      </c>
      <c r="K1206" s="58">
        <v>0</v>
      </c>
      <c r="L1206" s="59">
        <v>0</v>
      </c>
      <c r="M1206" s="58">
        <v>0</v>
      </c>
      <c r="N1206" s="59">
        <v>0</v>
      </c>
      <c r="O1206" s="58">
        <v>0</v>
      </c>
      <c r="P1206" s="59">
        <v>0</v>
      </c>
      <c r="Q1206" s="58">
        <v>0</v>
      </c>
      <c r="R1206" s="59">
        <v>0</v>
      </c>
      <c r="S1206" s="58">
        <v>0</v>
      </c>
      <c r="T1206" s="59">
        <v>0</v>
      </c>
      <c r="U1206" s="58">
        <v>0</v>
      </c>
      <c r="V1206" s="59">
        <v>0</v>
      </c>
      <c r="W1206" s="58">
        <v>0</v>
      </c>
      <c r="X1206" s="59">
        <v>0</v>
      </c>
      <c r="Y1206" s="58">
        <v>0</v>
      </c>
      <c r="Z1206" s="59">
        <v>0</v>
      </c>
      <c r="AA1206" s="58">
        <v>0</v>
      </c>
      <c r="AB1206" s="59">
        <v>0</v>
      </c>
      <c r="AC1206" s="58">
        <v>0</v>
      </c>
      <c r="AD1206" s="59">
        <v>0</v>
      </c>
      <c r="AE1206" s="58">
        <v>0</v>
      </c>
      <c r="AF1206" s="59">
        <v>8.7618435745127492</v>
      </c>
      <c r="AG1206" s="58">
        <v>0</v>
      </c>
      <c r="AH1206" s="59">
        <v>0</v>
      </c>
      <c r="AI1206" s="60"/>
      <c r="AJ1206" s="51">
        <f t="shared" si="364"/>
        <v>8.7618435745127492</v>
      </c>
    </row>
    <row r="1207" spans="2:36" x14ac:dyDescent="0.3">
      <c r="B1207" s="4" t="s">
        <v>233</v>
      </c>
      <c r="E1207" s="58">
        <v>0</v>
      </c>
      <c r="F1207" s="59">
        <v>0</v>
      </c>
      <c r="G1207" s="58">
        <v>0</v>
      </c>
      <c r="H1207" s="59">
        <v>2.8430202677639</v>
      </c>
      <c r="I1207" s="58">
        <v>0</v>
      </c>
      <c r="J1207" s="59">
        <v>0</v>
      </c>
      <c r="K1207" s="58">
        <v>0</v>
      </c>
      <c r="L1207" s="59">
        <v>0</v>
      </c>
      <c r="M1207" s="58">
        <v>0</v>
      </c>
      <c r="N1207" s="59">
        <v>6.2259061622619631</v>
      </c>
      <c r="O1207" s="58">
        <v>9.5390199806210063</v>
      </c>
      <c r="P1207" s="59">
        <v>3.7495061843966448</v>
      </c>
      <c r="Q1207" s="58">
        <v>6.3946546728101863</v>
      </c>
      <c r="R1207" s="59">
        <v>0</v>
      </c>
      <c r="S1207" s="58">
        <v>0</v>
      </c>
      <c r="T1207" s="59">
        <v>0</v>
      </c>
      <c r="U1207" s="58">
        <v>0</v>
      </c>
      <c r="V1207" s="59">
        <v>13.646150445291234</v>
      </c>
      <c r="W1207" s="58">
        <v>8.4476148632975931</v>
      </c>
      <c r="X1207" s="59">
        <v>11.066847173221575</v>
      </c>
      <c r="Y1207" s="58">
        <v>20.290143294654793</v>
      </c>
      <c r="Z1207" s="59">
        <v>6.7187168198948042</v>
      </c>
      <c r="AA1207" s="58">
        <v>0.78359431574742011</v>
      </c>
      <c r="AB1207" s="59">
        <v>38.274017665302381</v>
      </c>
      <c r="AC1207" s="58">
        <v>1.9676083333333332</v>
      </c>
      <c r="AD1207" s="59">
        <v>0</v>
      </c>
      <c r="AE1207" s="58">
        <v>51.657487135953794</v>
      </c>
      <c r="AF1207" s="59">
        <v>42.362883423411603</v>
      </c>
      <c r="AG1207" s="58">
        <v>0</v>
      </c>
      <c r="AH1207" s="59">
        <v>13.205327580726394</v>
      </c>
      <c r="AI1207" s="60"/>
      <c r="AJ1207" s="51">
        <f t="shared" si="364"/>
        <v>237.17249831868864</v>
      </c>
    </row>
    <row r="1208" spans="2:36" x14ac:dyDescent="0.3">
      <c r="B1208" s="4" t="s">
        <v>234</v>
      </c>
      <c r="E1208" s="58">
        <v>0</v>
      </c>
      <c r="F1208" s="59">
        <v>0</v>
      </c>
      <c r="G1208" s="58">
        <v>0</v>
      </c>
      <c r="H1208" s="59">
        <v>2.8430202677639</v>
      </c>
      <c r="I1208" s="58">
        <v>0</v>
      </c>
      <c r="J1208" s="59">
        <v>0</v>
      </c>
      <c r="K1208" s="58">
        <v>0</v>
      </c>
      <c r="L1208" s="59">
        <v>0</v>
      </c>
      <c r="M1208" s="58">
        <v>0</v>
      </c>
      <c r="N1208" s="59">
        <v>6.2259061622619631</v>
      </c>
      <c r="O1208" s="58">
        <v>9.5390199806210063</v>
      </c>
      <c r="P1208" s="59">
        <v>3.7495061843966448</v>
      </c>
      <c r="Q1208" s="58">
        <v>6.3946546728101863</v>
      </c>
      <c r="R1208" s="59">
        <v>0</v>
      </c>
      <c r="S1208" s="58">
        <v>0</v>
      </c>
      <c r="T1208" s="59">
        <v>0</v>
      </c>
      <c r="U1208" s="58">
        <v>0</v>
      </c>
      <c r="V1208" s="59">
        <v>13.646150445291234</v>
      </c>
      <c r="W1208" s="58">
        <v>8.4476148632975931</v>
      </c>
      <c r="X1208" s="59">
        <v>11.066847173221575</v>
      </c>
      <c r="Y1208" s="58">
        <v>20.290143294654793</v>
      </c>
      <c r="Z1208" s="59">
        <v>6.7187168198948042</v>
      </c>
      <c r="AA1208" s="58">
        <v>0.78359431574742011</v>
      </c>
      <c r="AB1208" s="59">
        <v>38.274017665302381</v>
      </c>
      <c r="AC1208" s="58">
        <v>1.9676083333333332</v>
      </c>
      <c r="AD1208" s="59">
        <v>0</v>
      </c>
      <c r="AE1208" s="58">
        <v>51.657487135953794</v>
      </c>
      <c r="AF1208" s="59">
        <v>42.362883423411603</v>
      </c>
      <c r="AG1208" s="58">
        <v>0</v>
      </c>
      <c r="AH1208" s="59">
        <v>13.205327580726394</v>
      </c>
      <c r="AI1208" s="60"/>
      <c r="AJ1208" s="51">
        <f t="shared" si="364"/>
        <v>237.17249831868864</v>
      </c>
    </row>
    <row r="1209" spans="2:36" x14ac:dyDescent="0.3">
      <c r="B1209" s="4" t="s">
        <v>288</v>
      </c>
      <c r="E1209" s="58">
        <v>0.40324128844486379</v>
      </c>
      <c r="F1209" s="59">
        <v>0</v>
      </c>
      <c r="G1209" s="58">
        <v>0</v>
      </c>
      <c r="H1209" s="59">
        <v>0.12973975472228585</v>
      </c>
      <c r="I1209" s="58">
        <v>0</v>
      </c>
      <c r="J1209" s="59">
        <v>0</v>
      </c>
      <c r="K1209" s="58">
        <v>0</v>
      </c>
      <c r="L1209" s="59">
        <v>1.7325131870196702</v>
      </c>
      <c r="M1209" s="58">
        <v>9.8291000139641742</v>
      </c>
      <c r="N1209" s="59">
        <v>0</v>
      </c>
      <c r="O1209" s="58">
        <v>1.8122053920086503</v>
      </c>
      <c r="P1209" s="59">
        <v>0</v>
      </c>
      <c r="Q1209" s="58">
        <v>1.5942247399724132</v>
      </c>
      <c r="R1209" s="59">
        <v>1.0412910236648432</v>
      </c>
      <c r="S1209" s="58">
        <v>0</v>
      </c>
      <c r="T1209" s="59">
        <v>0</v>
      </c>
      <c r="U1209" s="58">
        <v>0.47620966278436105</v>
      </c>
      <c r="V1209" s="59">
        <v>0.63648784425523564</v>
      </c>
      <c r="W1209" s="58">
        <v>2.7977565631747892</v>
      </c>
      <c r="X1209" s="59">
        <v>7.3976811681730013</v>
      </c>
      <c r="Y1209" s="58">
        <v>13.932415857421022</v>
      </c>
      <c r="Z1209" s="59">
        <v>1.9850200580998021</v>
      </c>
      <c r="AA1209" s="58">
        <v>0</v>
      </c>
      <c r="AB1209" s="59">
        <v>4.6800789400329661E-2</v>
      </c>
      <c r="AC1209" s="58">
        <v>0</v>
      </c>
      <c r="AD1209" s="59">
        <v>0.13844037379367966</v>
      </c>
      <c r="AE1209" s="58">
        <v>0</v>
      </c>
      <c r="AF1209" s="59">
        <v>0.18906420946121205</v>
      </c>
      <c r="AG1209" s="58">
        <v>2.0672085528232835</v>
      </c>
      <c r="AH1209" s="59">
        <v>7.8447341154647674</v>
      </c>
      <c r="AI1209" s="60"/>
      <c r="AJ1209" s="51">
        <f t="shared" si="364"/>
        <v>54.054134594648374</v>
      </c>
    </row>
    <row r="1210" spans="2:36" x14ac:dyDescent="0.3">
      <c r="B1210" s="4" t="s">
        <v>289</v>
      </c>
      <c r="E1210" s="58">
        <v>0.40324128844486379</v>
      </c>
      <c r="F1210" s="59">
        <v>0</v>
      </c>
      <c r="G1210" s="58">
        <v>0</v>
      </c>
      <c r="H1210" s="59">
        <v>0.12973975472228585</v>
      </c>
      <c r="I1210" s="58">
        <v>0</v>
      </c>
      <c r="J1210" s="59">
        <v>0</v>
      </c>
      <c r="K1210" s="58">
        <v>0</v>
      </c>
      <c r="L1210" s="59">
        <v>1.7325131870196702</v>
      </c>
      <c r="M1210" s="58">
        <v>9.8291000139641742</v>
      </c>
      <c r="N1210" s="59">
        <v>0</v>
      </c>
      <c r="O1210" s="58">
        <v>1.8122053920086503</v>
      </c>
      <c r="P1210" s="59">
        <v>0</v>
      </c>
      <c r="Q1210" s="58">
        <v>1.5942247399724132</v>
      </c>
      <c r="R1210" s="59">
        <v>1.0412910236648432</v>
      </c>
      <c r="S1210" s="58">
        <v>0</v>
      </c>
      <c r="T1210" s="59">
        <v>0</v>
      </c>
      <c r="U1210" s="58">
        <v>0.47620966278436105</v>
      </c>
      <c r="V1210" s="59">
        <v>0.63648784425523564</v>
      </c>
      <c r="W1210" s="58">
        <v>2.7977565631747892</v>
      </c>
      <c r="X1210" s="59">
        <v>7.3976811681730013</v>
      </c>
      <c r="Y1210" s="58">
        <v>13.932415857421022</v>
      </c>
      <c r="Z1210" s="59">
        <v>1.9850200580998021</v>
      </c>
      <c r="AA1210" s="58">
        <v>0</v>
      </c>
      <c r="AB1210" s="59">
        <v>4.6800789400329661E-2</v>
      </c>
      <c r="AC1210" s="58">
        <v>0</v>
      </c>
      <c r="AD1210" s="59">
        <v>0.13844037379367966</v>
      </c>
      <c r="AE1210" s="58">
        <v>0</v>
      </c>
      <c r="AF1210" s="59">
        <v>0.18906420946121205</v>
      </c>
      <c r="AG1210" s="58">
        <v>2.0672085528232835</v>
      </c>
      <c r="AH1210" s="59">
        <v>7.8447341154647674</v>
      </c>
      <c r="AI1210" s="60"/>
      <c r="AJ1210" s="51">
        <f t="shared" si="364"/>
        <v>54.054134594648374</v>
      </c>
    </row>
    <row r="1211" spans="2:36" x14ac:dyDescent="0.3">
      <c r="B1211" s="4" t="s">
        <v>156</v>
      </c>
      <c r="E1211" s="58">
        <v>6.9842776182479831</v>
      </c>
      <c r="F1211" s="59">
        <v>0</v>
      </c>
      <c r="G1211" s="58">
        <v>5.1481703925034035</v>
      </c>
      <c r="H1211" s="59">
        <v>17.064919988428567</v>
      </c>
      <c r="I1211" s="58">
        <v>0</v>
      </c>
      <c r="J1211" s="59">
        <v>0.81708798906781621</v>
      </c>
      <c r="K1211" s="58">
        <v>0</v>
      </c>
      <c r="L1211" s="59">
        <v>0</v>
      </c>
      <c r="M1211" s="58">
        <v>0</v>
      </c>
      <c r="N1211" s="59">
        <v>0</v>
      </c>
      <c r="O1211" s="58">
        <v>0</v>
      </c>
      <c r="P1211" s="59">
        <v>1.9946742153167707</v>
      </c>
      <c r="Q1211" s="58">
        <v>0</v>
      </c>
      <c r="R1211" s="59">
        <v>7.0457143194389333</v>
      </c>
      <c r="S1211" s="58">
        <v>17.153618511988327</v>
      </c>
      <c r="T1211" s="59">
        <v>1.1317294661204385</v>
      </c>
      <c r="U1211" s="58">
        <v>0</v>
      </c>
      <c r="V1211" s="59">
        <v>0</v>
      </c>
      <c r="W1211" s="58">
        <v>0</v>
      </c>
      <c r="X1211" s="59">
        <v>0</v>
      </c>
      <c r="Y1211" s="58">
        <v>9.5046104828516569</v>
      </c>
      <c r="Z1211" s="59">
        <v>10.439369796466403</v>
      </c>
      <c r="AA1211" s="58">
        <v>0</v>
      </c>
      <c r="AB1211" s="59">
        <v>0</v>
      </c>
      <c r="AC1211" s="58">
        <v>3.2915973663329842E-3</v>
      </c>
      <c r="AD1211" s="59">
        <v>0</v>
      </c>
      <c r="AE1211" s="58">
        <v>5.6818725331624282</v>
      </c>
      <c r="AF1211" s="59">
        <v>39.169541398684174</v>
      </c>
      <c r="AG1211" s="58">
        <v>1.2424551950957834</v>
      </c>
      <c r="AH1211" s="59">
        <v>2.7674571076368482</v>
      </c>
      <c r="AI1211" s="60"/>
      <c r="AJ1211" s="51">
        <f t="shared" ref="AJ1211:AJ1274" si="365">SUM(E1211:AI1211)</f>
        <v>126.14879061237588</v>
      </c>
    </row>
    <row r="1212" spans="2:36" x14ac:dyDescent="0.3">
      <c r="B1212" s="4" t="s">
        <v>192</v>
      </c>
      <c r="E1212" s="58">
        <v>3.9317043492211248</v>
      </c>
      <c r="F1212" s="59">
        <v>0</v>
      </c>
      <c r="G1212" s="58">
        <v>0</v>
      </c>
      <c r="H1212" s="59">
        <v>42.364854388435717</v>
      </c>
      <c r="I1212" s="58">
        <v>0</v>
      </c>
      <c r="J1212" s="59">
        <v>0.96295469005902667</v>
      </c>
      <c r="K1212" s="58">
        <v>0</v>
      </c>
      <c r="L1212" s="59">
        <v>14.643682922505011</v>
      </c>
      <c r="M1212" s="58">
        <v>32.621728342677436</v>
      </c>
      <c r="N1212" s="59">
        <v>10.62003738760948</v>
      </c>
      <c r="O1212" s="58">
        <v>29.439698001003269</v>
      </c>
      <c r="P1212" s="59">
        <v>21.636249678961438</v>
      </c>
      <c r="Q1212" s="58">
        <v>23.366329960012436</v>
      </c>
      <c r="R1212" s="59">
        <v>30.428546151770487</v>
      </c>
      <c r="S1212" s="58">
        <v>29.956768006213508</v>
      </c>
      <c r="T1212" s="59">
        <v>33.261135487439901</v>
      </c>
      <c r="U1212" s="58">
        <v>11.370090723435085</v>
      </c>
      <c r="V1212" s="59">
        <v>28.854514207273059</v>
      </c>
      <c r="W1212" s="58">
        <v>16.825182659228645</v>
      </c>
      <c r="X1212" s="59">
        <v>2.8439526315318213</v>
      </c>
      <c r="Y1212" s="58">
        <v>26.259008332210115</v>
      </c>
      <c r="Z1212" s="59">
        <v>4.078112660249074</v>
      </c>
      <c r="AA1212" s="58">
        <v>19.27735510696305</v>
      </c>
      <c r="AB1212" s="59">
        <v>3.7389243977387743</v>
      </c>
      <c r="AC1212" s="58">
        <v>23.416640020169151</v>
      </c>
      <c r="AD1212" s="59">
        <v>6.1793252687454228</v>
      </c>
      <c r="AE1212" s="58">
        <v>27.63657311492496</v>
      </c>
      <c r="AF1212" s="59">
        <v>26.472145508130392</v>
      </c>
      <c r="AG1212" s="58">
        <v>13.443023108508855</v>
      </c>
      <c r="AH1212" s="59">
        <v>27.969964113108315</v>
      </c>
      <c r="AI1212" s="60"/>
      <c r="AJ1212" s="51">
        <f t="shared" si="365"/>
        <v>511.59850121812548</v>
      </c>
    </row>
    <row r="1213" spans="2:36" x14ac:dyDescent="0.3">
      <c r="B1213" s="4" t="s">
        <v>193</v>
      </c>
      <c r="E1213" s="58">
        <v>3.9317043492211248</v>
      </c>
      <c r="F1213" s="59">
        <v>0</v>
      </c>
      <c r="G1213" s="58">
        <v>0</v>
      </c>
      <c r="H1213" s="59">
        <v>42.364854388435717</v>
      </c>
      <c r="I1213" s="58">
        <v>0</v>
      </c>
      <c r="J1213" s="59">
        <v>0.96295469005902667</v>
      </c>
      <c r="K1213" s="58">
        <v>0</v>
      </c>
      <c r="L1213" s="59">
        <v>14.643682922505011</v>
      </c>
      <c r="M1213" s="58">
        <v>32.621728342677436</v>
      </c>
      <c r="N1213" s="59">
        <v>10.62003738760948</v>
      </c>
      <c r="O1213" s="58">
        <v>29.439698001003269</v>
      </c>
      <c r="P1213" s="59">
        <v>21.636249678961438</v>
      </c>
      <c r="Q1213" s="58">
        <v>23.366329960012436</v>
      </c>
      <c r="R1213" s="59">
        <v>30.428546151770487</v>
      </c>
      <c r="S1213" s="58">
        <v>29.956768006213508</v>
      </c>
      <c r="T1213" s="59">
        <v>33.261135487439901</v>
      </c>
      <c r="U1213" s="58">
        <v>11.370090723435085</v>
      </c>
      <c r="V1213" s="59">
        <v>28.854514207273059</v>
      </c>
      <c r="W1213" s="58">
        <v>16.825182659228645</v>
      </c>
      <c r="X1213" s="59">
        <v>2.8439526315318213</v>
      </c>
      <c r="Y1213" s="58">
        <v>26.259008332210115</v>
      </c>
      <c r="Z1213" s="59">
        <v>4.078112660249074</v>
      </c>
      <c r="AA1213" s="58">
        <v>19.27735510696305</v>
      </c>
      <c r="AB1213" s="59">
        <v>3.7389243977387743</v>
      </c>
      <c r="AC1213" s="58">
        <v>23.416640020169151</v>
      </c>
      <c r="AD1213" s="59">
        <v>6.1793252687454228</v>
      </c>
      <c r="AE1213" s="58">
        <v>27.63657311492496</v>
      </c>
      <c r="AF1213" s="59">
        <v>26.472145508130392</v>
      </c>
      <c r="AG1213" s="58">
        <v>13.443023108508855</v>
      </c>
      <c r="AH1213" s="59">
        <v>27.969964113108315</v>
      </c>
      <c r="AI1213" s="60"/>
      <c r="AJ1213" s="51">
        <f t="shared" si="365"/>
        <v>511.59850121812548</v>
      </c>
    </row>
    <row r="1214" spans="2:36" x14ac:dyDescent="0.3">
      <c r="B1214" s="4" t="s">
        <v>184</v>
      </c>
      <c r="E1214" s="58">
        <v>0</v>
      </c>
      <c r="F1214" s="59">
        <v>0</v>
      </c>
      <c r="G1214" s="58">
        <v>6.3396043133735658</v>
      </c>
      <c r="H1214" s="59">
        <v>11.666030128796896</v>
      </c>
      <c r="I1214" s="58">
        <v>0</v>
      </c>
      <c r="J1214" s="59">
        <v>0</v>
      </c>
      <c r="K1214" s="58">
        <v>9.5585787296295174E-2</v>
      </c>
      <c r="L1214" s="59">
        <v>2.065520766099294</v>
      </c>
      <c r="M1214" s="58">
        <v>2.1114153742790225</v>
      </c>
      <c r="N1214" s="59">
        <v>0</v>
      </c>
      <c r="O1214" s="58">
        <v>2.9851125855296852</v>
      </c>
      <c r="P1214" s="59">
        <v>0</v>
      </c>
      <c r="Q1214" s="58">
        <v>5.0406654318173727</v>
      </c>
      <c r="R1214" s="59">
        <v>3.7262872219085694</v>
      </c>
      <c r="S1214" s="58">
        <v>4.7121323148409529</v>
      </c>
      <c r="T1214" s="59">
        <v>6.714628998438517</v>
      </c>
      <c r="U1214" s="58">
        <v>0.7793617844581604</v>
      </c>
      <c r="V1214" s="59">
        <v>10.725623989105227</v>
      </c>
      <c r="W1214" s="58">
        <v>10.290780238310496</v>
      </c>
      <c r="X1214" s="59">
        <v>0</v>
      </c>
      <c r="Y1214" s="58">
        <v>0</v>
      </c>
      <c r="Z1214" s="59">
        <v>2.645588834514395</v>
      </c>
      <c r="AA1214" s="58">
        <v>0.92422719651626217</v>
      </c>
      <c r="AB1214" s="59">
        <v>0</v>
      </c>
      <c r="AC1214" s="58">
        <v>3.7117956082026157E-2</v>
      </c>
      <c r="AD1214" s="59">
        <v>6.589140494664511E-2</v>
      </c>
      <c r="AE1214" s="58">
        <v>3.9557115554809577</v>
      </c>
      <c r="AF1214" s="59">
        <v>4.8588639450073243</v>
      </c>
      <c r="AG1214" s="58">
        <v>2.308690615495046</v>
      </c>
      <c r="AH1214" s="59">
        <v>4.8941311717033384</v>
      </c>
      <c r="AI1214" s="60"/>
      <c r="AJ1214" s="51">
        <f t="shared" si="365"/>
        <v>86.942971614000044</v>
      </c>
    </row>
    <row r="1215" spans="2:36" x14ac:dyDescent="0.3">
      <c r="B1215" s="4" t="s">
        <v>185</v>
      </c>
      <c r="E1215" s="58">
        <v>0</v>
      </c>
      <c r="F1215" s="59">
        <v>0</v>
      </c>
      <c r="G1215" s="58">
        <v>6.3396043133735658</v>
      </c>
      <c r="H1215" s="59">
        <v>11.666030128796896</v>
      </c>
      <c r="I1215" s="58">
        <v>0</v>
      </c>
      <c r="J1215" s="59">
        <v>0</v>
      </c>
      <c r="K1215" s="58">
        <v>9.5585787296295174E-2</v>
      </c>
      <c r="L1215" s="59">
        <v>2.065520766099294</v>
      </c>
      <c r="M1215" s="58">
        <v>2.1114153742790225</v>
      </c>
      <c r="N1215" s="59">
        <v>0</v>
      </c>
      <c r="O1215" s="58">
        <v>2.9851125855296852</v>
      </c>
      <c r="P1215" s="59">
        <v>0</v>
      </c>
      <c r="Q1215" s="58">
        <v>5.0406654318173727</v>
      </c>
      <c r="R1215" s="59">
        <v>3.7262872219085694</v>
      </c>
      <c r="S1215" s="58">
        <v>4.7121323148409529</v>
      </c>
      <c r="T1215" s="59">
        <v>6.714628998438517</v>
      </c>
      <c r="U1215" s="58">
        <v>0.7793617844581604</v>
      </c>
      <c r="V1215" s="59">
        <v>10.725623989105227</v>
      </c>
      <c r="W1215" s="58">
        <v>10.290780238310496</v>
      </c>
      <c r="X1215" s="59">
        <v>0</v>
      </c>
      <c r="Y1215" s="58">
        <v>0</v>
      </c>
      <c r="Z1215" s="59">
        <v>2.645588834514395</v>
      </c>
      <c r="AA1215" s="58">
        <v>0.92422719651626217</v>
      </c>
      <c r="AB1215" s="59">
        <v>0</v>
      </c>
      <c r="AC1215" s="58">
        <v>3.7117956082026157E-2</v>
      </c>
      <c r="AD1215" s="59">
        <v>6.589140494664511E-2</v>
      </c>
      <c r="AE1215" s="58">
        <v>3.9557115554809577</v>
      </c>
      <c r="AF1215" s="59">
        <v>4.8588639450073243</v>
      </c>
      <c r="AG1215" s="58">
        <v>2.308690615495046</v>
      </c>
      <c r="AH1215" s="59">
        <v>4.8941311717033384</v>
      </c>
      <c r="AI1215" s="60"/>
      <c r="AJ1215" s="51">
        <f t="shared" si="365"/>
        <v>86.942971614000044</v>
      </c>
    </row>
    <row r="1216" spans="2:36" x14ac:dyDescent="0.3">
      <c r="B1216" s="4" t="s">
        <v>287</v>
      </c>
      <c r="E1216" s="58">
        <v>0</v>
      </c>
      <c r="F1216" s="59">
        <v>0</v>
      </c>
      <c r="G1216" s="58">
        <v>0</v>
      </c>
      <c r="H1216" s="59">
        <v>0</v>
      </c>
      <c r="I1216" s="58">
        <v>0</v>
      </c>
      <c r="J1216" s="59">
        <v>0</v>
      </c>
      <c r="K1216" s="58">
        <v>0</v>
      </c>
      <c r="L1216" s="59">
        <v>0</v>
      </c>
      <c r="M1216" s="58">
        <v>0</v>
      </c>
      <c r="N1216" s="59">
        <v>0</v>
      </c>
      <c r="O1216" s="58">
        <v>0</v>
      </c>
      <c r="P1216" s="59">
        <v>0</v>
      </c>
      <c r="Q1216" s="58">
        <v>0</v>
      </c>
      <c r="R1216" s="59">
        <v>0</v>
      </c>
      <c r="S1216" s="58">
        <v>0</v>
      </c>
      <c r="T1216" s="59">
        <v>0</v>
      </c>
      <c r="U1216" s="58">
        <v>0</v>
      </c>
      <c r="V1216" s="59">
        <v>0</v>
      </c>
      <c r="W1216" s="58">
        <v>0</v>
      </c>
      <c r="X1216" s="59">
        <v>0</v>
      </c>
      <c r="Y1216" s="58">
        <v>0</v>
      </c>
      <c r="Z1216" s="59">
        <v>0</v>
      </c>
      <c r="AA1216" s="58">
        <v>0</v>
      </c>
      <c r="AB1216" s="59">
        <v>0</v>
      </c>
      <c r="AC1216" s="58">
        <v>0</v>
      </c>
      <c r="AD1216" s="59">
        <v>0</v>
      </c>
      <c r="AE1216" s="58">
        <v>0</v>
      </c>
      <c r="AF1216" s="59">
        <v>0</v>
      </c>
      <c r="AG1216" s="58">
        <v>0</v>
      </c>
      <c r="AH1216" s="59">
        <v>0</v>
      </c>
      <c r="AI1216" s="60"/>
      <c r="AJ1216" s="51">
        <f t="shared" si="365"/>
        <v>0</v>
      </c>
    </row>
    <row r="1217" spans="2:36" x14ac:dyDescent="0.3">
      <c r="B1217" s="4" t="s">
        <v>320</v>
      </c>
      <c r="E1217" s="58">
        <v>0</v>
      </c>
      <c r="F1217" s="59">
        <v>0</v>
      </c>
      <c r="G1217" s="58">
        <v>0</v>
      </c>
      <c r="H1217" s="59">
        <v>0</v>
      </c>
      <c r="I1217" s="58">
        <v>0</v>
      </c>
      <c r="J1217" s="59">
        <v>0</v>
      </c>
      <c r="K1217" s="58">
        <v>0</v>
      </c>
      <c r="L1217" s="59">
        <v>0</v>
      </c>
      <c r="M1217" s="58">
        <v>0</v>
      </c>
      <c r="N1217" s="59">
        <v>0</v>
      </c>
      <c r="O1217" s="58">
        <v>0</v>
      </c>
      <c r="P1217" s="59">
        <v>0</v>
      </c>
      <c r="Q1217" s="58">
        <v>0</v>
      </c>
      <c r="R1217" s="59">
        <v>0</v>
      </c>
      <c r="S1217" s="58">
        <v>0</v>
      </c>
      <c r="T1217" s="59">
        <v>0</v>
      </c>
      <c r="U1217" s="58">
        <v>0</v>
      </c>
      <c r="V1217" s="59">
        <v>0</v>
      </c>
      <c r="W1217" s="58">
        <v>0</v>
      </c>
      <c r="X1217" s="59">
        <v>0</v>
      </c>
      <c r="Y1217" s="58">
        <v>0</v>
      </c>
      <c r="Z1217" s="59">
        <v>0</v>
      </c>
      <c r="AA1217" s="58">
        <v>0</v>
      </c>
      <c r="AB1217" s="59">
        <v>0</v>
      </c>
      <c r="AC1217" s="58">
        <v>0</v>
      </c>
      <c r="AD1217" s="59">
        <v>0</v>
      </c>
      <c r="AE1217" s="58">
        <v>0</v>
      </c>
      <c r="AF1217" s="59">
        <v>0</v>
      </c>
      <c r="AG1217" s="58">
        <v>0</v>
      </c>
      <c r="AH1217" s="59">
        <v>0</v>
      </c>
      <c r="AI1217" s="60"/>
      <c r="AJ1217" s="51">
        <f t="shared" si="365"/>
        <v>0</v>
      </c>
    </row>
    <row r="1218" spans="2:36" x14ac:dyDescent="0.3">
      <c r="B1218" s="4" t="s">
        <v>321</v>
      </c>
      <c r="E1218" s="58">
        <v>0</v>
      </c>
      <c r="F1218" s="59">
        <v>0</v>
      </c>
      <c r="G1218" s="58">
        <v>0</v>
      </c>
      <c r="H1218" s="59">
        <v>0</v>
      </c>
      <c r="I1218" s="58">
        <v>0</v>
      </c>
      <c r="J1218" s="59">
        <v>0</v>
      </c>
      <c r="K1218" s="58">
        <v>0</v>
      </c>
      <c r="L1218" s="59">
        <v>0</v>
      </c>
      <c r="M1218" s="58">
        <v>0</v>
      </c>
      <c r="N1218" s="59">
        <v>0</v>
      </c>
      <c r="O1218" s="58">
        <v>0</v>
      </c>
      <c r="P1218" s="59">
        <v>0</v>
      </c>
      <c r="Q1218" s="58">
        <v>0</v>
      </c>
      <c r="R1218" s="59">
        <v>0</v>
      </c>
      <c r="S1218" s="58">
        <v>0</v>
      </c>
      <c r="T1218" s="59">
        <v>0</v>
      </c>
      <c r="U1218" s="58">
        <v>0</v>
      </c>
      <c r="V1218" s="59">
        <v>0</v>
      </c>
      <c r="W1218" s="58">
        <v>0</v>
      </c>
      <c r="X1218" s="59">
        <v>0</v>
      </c>
      <c r="Y1218" s="58">
        <v>0</v>
      </c>
      <c r="Z1218" s="59">
        <v>0</v>
      </c>
      <c r="AA1218" s="58">
        <v>0</v>
      </c>
      <c r="AB1218" s="59">
        <v>0</v>
      </c>
      <c r="AC1218" s="58">
        <v>0</v>
      </c>
      <c r="AD1218" s="59">
        <v>0</v>
      </c>
      <c r="AE1218" s="58">
        <v>0</v>
      </c>
      <c r="AF1218" s="59">
        <v>0</v>
      </c>
      <c r="AG1218" s="58">
        <v>0</v>
      </c>
      <c r="AH1218" s="59">
        <v>0</v>
      </c>
      <c r="AI1218" s="60"/>
      <c r="AJ1218" s="51">
        <f t="shared" si="365"/>
        <v>0</v>
      </c>
    </row>
    <row r="1219" spans="2:36" x14ac:dyDescent="0.3">
      <c r="B1219" s="4" t="s">
        <v>142</v>
      </c>
      <c r="E1219" s="58">
        <v>0</v>
      </c>
      <c r="F1219" s="59">
        <v>0</v>
      </c>
      <c r="G1219" s="58">
        <v>0</v>
      </c>
      <c r="H1219" s="59">
        <v>0</v>
      </c>
      <c r="I1219" s="58">
        <v>0</v>
      </c>
      <c r="J1219" s="59">
        <v>0</v>
      </c>
      <c r="K1219" s="58">
        <v>0</v>
      </c>
      <c r="L1219" s="59">
        <v>0</v>
      </c>
      <c r="M1219" s="58">
        <v>0</v>
      </c>
      <c r="N1219" s="59">
        <v>0</v>
      </c>
      <c r="O1219" s="58">
        <v>0</v>
      </c>
      <c r="P1219" s="59">
        <v>0</v>
      </c>
      <c r="Q1219" s="58">
        <v>0</v>
      </c>
      <c r="R1219" s="59">
        <v>0</v>
      </c>
      <c r="S1219" s="58">
        <v>0</v>
      </c>
      <c r="T1219" s="59">
        <v>0</v>
      </c>
      <c r="U1219" s="58">
        <v>0</v>
      </c>
      <c r="V1219" s="59">
        <v>0</v>
      </c>
      <c r="W1219" s="58">
        <v>0</v>
      </c>
      <c r="X1219" s="59">
        <v>0</v>
      </c>
      <c r="Y1219" s="58">
        <v>0</v>
      </c>
      <c r="Z1219" s="59">
        <v>0</v>
      </c>
      <c r="AA1219" s="58">
        <v>0</v>
      </c>
      <c r="AB1219" s="59">
        <v>0</v>
      </c>
      <c r="AC1219" s="58">
        <v>0</v>
      </c>
      <c r="AD1219" s="59">
        <v>0</v>
      </c>
      <c r="AE1219" s="58">
        <v>0</v>
      </c>
      <c r="AF1219" s="59">
        <v>0</v>
      </c>
      <c r="AG1219" s="58">
        <v>0</v>
      </c>
      <c r="AH1219" s="59">
        <v>0</v>
      </c>
      <c r="AI1219" s="60"/>
      <c r="AJ1219" s="51">
        <f t="shared" si="365"/>
        <v>0</v>
      </c>
    </row>
    <row r="1220" spans="2:36" x14ac:dyDescent="0.3">
      <c r="B1220" s="4" t="s">
        <v>143</v>
      </c>
      <c r="E1220" s="58">
        <v>0</v>
      </c>
      <c r="F1220" s="59">
        <v>0</v>
      </c>
      <c r="G1220" s="58">
        <v>0</v>
      </c>
      <c r="H1220" s="59">
        <v>0</v>
      </c>
      <c r="I1220" s="58">
        <v>0</v>
      </c>
      <c r="J1220" s="59">
        <v>0</v>
      </c>
      <c r="K1220" s="58">
        <v>0</v>
      </c>
      <c r="L1220" s="59">
        <v>0</v>
      </c>
      <c r="M1220" s="58">
        <v>0</v>
      </c>
      <c r="N1220" s="59">
        <v>0</v>
      </c>
      <c r="O1220" s="58">
        <v>0</v>
      </c>
      <c r="P1220" s="59">
        <v>0</v>
      </c>
      <c r="Q1220" s="58">
        <v>0</v>
      </c>
      <c r="R1220" s="59">
        <v>0</v>
      </c>
      <c r="S1220" s="58">
        <v>0</v>
      </c>
      <c r="T1220" s="59">
        <v>0</v>
      </c>
      <c r="U1220" s="58">
        <v>0</v>
      </c>
      <c r="V1220" s="59">
        <v>0</v>
      </c>
      <c r="W1220" s="58">
        <v>0</v>
      </c>
      <c r="X1220" s="59">
        <v>0</v>
      </c>
      <c r="Y1220" s="58">
        <v>0</v>
      </c>
      <c r="Z1220" s="59">
        <v>0</v>
      </c>
      <c r="AA1220" s="58">
        <v>0</v>
      </c>
      <c r="AB1220" s="59">
        <v>0</v>
      </c>
      <c r="AC1220" s="58">
        <v>0</v>
      </c>
      <c r="AD1220" s="59">
        <v>0</v>
      </c>
      <c r="AE1220" s="58">
        <v>0</v>
      </c>
      <c r="AF1220" s="59">
        <v>0</v>
      </c>
      <c r="AG1220" s="58">
        <v>0</v>
      </c>
      <c r="AH1220" s="59">
        <v>0</v>
      </c>
      <c r="AI1220" s="60"/>
      <c r="AJ1220" s="51">
        <f t="shared" si="365"/>
        <v>0</v>
      </c>
    </row>
    <row r="1221" spans="2:36" x14ac:dyDescent="0.3">
      <c r="B1221" s="4" t="s">
        <v>241</v>
      </c>
      <c r="E1221" s="58">
        <v>3.0780499999999997</v>
      </c>
      <c r="F1221" s="59">
        <v>0</v>
      </c>
      <c r="G1221" s="58">
        <v>0</v>
      </c>
      <c r="H1221" s="59">
        <v>0</v>
      </c>
      <c r="I1221" s="58">
        <v>0</v>
      </c>
      <c r="J1221" s="59">
        <v>0</v>
      </c>
      <c r="K1221" s="58">
        <v>0</v>
      </c>
      <c r="L1221" s="59">
        <v>4.3810583333333328</v>
      </c>
      <c r="M1221" s="58">
        <v>3.3845694444444447</v>
      </c>
      <c r="N1221" s="59">
        <v>3.2893750000000002</v>
      </c>
      <c r="O1221" s="58">
        <v>2.33745</v>
      </c>
      <c r="P1221" s="59">
        <v>1.2439083333333334</v>
      </c>
      <c r="Q1221" s="58">
        <v>4.3651388888888887</v>
      </c>
      <c r="R1221" s="59">
        <v>11.630533333333332</v>
      </c>
      <c r="S1221" s="58">
        <v>0</v>
      </c>
      <c r="T1221" s="59">
        <v>0</v>
      </c>
      <c r="U1221" s="58">
        <v>0</v>
      </c>
      <c r="V1221" s="59">
        <v>0</v>
      </c>
      <c r="W1221" s="58">
        <v>4.9952500000000004</v>
      </c>
      <c r="X1221" s="59">
        <v>14.458697222222222</v>
      </c>
      <c r="Y1221" s="58">
        <v>15.672574999999998</v>
      </c>
      <c r="Z1221" s="59">
        <v>0</v>
      </c>
      <c r="AA1221" s="58">
        <v>1.1611611111111118</v>
      </c>
      <c r="AB1221" s="59">
        <v>0.2894444444444445</v>
      </c>
      <c r="AC1221" s="58">
        <v>0.31305277777777774</v>
      </c>
      <c r="AD1221" s="59">
        <v>5.9250000000000011E-2</v>
      </c>
      <c r="AE1221" s="58">
        <v>0.71628055555555559</v>
      </c>
      <c r="AF1221" s="59">
        <v>0.60175277777777769</v>
      </c>
      <c r="AG1221" s="58">
        <v>0</v>
      </c>
      <c r="AH1221" s="59">
        <v>0</v>
      </c>
      <c r="AI1221" s="60"/>
      <c r="AJ1221" s="51">
        <f t="shared" si="365"/>
        <v>71.977547222222228</v>
      </c>
    </row>
    <row r="1222" spans="2:36" x14ac:dyDescent="0.3">
      <c r="B1222" s="4" t="s">
        <v>160</v>
      </c>
      <c r="E1222" s="58">
        <v>0</v>
      </c>
      <c r="F1222" s="59">
        <v>20.920034423206491</v>
      </c>
      <c r="G1222" s="58">
        <v>9.7875346008529132</v>
      </c>
      <c r="H1222" s="59">
        <v>0</v>
      </c>
      <c r="I1222" s="58">
        <v>0</v>
      </c>
      <c r="J1222" s="59">
        <v>0</v>
      </c>
      <c r="K1222" s="58">
        <v>0</v>
      </c>
      <c r="L1222" s="59">
        <v>0</v>
      </c>
      <c r="M1222" s="58">
        <v>1.844148922174496</v>
      </c>
      <c r="N1222" s="59">
        <v>0</v>
      </c>
      <c r="O1222" s="58">
        <v>0</v>
      </c>
      <c r="P1222" s="59">
        <v>0</v>
      </c>
      <c r="Q1222" s="58">
        <v>0</v>
      </c>
      <c r="R1222" s="59">
        <v>0</v>
      </c>
      <c r="S1222" s="58">
        <v>0</v>
      </c>
      <c r="T1222" s="59">
        <v>0</v>
      </c>
      <c r="U1222" s="58">
        <v>0</v>
      </c>
      <c r="V1222" s="59">
        <v>0</v>
      </c>
      <c r="W1222" s="58">
        <v>0</v>
      </c>
      <c r="X1222" s="59">
        <v>0</v>
      </c>
      <c r="Y1222" s="58">
        <v>0</v>
      </c>
      <c r="Z1222" s="59">
        <v>0</v>
      </c>
      <c r="AA1222" s="58">
        <v>4.1025101728969027</v>
      </c>
      <c r="AB1222" s="59">
        <v>0</v>
      </c>
      <c r="AC1222" s="58">
        <v>0</v>
      </c>
      <c r="AD1222" s="59">
        <v>6.5483177756374591</v>
      </c>
      <c r="AE1222" s="58">
        <v>0</v>
      </c>
      <c r="AF1222" s="59">
        <v>0</v>
      </c>
      <c r="AG1222" s="58">
        <v>0</v>
      </c>
      <c r="AH1222" s="59">
        <v>0</v>
      </c>
      <c r="AI1222" s="60"/>
      <c r="AJ1222" s="51">
        <f t="shared" si="365"/>
        <v>43.202545894768264</v>
      </c>
    </row>
    <row r="1223" spans="2:36" x14ac:dyDescent="0.3">
      <c r="B1223" s="4" t="s">
        <v>161</v>
      </c>
      <c r="E1223" s="58">
        <v>0</v>
      </c>
      <c r="F1223" s="59">
        <v>20.920034423206491</v>
      </c>
      <c r="G1223" s="58">
        <v>9.7875346008529132</v>
      </c>
      <c r="H1223" s="59">
        <v>0</v>
      </c>
      <c r="I1223" s="58">
        <v>0</v>
      </c>
      <c r="J1223" s="59">
        <v>0</v>
      </c>
      <c r="K1223" s="58">
        <v>0</v>
      </c>
      <c r="L1223" s="59">
        <v>0</v>
      </c>
      <c r="M1223" s="58">
        <v>1.844148922174496</v>
      </c>
      <c r="N1223" s="59">
        <v>0</v>
      </c>
      <c r="O1223" s="58">
        <v>0</v>
      </c>
      <c r="P1223" s="59">
        <v>0</v>
      </c>
      <c r="Q1223" s="58">
        <v>0</v>
      </c>
      <c r="R1223" s="59">
        <v>0</v>
      </c>
      <c r="S1223" s="58">
        <v>0</v>
      </c>
      <c r="T1223" s="59">
        <v>0</v>
      </c>
      <c r="U1223" s="58">
        <v>0</v>
      </c>
      <c r="V1223" s="59">
        <v>0</v>
      </c>
      <c r="W1223" s="58">
        <v>0</v>
      </c>
      <c r="X1223" s="59">
        <v>0</v>
      </c>
      <c r="Y1223" s="58">
        <v>0</v>
      </c>
      <c r="Z1223" s="59">
        <v>0</v>
      </c>
      <c r="AA1223" s="58">
        <v>4.1025101728969027</v>
      </c>
      <c r="AB1223" s="59">
        <v>0</v>
      </c>
      <c r="AC1223" s="58">
        <v>0</v>
      </c>
      <c r="AD1223" s="59">
        <v>6.5483177756374591</v>
      </c>
      <c r="AE1223" s="58">
        <v>0</v>
      </c>
      <c r="AF1223" s="59">
        <v>0</v>
      </c>
      <c r="AG1223" s="58">
        <v>0</v>
      </c>
      <c r="AH1223" s="59">
        <v>0</v>
      </c>
      <c r="AI1223" s="60"/>
      <c r="AJ1223" s="51">
        <f t="shared" si="365"/>
        <v>43.202545894768264</v>
      </c>
    </row>
    <row r="1224" spans="2:36" x14ac:dyDescent="0.3">
      <c r="B1224" s="4" t="s">
        <v>157</v>
      </c>
      <c r="E1224" s="58">
        <v>0</v>
      </c>
      <c r="F1224" s="59">
        <v>0</v>
      </c>
      <c r="G1224" s="58">
        <v>0</v>
      </c>
      <c r="H1224" s="59">
        <v>0</v>
      </c>
      <c r="I1224" s="58">
        <v>0</v>
      </c>
      <c r="J1224" s="59">
        <v>0</v>
      </c>
      <c r="K1224" s="58">
        <v>0</v>
      </c>
      <c r="L1224" s="59">
        <v>0</v>
      </c>
      <c r="M1224" s="58">
        <v>0</v>
      </c>
      <c r="N1224" s="59">
        <v>0</v>
      </c>
      <c r="O1224" s="58">
        <v>0</v>
      </c>
      <c r="P1224" s="59">
        <v>0</v>
      </c>
      <c r="Q1224" s="58">
        <v>0</v>
      </c>
      <c r="R1224" s="59">
        <v>0</v>
      </c>
      <c r="S1224" s="58">
        <v>0</v>
      </c>
      <c r="T1224" s="59">
        <v>0</v>
      </c>
      <c r="U1224" s="58">
        <v>0</v>
      </c>
      <c r="V1224" s="59">
        <v>0</v>
      </c>
      <c r="W1224" s="58">
        <v>0</v>
      </c>
      <c r="X1224" s="59">
        <v>0</v>
      </c>
      <c r="Y1224" s="58">
        <v>0</v>
      </c>
      <c r="Z1224" s="59">
        <v>0</v>
      </c>
      <c r="AA1224" s="58">
        <v>0</v>
      </c>
      <c r="AB1224" s="59">
        <v>0</v>
      </c>
      <c r="AC1224" s="58">
        <v>0</v>
      </c>
      <c r="AD1224" s="59">
        <v>0</v>
      </c>
      <c r="AE1224" s="58">
        <v>0</v>
      </c>
      <c r="AF1224" s="59">
        <v>0</v>
      </c>
      <c r="AG1224" s="58">
        <v>0</v>
      </c>
      <c r="AH1224" s="59">
        <v>0</v>
      </c>
      <c r="AI1224" s="60"/>
      <c r="AJ1224" s="51">
        <f t="shared" si="365"/>
        <v>0</v>
      </c>
    </row>
    <row r="1225" spans="2:36" x14ac:dyDescent="0.3">
      <c r="B1225" s="4" t="s">
        <v>158</v>
      </c>
      <c r="E1225" s="58">
        <v>0</v>
      </c>
      <c r="F1225" s="59">
        <v>0</v>
      </c>
      <c r="G1225" s="58">
        <v>0</v>
      </c>
      <c r="H1225" s="59">
        <v>0</v>
      </c>
      <c r="I1225" s="58">
        <v>0</v>
      </c>
      <c r="J1225" s="59">
        <v>0</v>
      </c>
      <c r="K1225" s="58">
        <v>0</v>
      </c>
      <c r="L1225" s="59">
        <v>0</v>
      </c>
      <c r="M1225" s="58">
        <v>0</v>
      </c>
      <c r="N1225" s="59">
        <v>0</v>
      </c>
      <c r="O1225" s="58">
        <v>0</v>
      </c>
      <c r="P1225" s="59">
        <v>0</v>
      </c>
      <c r="Q1225" s="58">
        <v>0</v>
      </c>
      <c r="R1225" s="59">
        <v>0</v>
      </c>
      <c r="S1225" s="58">
        <v>0</v>
      </c>
      <c r="T1225" s="59">
        <v>0</v>
      </c>
      <c r="U1225" s="58">
        <v>0</v>
      </c>
      <c r="V1225" s="59">
        <v>0</v>
      </c>
      <c r="W1225" s="58">
        <v>0</v>
      </c>
      <c r="X1225" s="59">
        <v>0</v>
      </c>
      <c r="Y1225" s="58">
        <v>0</v>
      </c>
      <c r="Z1225" s="59">
        <v>0</v>
      </c>
      <c r="AA1225" s="58">
        <v>0</v>
      </c>
      <c r="AB1225" s="59">
        <v>0</v>
      </c>
      <c r="AC1225" s="58">
        <v>0</v>
      </c>
      <c r="AD1225" s="59">
        <v>0</v>
      </c>
      <c r="AE1225" s="58">
        <v>0</v>
      </c>
      <c r="AF1225" s="59">
        <v>0</v>
      </c>
      <c r="AG1225" s="58">
        <v>0</v>
      </c>
      <c r="AH1225" s="59">
        <v>0</v>
      </c>
      <c r="AI1225" s="60"/>
      <c r="AJ1225" s="51">
        <f t="shared" si="365"/>
        <v>0</v>
      </c>
    </row>
    <row r="1226" spans="2:36" x14ac:dyDescent="0.3">
      <c r="B1226" s="4" t="s">
        <v>159</v>
      </c>
      <c r="E1226" s="58">
        <v>0</v>
      </c>
      <c r="F1226" s="59">
        <v>0</v>
      </c>
      <c r="G1226" s="58">
        <v>0</v>
      </c>
      <c r="H1226" s="59">
        <v>0</v>
      </c>
      <c r="I1226" s="58">
        <v>0</v>
      </c>
      <c r="J1226" s="59">
        <v>0</v>
      </c>
      <c r="K1226" s="58">
        <v>0</v>
      </c>
      <c r="L1226" s="59">
        <v>0</v>
      </c>
      <c r="M1226" s="58">
        <v>0</v>
      </c>
      <c r="N1226" s="59">
        <v>0</v>
      </c>
      <c r="O1226" s="58">
        <v>0</v>
      </c>
      <c r="P1226" s="59">
        <v>0</v>
      </c>
      <c r="Q1226" s="58">
        <v>0</v>
      </c>
      <c r="R1226" s="59">
        <v>0</v>
      </c>
      <c r="S1226" s="58">
        <v>0</v>
      </c>
      <c r="T1226" s="59">
        <v>0</v>
      </c>
      <c r="U1226" s="58">
        <v>0</v>
      </c>
      <c r="V1226" s="59">
        <v>0</v>
      </c>
      <c r="W1226" s="58">
        <v>0</v>
      </c>
      <c r="X1226" s="59">
        <v>0</v>
      </c>
      <c r="Y1226" s="58">
        <v>0</v>
      </c>
      <c r="Z1226" s="59">
        <v>0</v>
      </c>
      <c r="AA1226" s="58">
        <v>0</v>
      </c>
      <c r="AB1226" s="59">
        <v>0</v>
      </c>
      <c r="AC1226" s="58">
        <v>0</v>
      </c>
      <c r="AD1226" s="59">
        <v>0</v>
      </c>
      <c r="AE1226" s="58">
        <v>0</v>
      </c>
      <c r="AF1226" s="59">
        <v>0</v>
      </c>
      <c r="AG1226" s="58">
        <v>0</v>
      </c>
      <c r="AH1226" s="59">
        <v>0</v>
      </c>
      <c r="AI1226" s="60"/>
      <c r="AJ1226" s="51">
        <f t="shared" si="365"/>
        <v>0</v>
      </c>
    </row>
    <row r="1227" spans="2:36" x14ac:dyDescent="0.3">
      <c r="B1227" s="4" t="s">
        <v>132</v>
      </c>
      <c r="E1227" s="58">
        <v>0</v>
      </c>
      <c r="F1227" s="59">
        <v>0</v>
      </c>
      <c r="G1227" s="58">
        <v>0</v>
      </c>
      <c r="H1227" s="59">
        <v>0</v>
      </c>
      <c r="I1227" s="58">
        <v>0</v>
      </c>
      <c r="J1227" s="59">
        <v>0</v>
      </c>
      <c r="K1227" s="58">
        <v>0</v>
      </c>
      <c r="L1227" s="59">
        <v>0</v>
      </c>
      <c r="M1227" s="58">
        <v>0</v>
      </c>
      <c r="N1227" s="59">
        <v>0</v>
      </c>
      <c r="O1227" s="58">
        <v>0</v>
      </c>
      <c r="P1227" s="59">
        <v>0</v>
      </c>
      <c r="Q1227" s="58">
        <v>0</v>
      </c>
      <c r="R1227" s="59">
        <v>0</v>
      </c>
      <c r="S1227" s="58">
        <v>0</v>
      </c>
      <c r="T1227" s="59">
        <v>0</v>
      </c>
      <c r="U1227" s="58">
        <v>0</v>
      </c>
      <c r="V1227" s="59">
        <v>0</v>
      </c>
      <c r="W1227" s="58">
        <v>0</v>
      </c>
      <c r="X1227" s="59">
        <v>0</v>
      </c>
      <c r="Y1227" s="58">
        <v>0</v>
      </c>
      <c r="Z1227" s="59">
        <v>0</v>
      </c>
      <c r="AA1227" s="58">
        <v>0</v>
      </c>
      <c r="AB1227" s="59">
        <v>0</v>
      </c>
      <c r="AC1227" s="58">
        <v>0</v>
      </c>
      <c r="AD1227" s="59">
        <v>0</v>
      </c>
      <c r="AE1227" s="58">
        <v>0</v>
      </c>
      <c r="AF1227" s="59">
        <v>0</v>
      </c>
      <c r="AG1227" s="58">
        <v>0</v>
      </c>
      <c r="AH1227" s="59">
        <v>0</v>
      </c>
      <c r="AI1227" s="60"/>
      <c r="AJ1227" s="51">
        <f t="shared" si="365"/>
        <v>0</v>
      </c>
    </row>
    <row r="1228" spans="2:36" x14ac:dyDescent="0.3">
      <c r="B1228" s="4" t="s">
        <v>133</v>
      </c>
      <c r="E1228" s="58">
        <v>0</v>
      </c>
      <c r="F1228" s="59">
        <v>0</v>
      </c>
      <c r="G1228" s="58">
        <v>0</v>
      </c>
      <c r="H1228" s="59">
        <v>0</v>
      </c>
      <c r="I1228" s="58">
        <v>0</v>
      </c>
      <c r="J1228" s="59">
        <v>0</v>
      </c>
      <c r="K1228" s="58">
        <v>0</v>
      </c>
      <c r="L1228" s="59">
        <v>0</v>
      </c>
      <c r="M1228" s="58">
        <v>0</v>
      </c>
      <c r="N1228" s="59">
        <v>0</v>
      </c>
      <c r="O1228" s="58">
        <v>0</v>
      </c>
      <c r="P1228" s="59">
        <v>0</v>
      </c>
      <c r="Q1228" s="58">
        <v>0</v>
      </c>
      <c r="R1228" s="59">
        <v>0</v>
      </c>
      <c r="S1228" s="58">
        <v>0</v>
      </c>
      <c r="T1228" s="59">
        <v>0</v>
      </c>
      <c r="U1228" s="58">
        <v>0</v>
      </c>
      <c r="V1228" s="59">
        <v>0</v>
      </c>
      <c r="W1228" s="58">
        <v>0</v>
      </c>
      <c r="X1228" s="59">
        <v>0</v>
      </c>
      <c r="Y1228" s="58">
        <v>0</v>
      </c>
      <c r="Z1228" s="59">
        <v>0</v>
      </c>
      <c r="AA1228" s="58">
        <v>0</v>
      </c>
      <c r="AB1228" s="59">
        <v>0</v>
      </c>
      <c r="AC1228" s="58">
        <v>0</v>
      </c>
      <c r="AD1228" s="59">
        <v>0</v>
      </c>
      <c r="AE1228" s="58">
        <v>0</v>
      </c>
      <c r="AF1228" s="59">
        <v>0</v>
      </c>
      <c r="AG1228" s="58">
        <v>0</v>
      </c>
      <c r="AH1228" s="59">
        <v>0</v>
      </c>
      <c r="AI1228" s="60"/>
      <c r="AJ1228" s="51">
        <f t="shared" si="365"/>
        <v>0</v>
      </c>
    </row>
    <row r="1229" spans="2:36" x14ac:dyDescent="0.3">
      <c r="B1229" s="4" t="s">
        <v>134</v>
      </c>
      <c r="E1229" s="58">
        <v>0</v>
      </c>
      <c r="F1229" s="59">
        <v>0</v>
      </c>
      <c r="G1229" s="58">
        <v>0</v>
      </c>
      <c r="H1229" s="59">
        <v>0</v>
      </c>
      <c r="I1229" s="58">
        <v>0</v>
      </c>
      <c r="J1229" s="59">
        <v>0</v>
      </c>
      <c r="K1229" s="58">
        <v>0</v>
      </c>
      <c r="L1229" s="59">
        <v>0</v>
      </c>
      <c r="M1229" s="58">
        <v>0</v>
      </c>
      <c r="N1229" s="59">
        <v>0</v>
      </c>
      <c r="O1229" s="58">
        <v>0</v>
      </c>
      <c r="P1229" s="59">
        <v>0</v>
      </c>
      <c r="Q1229" s="58">
        <v>0</v>
      </c>
      <c r="R1229" s="59">
        <v>0</v>
      </c>
      <c r="S1229" s="58">
        <v>0</v>
      </c>
      <c r="T1229" s="59">
        <v>0</v>
      </c>
      <c r="U1229" s="58">
        <v>0</v>
      </c>
      <c r="V1229" s="59">
        <v>0</v>
      </c>
      <c r="W1229" s="58">
        <v>0</v>
      </c>
      <c r="X1229" s="59">
        <v>0</v>
      </c>
      <c r="Y1229" s="58">
        <v>0</v>
      </c>
      <c r="Z1229" s="59">
        <v>0</v>
      </c>
      <c r="AA1229" s="58">
        <v>0</v>
      </c>
      <c r="AB1229" s="59">
        <v>0</v>
      </c>
      <c r="AC1229" s="58">
        <v>0</v>
      </c>
      <c r="AD1229" s="59">
        <v>0</v>
      </c>
      <c r="AE1229" s="58">
        <v>0</v>
      </c>
      <c r="AF1229" s="59">
        <v>0</v>
      </c>
      <c r="AG1229" s="58">
        <v>0</v>
      </c>
      <c r="AH1229" s="59">
        <v>0</v>
      </c>
      <c r="AI1229" s="60"/>
      <c r="AJ1229" s="51">
        <f t="shared" si="365"/>
        <v>0</v>
      </c>
    </row>
    <row r="1230" spans="2:36" x14ac:dyDescent="0.3">
      <c r="B1230" s="4" t="s">
        <v>190</v>
      </c>
      <c r="E1230" s="58">
        <v>7.9495186865329739</v>
      </c>
      <c r="F1230" s="59">
        <v>0</v>
      </c>
      <c r="G1230" s="58">
        <v>3.8169005185365679</v>
      </c>
      <c r="H1230" s="59">
        <v>8.249934146377198</v>
      </c>
      <c r="I1230" s="58">
        <v>0</v>
      </c>
      <c r="J1230" s="59">
        <v>1.7543683159475525</v>
      </c>
      <c r="K1230" s="58">
        <v>0</v>
      </c>
      <c r="L1230" s="59">
        <v>6.1800773660341894</v>
      </c>
      <c r="M1230" s="58">
        <v>14.086879230605229</v>
      </c>
      <c r="N1230" s="59">
        <v>6.1213856981198003</v>
      </c>
      <c r="O1230" s="58">
        <v>13.756891419490181</v>
      </c>
      <c r="P1230" s="59">
        <v>9.1764340134461726</v>
      </c>
      <c r="Q1230" s="58">
        <v>12.064522707435815</v>
      </c>
      <c r="R1230" s="59">
        <v>17.074782329797745</v>
      </c>
      <c r="S1230" s="58">
        <v>9.0591329097747817</v>
      </c>
      <c r="T1230" s="59">
        <v>16.7264849627018</v>
      </c>
      <c r="U1230" s="58">
        <v>3.178070414066315</v>
      </c>
      <c r="V1230" s="59">
        <v>21.500795228282609</v>
      </c>
      <c r="W1230" s="58">
        <v>17.075394810239477</v>
      </c>
      <c r="X1230" s="59">
        <v>7.0318327277898778</v>
      </c>
      <c r="Y1230" s="58">
        <v>19.02942804793517</v>
      </c>
      <c r="Z1230" s="59">
        <v>1.9532707435699805</v>
      </c>
      <c r="AA1230" s="58">
        <v>2.335945634490086</v>
      </c>
      <c r="AB1230" s="59">
        <v>2.7858538786570226</v>
      </c>
      <c r="AC1230" s="58">
        <v>24.90480544185862</v>
      </c>
      <c r="AD1230" s="59">
        <v>4.5413775856296219</v>
      </c>
      <c r="AE1230" s="58">
        <v>20.289300474524499</v>
      </c>
      <c r="AF1230" s="59">
        <v>17.05843576292197</v>
      </c>
      <c r="AG1230" s="58">
        <v>10.148565356433393</v>
      </c>
      <c r="AH1230" s="59">
        <v>15.221412316632271</v>
      </c>
      <c r="AI1230" s="60"/>
      <c r="AJ1230" s="51">
        <f t="shared" si="365"/>
        <v>293.07180072783098</v>
      </c>
    </row>
    <row r="1231" spans="2:36" x14ac:dyDescent="0.3">
      <c r="B1231" s="4" t="s">
        <v>191</v>
      </c>
      <c r="E1231" s="58">
        <v>7.9495186865329739</v>
      </c>
      <c r="F1231" s="59">
        <v>0</v>
      </c>
      <c r="G1231" s="58">
        <v>3.8169005185365679</v>
      </c>
      <c r="H1231" s="59">
        <v>8.249934146377198</v>
      </c>
      <c r="I1231" s="58">
        <v>0</v>
      </c>
      <c r="J1231" s="59">
        <v>1.7543683159475525</v>
      </c>
      <c r="K1231" s="58">
        <v>0</v>
      </c>
      <c r="L1231" s="59">
        <v>6.1800773660341894</v>
      </c>
      <c r="M1231" s="58">
        <v>14.086879230605229</v>
      </c>
      <c r="N1231" s="59">
        <v>6.1213856981198003</v>
      </c>
      <c r="O1231" s="58">
        <v>13.756891419490181</v>
      </c>
      <c r="P1231" s="59">
        <v>9.1764340134461726</v>
      </c>
      <c r="Q1231" s="58">
        <v>12.064522707435815</v>
      </c>
      <c r="R1231" s="59">
        <v>17.074782329797745</v>
      </c>
      <c r="S1231" s="58">
        <v>9.0591329097747817</v>
      </c>
      <c r="T1231" s="59">
        <v>16.7264849627018</v>
      </c>
      <c r="U1231" s="58">
        <v>3.178070414066315</v>
      </c>
      <c r="V1231" s="59">
        <v>21.500795228282609</v>
      </c>
      <c r="W1231" s="58">
        <v>17.075394810239477</v>
      </c>
      <c r="X1231" s="59">
        <v>7.0318327277898778</v>
      </c>
      <c r="Y1231" s="58">
        <v>19.02942804793517</v>
      </c>
      <c r="Z1231" s="59">
        <v>1.9532707435699805</v>
      </c>
      <c r="AA1231" s="58">
        <v>2.335945634490086</v>
      </c>
      <c r="AB1231" s="59">
        <v>2.7858538786570226</v>
      </c>
      <c r="AC1231" s="58">
        <v>24.90480544185862</v>
      </c>
      <c r="AD1231" s="59">
        <v>4.5413775856296219</v>
      </c>
      <c r="AE1231" s="58">
        <v>20.289300474524499</v>
      </c>
      <c r="AF1231" s="59">
        <v>17.05843576292197</v>
      </c>
      <c r="AG1231" s="58">
        <v>10.148565356433393</v>
      </c>
      <c r="AH1231" s="59">
        <v>15.221412316632271</v>
      </c>
      <c r="AI1231" s="60"/>
      <c r="AJ1231" s="51">
        <f t="shared" si="365"/>
        <v>293.07180072783098</v>
      </c>
    </row>
    <row r="1232" spans="2:36" x14ac:dyDescent="0.3">
      <c r="B1232" s="4" t="s">
        <v>175</v>
      </c>
      <c r="E1232" s="58">
        <v>5.6887652777777777</v>
      </c>
      <c r="F1232" s="59">
        <v>0</v>
      </c>
      <c r="G1232" s="58">
        <v>5.1046041666666673</v>
      </c>
      <c r="H1232" s="59">
        <v>2.8912997021675113</v>
      </c>
      <c r="I1232" s="58">
        <v>0</v>
      </c>
      <c r="J1232" s="59">
        <v>1.4809692923227952E-2</v>
      </c>
      <c r="K1232" s="58">
        <v>0</v>
      </c>
      <c r="L1232" s="59">
        <v>18.805082345196144</v>
      </c>
      <c r="M1232" s="58">
        <v>25.45951498972769</v>
      </c>
      <c r="N1232" s="59">
        <v>16.327720043905238</v>
      </c>
      <c r="O1232" s="58">
        <v>54.837940957655142</v>
      </c>
      <c r="P1232" s="59">
        <v>25.371525692443957</v>
      </c>
      <c r="Q1232" s="58">
        <v>29.176849514565646</v>
      </c>
      <c r="R1232" s="59">
        <v>14.655859655802161</v>
      </c>
      <c r="S1232" s="58">
        <v>16.61588594022103</v>
      </c>
      <c r="T1232" s="59">
        <v>12.248865230982723</v>
      </c>
      <c r="U1232" s="58">
        <v>0</v>
      </c>
      <c r="V1232" s="59">
        <v>14.369923996452235</v>
      </c>
      <c r="W1232" s="58">
        <v>9.6480734620629818</v>
      </c>
      <c r="X1232" s="59">
        <v>6.6708296683099535</v>
      </c>
      <c r="Y1232" s="58">
        <v>59.173237550323449</v>
      </c>
      <c r="Z1232" s="59">
        <v>7.5018487333063604</v>
      </c>
      <c r="AA1232" s="58">
        <v>7.8534215600985178</v>
      </c>
      <c r="AB1232" s="59">
        <v>5.3038085494214702</v>
      </c>
      <c r="AC1232" s="58">
        <v>7.6997297542790555E-2</v>
      </c>
      <c r="AD1232" s="59">
        <v>1.917852939499749</v>
      </c>
      <c r="AE1232" s="58">
        <v>2.1977699855048947</v>
      </c>
      <c r="AF1232" s="59">
        <v>12.508674096936844</v>
      </c>
      <c r="AG1232" s="58">
        <v>12.388204232244684</v>
      </c>
      <c r="AH1232" s="59">
        <v>6.5802150246456126</v>
      </c>
      <c r="AI1232" s="60"/>
      <c r="AJ1232" s="51">
        <f t="shared" si="365"/>
        <v>373.38958030638452</v>
      </c>
    </row>
    <row r="1233" spans="2:36" x14ac:dyDescent="0.3">
      <c r="B1233" s="4" t="s">
        <v>176</v>
      </c>
      <c r="E1233" s="58">
        <v>5.6887652777777777</v>
      </c>
      <c r="F1233" s="59">
        <v>0</v>
      </c>
      <c r="G1233" s="58">
        <v>5.1046041666666673</v>
      </c>
      <c r="H1233" s="59">
        <v>2.8912997021675113</v>
      </c>
      <c r="I1233" s="58">
        <v>0</v>
      </c>
      <c r="J1233" s="59">
        <v>1.4809692923227952E-2</v>
      </c>
      <c r="K1233" s="58">
        <v>0</v>
      </c>
      <c r="L1233" s="59">
        <v>18.805082345196144</v>
      </c>
      <c r="M1233" s="58">
        <v>25.45951498972769</v>
      </c>
      <c r="N1233" s="59">
        <v>16.327720043905238</v>
      </c>
      <c r="O1233" s="58">
        <v>54.837940957655142</v>
      </c>
      <c r="P1233" s="59">
        <v>25.371525692443957</v>
      </c>
      <c r="Q1233" s="58">
        <v>29.176849514565646</v>
      </c>
      <c r="R1233" s="59">
        <v>14.655859655802161</v>
      </c>
      <c r="S1233" s="58">
        <v>16.61588594022103</v>
      </c>
      <c r="T1233" s="59">
        <v>12.248865230982723</v>
      </c>
      <c r="U1233" s="58">
        <v>0</v>
      </c>
      <c r="V1233" s="59">
        <v>14.369923996452235</v>
      </c>
      <c r="W1233" s="58">
        <v>9.6480734620629818</v>
      </c>
      <c r="X1233" s="59">
        <v>6.6708296683099535</v>
      </c>
      <c r="Y1233" s="58">
        <v>59.173237550323449</v>
      </c>
      <c r="Z1233" s="59">
        <v>7.5018487333063604</v>
      </c>
      <c r="AA1233" s="58">
        <v>7.8534215600985178</v>
      </c>
      <c r="AB1233" s="59">
        <v>5.3038085494214702</v>
      </c>
      <c r="AC1233" s="58">
        <v>7.6997297542790555E-2</v>
      </c>
      <c r="AD1233" s="59">
        <v>1.917852939499749</v>
      </c>
      <c r="AE1233" s="58">
        <v>2.1977699855048947</v>
      </c>
      <c r="AF1233" s="59">
        <v>12.508674096936844</v>
      </c>
      <c r="AG1233" s="58">
        <v>12.388204232244684</v>
      </c>
      <c r="AH1233" s="59">
        <v>6.5802150246456126</v>
      </c>
      <c r="AI1233" s="60"/>
      <c r="AJ1233" s="51">
        <f t="shared" si="365"/>
        <v>373.38958030638452</v>
      </c>
    </row>
    <row r="1234" spans="2:36" x14ac:dyDescent="0.3">
      <c r="B1234" s="4" t="s">
        <v>183</v>
      </c>
      <c r="E1234" s="58">
        <v>0</v>
      </c>
      <c r="F1234" s="59">
        <v>0</v>
      </c>
      <c r="G1234" s="58">
        <v>0</v>
      </c>
      <c r="H1234" s="59">
        <v>0</v>
      </c>
      <c r="I1234" s="58">
        <v>0</v>
      </c>
      <c r="J1234" s="59">
        <v>0</v>
      </c>
      <c r="K1234" s="58">
        <v>0</v>
      </c>
      <c r="L1234" s="59">
        <v>0</v>
      </c>
      <c r="M1234" s="58">
        <v>0</v>
      </c>
      <c r="N1234" s="59">
        <v>0</v>
      </c>
      <c r="O1234" s="58">
        <v>0</v>
      </c>
      <c r="P1234" s="59">
        <v>0</v>
      </c>
      <c r="Q1234" s="58">
        <v>0</v>
      </c>
      <c r="R1234" s="59">
        <v>0</v>
      </c>
      <c r="S1234" s="58">
        <v>0</v>
      </c>
      <c r="T1234" s="59">
        <v>0</v>
      </c>
      <c r="U1234" s="58">
        <v>0</v>
      </c>
      <c r="V1234" s="59">
        <v>0</v>
      </c>
      <c r="W1234" s="58">
        <v>0</v>
      </c>
      <c r="X1234" s="59">
        <v>0</v>
      </c>
      <c r="Y1234" s="58">
        <v>0</v>
      </c>
      <c r="Z1234" s="59">
        <v>0</v>
      </c>
      <c r="AA1234" s="58">
        <v>0</v>
      </c>
      <c r="AB1234" s="59">
        <v>0</v>
      </c>
      <c r="AC1234" s="58">
        <v>0</v>
      </c>
      <c r="AD1234" s="59">
        <v>0</v>
      </c>
      <c r="AE1234" s="58">
        <v>0</v>
      </c>
      <c r="AF1234" s="59">
        <v>0</v>
      </c>
      <c r="AG1234" s="58">
        <v>0</v>
      </c>
      <c r="AH1234" s="59">
        <v>0</v>
      </c>
      <c r="AI1234" s="60"/>
      <c r="AJ1234" s="51">
        <f t="shared" si="365"/>
        <v>0</v>
      </c>
    </row>
    <row r="1235" spans="2:36" x14ac:dyDescent="0.3">
      <c r="B1235" s="4" t="s">
        <v>224</v>
      </c>
      <c r="E1235" s="58">
        <v>2.2890550584145832</v>
      </c>
      <c r="F1235" s="59">
        <v>0</v>
      </c>
      <c r="G1235" s="58">
        <v>0.33722251611873733</v>
      </c>
      <c r="H1235" s="59">
        <v>10.565544078449273</v>
      </c>
      <c r="I1235" s="58">
        <v>0</v>
      </c>
      <c r="J1235" s="59">
        <v>0.5562829849622084</v>
      </c>
      <c r="K1235" s="58">
        <v>0.19990277643057333</v>
      </c>
      <c r="L1235" s="59">
        <v>6.0029991567965517</v>
      </c>
      <c r="M1235" s="58">
        <v>11.253080730662267</v>
      </c>
      <c r="N1235" s="59">
        <v>0.92412526850868026</v>
      </c>
      <c r="O1235" s="58">
        <v>2.5463360423556813</v>
      </c>
      <c r="P1235" s="59">
        <v>0</v>
      </c>
      <c r="Q1235" s="58">
        <v>0</v>
      </c>
      <c r="R1235" s="59">
        <v>0</v>
      </c>
      <c r="S1235" s="58">
        <v>0</v>
      </c>
      <c r="T1235" s="59">
        <v>0</v>
      </c>
      <c r="U1235" s="58">
        <v>0</v>
      </c>
      <c r="V1235" s="59">
        <v>0</v>
      </c>
      <c r="W1235" s="58">
        <v>0</v>
      </c>
      <c r="X1235" s="59">
        <v>0</v>
      </c>
      <c r="Y1235" s="58">
        <v>0</v>
      </c>
      <c r="Z1235" s="59">
        <v>0</v>
      </c>
      <c r="AA1235" s="58">
        <v>0</v>
      </c>
      <c r="AB1235" s="59">
        <v>0</v>
      </c>
      <c r="AC1235" s="58">
        <v>0</v>
      </c>
      <c r="AD1235" s="59">
        <v>0</v>
      </c>
      <c r="AE1235" s="58">
        <v>0</v>
      </c>
      <c r="AF1235" s="59">
        <v>0</v>
      </c>
      <c r="AG1235" s="58">
        <v>0</v>
      </c>
      <c r="AH1235" s="59">
        <v>0</v>
      </c>
      <c r="AI1235" s="60"/>
      <c r="AJ1235" s="51">
        <f t="shared" si="365"/>
        <v>34.674548612698558</v>
      </c>
    </row>
    <row r="1236" spans="2:36" x14ac:dyDescent="0.3">
      <c r="B1236" s="4" t="s">
        <v>225</v>
      </c>
      <c r="E1236" s="58">
        <v>2.2890550584145832</v>
      </c>
      <c r="F1236" s="59">
        <v>0</v>
      </c>
      <c r="G1236" s="58">
        <v>0.33722251611873733</v>
      </c>
      <c r="H1236" s="59">
        <v>10.565544078449273</v>
      </c>
      <c r="I1236" s="58">
        <v>0</v>
      </c>
      <c r="J1236" s="59">
        <v>0.5562829849622084</v>
      </c>
      <c r="K1236" s="58">
        <v>0.19990277643057333</v>
      </c>
      <c r="L1236" s="59">
        <v>6.0029991567965517</v>
      </c>
      <c r="M1236" s="58">
        <v>11.253080730662267</v>
      </c>
      <c r="N1236" s="59">
        <v>0.92412526850868026</v>
      </c>
      <c r="O1236" s="58">
        <v>2.5463360423556813</v>
      </c>
      <c r="P1236" s="59">
        <v>0</v>
      </c>
      <c r="Q1236" s="58">
        <v>0</v>
      </c>
      <c r="R1236" s="59">
        <v>0</v>
      </c>
      <c r="S1236" s="58">
        <v>0</v>
      </c>
      <c r="T1236" s="59">
        <v>0</v>
      </c>
      <c r="U1236" s="58">
        <v>0</v>
      </c>
      <c r="V1236" s="59">
        <v>0</v>
      </c>
      <c r="W1236" s="58">
        <v>0</v>
      </c>
      <c r="X1236" s="59">
        <v>0</v>
      </c>
      <c r="Y1236" s="58">
        <v>0</v>
      </c>
      <c r="Z1236" s="59">
        <v>0</v>
      </c>
      <c r="AA1236" s="58">
        <v>0</v>
      </c>
      <c r="AB1236" s="59">
        <v>0</v>
      </c>
      <c r="AC1236" s="58">
        <v>0</v>
      </c>
      <c r="AD1236" s="59">
        <v>0</v>
      </c>
      <c r="AE1236" s="58">
        <v>0</v>
      </c>
      <c r="AF1236" s="59">
        <v>0</v>
      </c>
      <c r="AG1236" s="58">
        <v>0</v>
      </c>
      <c r="AH1236" s="59">
        <v>0</v>
      </c>
      <c r="AI1236" s="60"/>
      <c r="AJ1236" s="51">
        <f t="shared" si="365"/>
        <v>34.674548612698558</v>
      </c>
    </row>
    <row r="1237" spans="2:36" x14ac:dyDescent="0.3">
      <c r="B1237" s="4" t="s">
        <v>226</v>
      </c>
      <c r="E1237" s="58">
        <v>2.2890550584145832</v>
      </c>
      <c r="F1237" s="59">
        <v>0</v>
      </c>
      <c r="G1237" s="58">
        <v>0.33722251611873733</v>
      </c>
      <c r="H1237" s="59">
        <v>10.565544078449273</v>
      </c>
      <c r="I1237" s="58">
        <v>0</v>
      </c>
      <c r="J1237" s="59">
        <v>0.5562829849622084</v>
      </c>
      <c r="K1237" s="58">
        <v>0.19990277643057333</v>
      </c>
      <c r="L1237" s="59">
        <v>6.0029991567965517</v>
      </c>
      <c r="M1237" s="58">
        <v>11.253080730662267</v>
      </c>
      <c r="N1237" s="59">
        <v>0.92412526850868026</v>
      </c>
      <c r="O1237" s="58">
        <v>2.5463360423556813</v>
      </c>
      <c r="P1237" s="59">
        <v>0</v>
      </c>
      <c r="Q1237" s="58">
        <v>0</v>
      </c>
      <c r="R1237" s="59">
        <v>0</v>
      </c>
      <c r="S1237" s="58">
        <v>0</v>
      </c>
      <c r="T1237" s="59">
        <v>0</v>
      </c>
      <c r="U1237" s="58">
        <v>0</v>
      </c>
      <c r="V1237" s="59">
        <v>0</v>
      </c>
      <c r="W1237" s="58">
        <v>0</v>
      </c>
      <c r="X1237" s="59">
        <v>0</v>
      </c>
      <c r="Y1237" s="58">
        <v>0</v>
      </c>
      <c r="Z1237" s="59">
        <v>0</v>
      </c>
      <c r="AA1237" s="58">
        <v>0</v>
      </c>
      <c r="AB1237" s="59">
        <v>0</v>
      </c>
      <c r="AC1237" s="58">
        <v>0</v>
      </c>
      <c r="AD1237" s="59">
        <v>0</v>
      </c>
      <c r="AE1237" s="58">
        <v>0</v>
      </c>
      <c r="AF1237" s="59">
        <v>0</v>
      </c>
      <c r="AG1237" s="58">
        <v>0</v>
      </c>
      <c r="AH1237" s="59">
        <v>0</v>
      </c>
      <c r="AI1237" s="60"/>
      <c r="AJ1237" s="51">
        <f t="shared" si="365"/>
        <v>34.674548612698558</v>
      </c>
    </row>
    <row r="1238" spans="2:36" x14ac:dyDescent="0.3">
      <c r="B1238" s="4" t="s">
        <v>174</v>
      </c>
      <c r="E1238" s="58">
        <v>5.2963206597251983E-3</v>
      </c>
      <c r="F1238" s="59">
        <v>0</v>
      </c>
      <c r="G1238" s="58">
        <v>0</v>
      </c>
      <c r="H1238" s="59">
        <v>0</v>
      </c>
      <c r="I1238" s="58">
        <v>0</v>
      </c>
      <c r="J1238" s="59">
        <v>0</v>
      </c>
      <c r="K1238" s="58">
        <v>0</v>
      </c>
      <c r="L1238" s="59">
        <v>4.8333333333333193E-4</v>
      </c>
      <c r="M1238" s="58">
        <v>0</v>
      </c>
      <c r="N1238" s="59">
        <v>0</v>
      </c>
      <c r="O1238" s="58">
        <v>0</v>
      </c>
      <c r="P1238" s="59">
        <v>0</v>
      </c>
      <c r="Q1238" s="58">
        <v>0</v>
      </c>
      <c r="R1238" s="59">
        <v>0</v>
      </c>
      <c r="S1238" s="58">
        <v>0</v>
      </c>
      <c r="T1238" s="59">
        <v>0</v>
      </c>
      <c r="U1238" s="58">
        <v>0</v>
      </c>
      <c r="V1238" s="59">
        <v>0</v>
      </c>
      <c r="W1238" s="58">
        <v>0</v>
      </c>
      <c r="X1238" s="59">
        <v>0</v>
      </c>
      <c r="Y1238" s="58">
        <v>0</v>
      </c>
      <c r="Z1238" s="59">
        <v>0</v>
      </c>
      <c r="AA1238" s="58">
        <v>0</v>
      </c>
      <c r="AB1238" s="59">
        <v>0</v>
      </c>
      <c r="AC1238" s="58">
        <v>0</v>
      </c>
      <c r="AD1238" s="59">
        <v>0</v>
      </c>
      <c r="AE1238" s="58">
        <v>0</v>
      </c>
      <c r="AF1238" s="59">
        <v>0</v>
      </c>
      <c r="AG1238" s="58">
        <v>0</v>
      </c>
      <c r="AH1238" s="59">
        <v>0</v>
      </c>
      <c r="AI1238" s="60"/>
      <c r="AJ1238" s="51">
        <f t="shared" si="365"/>
        <v>5.7796539930585304E-3</v>
      </c>
    </row>
    <row r="1239" spans="2:36" x14ac:dyDescent="0.3">
      <c r="B1239" s="4" t="s">
        <v>242</v>
      </c>
      <c r="E1239" s="58">
        <v>0</v>
      </c>
      <c r="F1239" s="59">
        <v>0</v>
      </c>
      <c r="G1239" s="58">
        <v>0</v>
      </c>
      <c r="H1239" s="59">
        <v>0</v>
      </c>
      <c r="I1239" s="58">
        <v>0</v>
      </c>
      <c r="J1239" s="59">
        <v>0</v>
      </c>
      <c r="K1239" s="58">
        <v>0</v>
      </c>
      <c r="L1239" s="59">
        <v>0</v>
      </c>
      <c r="M1239" s="58">
        <v>0</v>
      </c>
      <c r="N1239" s="59">
        <v>0</v>
      </c>
      <c r="O1239" s="58">
        <v>0</v>
      </c>
      <c r="P1239" s="59">
        <v>0</v>
      </c>
      <c r="Q1239" s="58">
        <v>0</v>
      </c>
      <c r="R1239" s="59">
        <v>0</v>
      </c>
      <c r="S1239" s="58">
        <v>0</v>
      </c>
      <c r="T1239" s="59">
        <v>0</v>
      </c>
      <c r="U1239" s="58">
        <v>0</v>
      </c>
      <c r="V1239" s="59">
        <v>0</v>
      </c>
      <c r="W1239" s="58">
        <v>0</v>
      </c>
      <c r="X1239" s="59">
        <v>0</v>
      </c>
      <c r="Y1239" s="58">
        <v>0</v>
      </c>
      <c r="Z1239" s="59">
        <v>0</v>
      </c>
      <c r="AA1239" s="58">
        <v>0</v>
      </c>
      <c r="AB1239" s="59">
        <v>0</v>
      </c>
      <c r="AC1239" s="58">
        <v>0</v>
      </c>
      <c r="AD1239" s="59">
        <v>0</v>
      </c>
      <c r="AE1239" s="58">
        <v>0</v>
      </c>
      <c r="AF1239" s="59">
        <v>0</v>
      </c>
      <c r="AG1239" s="58">
        <v>0</v>
      </c>
      <c r="AH1239" s="59">
        <v>0</v>
      </c>
      <c r="AI1239" s="60"/>
      <c r="AJ1239" s="51">
        <f t="shared" si="365"/>
        <v>0</v>
      </c>
    </row>
    <row r="1240" spans="2:36" x14ac:dyDescent="0.3">
      <c r="B1240" s="4" t="s">
        <v>227</v>
      </c>
      <c r="E1240" s="58">
        <v>0</v>
      </c>
      <c r="F1240" s="59">
        <v>0</v>
      </c>
      <c r="G1240" s="58">
        <v>0</v>
      </c>
      <c r="H1240" s="59">
        <v>0</v>
      </c>
      <c r="I1240" s="58">
        <v>0</v>
      </c>
      <c r="J1240" s="59">
        <v>0</v>
      </c>
      <c r="K1240" s="58">
        <v>0</v>
      </c>
      <c r="L1240" s="59">
        <v>0</v>
      </c>
      <c r="M1240" s="58">
        <v>0</v>
      </c>
      <c r="N1240" s="59">
        <v>0</v>
      </c>
      <c r="O1240" s="58">
        <v>0</v>
      </c>
      <c r="P1240" s="59">
        <v>0</v>
      </c>
      <c r="Q1240" s="58">
        <v>0</v>
      </c>
      <c r="R1240" s="59">
        <v>0</v>
      </c>
      <c r="S1240" s="58">
        <v>0</v>
      </c>
      <c r="T1240" s="59">
        <v>0</v>
      </c>
      <c r="U1240" s="58">
        <v>0</v>
      </c>
      <c r="V1240" s="59">
        <v>0</v>
      </c>
      <c r="W1240" s="58">
        <v>0</v>
      </c>
      <c r="X1240" s="59">
        <v>0</v>
      </c>
      <c r="Y1240" s="58">
        <v>0</v>
      </c>
      <c r="Z1240" s="59">
        <v>0</v>
      </c>
      <c r="AA1240" s="58">
        <v>0</v>
      </c>
      <c r="AB1240" s="59">
        <v>0</v>
      </c>
      <c r="AC1240" s="58">
        <v>0</v>
      </c>
      <c r="AD1240" s="59">
        <v>0</v>
      </c>
      <c r="AE1240" s="58">
        <v>0</v>
      </c>
      <c r="AF1240" s="59">
        <v>0</v>
      </c>
      <c r="AG1240" s="58">
        <v>0</v>
      </c>
      <c r="AH1240" s="59">
        <v>0</v>
      </c>
      <c r="AI1240" s="60"/>
      <c r="AJ1240" s="51">
        <f t="shared" si="365"/>
        <v>0</v>
      </c>
    </row>
    <row r="1241" spans="2:36" x14ac:dyDescent="0.3">
      <c r="B1241" s="4" t="s">
        <v>228</v>
      </c>
      <c r="E1241" s="58">
        <v>0</v>
      </c>
      <c r="F1241" s="59">
        <v>0</v>
      </c>
      <c r="G1241" s="58">
        <v>0</v>
      </c>
      <c r="H1241" s="59">
        <v>0</v>
      </c>
      <c r="I1241" s="58">
        <v>0</v>
      </c>
      <c r="J1241" s="59">
        <v>0</v>
      </c>
      <c r="K1241" s="58">
        <v>0</v>
      </c>
      <c r="L1241" s="59">
        <v>0</v>
      </c>
      <c r="M1241" s="58">
        <v>0</v>
      </c>
      <c r="N1241" s="59">
        <v>0</v>
      </c>
      <c r="O1241" s="58">
        <v>0</v>
      </c>
      <c r="P1241" s="59">
        <v>0</v>
      </c>
      <c r="Q1241" s="58">
        <v>0</v>
      </c>
      <c r="R1241" s="59">
        <v>0</v>
      </c>
      <c r="S1241" s="58">
        <v>0</v>
      </c>
      <c r="T1241" s="59">
        <v>0</v>
      </c>
      <c r="U1241" s="58">
        <v>0</v>
      </c>
      <c r="V1241" s="59">
        <v>0</v>
      </c>
      <c r="W1241" s="58">
        <v>0</v>
      </c>
      <c r="X1241" s="59">
        <v>0</v>
      </c>
      <c r="Y1241" s="58">
        <v>0</v>
      </c>
      <c r="Z1241" s="59">
        <v>0</v>
      </c>
      <c r="AA1241" s="58">
        <v>0</v>
      </c>
      <c r="AB1241" s="59">
        <v>0</v>
      </c>
      <c r="AC1241" s="58">
        <v>0</v>
      </c>
      <c r="AD1241" s="59">
        <v>0</v>
      </c>
      <c r="AE1241" s="58">
        <v>0</v>
      </c>
      <c r="AF1241" s="59">
        <v>0</v>
      </c>
      <c r="AG1241" s="58">
        <v>0</v>
      </c>
      <c r="AH1241" s="59">
        <v>0</v>
      </c>
      <c r="AI1241" s="60"/>
      <c r="AJ1241" s="51">
        <f t="shared" si="365"/>
        <v>0</v>
      </c>
    </row>
    <row r="1242" spans="2:36" x14ac:dyDescent="0.3">
      <c r="B1242" s="4" t="s">
        <v>290</v>
      </c>
      <c r="E1242" s="58">
        <v>0</v>
      </c>
      <c r="F1242" s="59">
        <v>0</v>
      </c>
      <c r="G1242" s="58">
        <v>0</v>
      </c>
      <c r="H1242" s="59">
        <v>0</v>
      </c>
      <c r="I1242" s="58">
        <v>0</v>
      </c>
      <c r="J1242" s="59">
        <v>0</v>
      </c>
      <c r="K1242" s="58">
        <v>0</v>
      </c>
      <c r="L1242" s="59">
        <v>0</v>
      </c>
      <c r="M1242" s="58">
        <v>0</v>
      </c>
      <c r="N1242" s="59">
        <v>0</v>
      </c>
      <c r="O1242" s="58">
        <v>0</v>
      </c>
      <c r="P1242" s="59">
        <v>0</v>
      </c>
      <c r="Q1242" s="58">
        <v>0</v>
      </c>
      <c r="R1242" s="59">
        <v>0</v>
      </c>
      <c r="S1242" s="58">
        <v>0</v>
      </c>
      <c r="T1242" s="59">
        <v>0</v>
      </c>
      <c r="U1242" s="58">
        <v>0</v>
      </c>
      <c r="V1242" s="59">
        <v>0</v>
      </c>
      <c r="W1242" s="58">
        <v>0</v>
      </c>
      <c r="X1242" s="59">
        <v>0</v>
      </c>
      <c r="Y1242" s="58">
        <v>0</v>
      </c>
      <c r="Z1242" s="59">
        <v>0</v>
      </c>
      <c r="AA1242" s="58">
        <v>0</v>
      </c>
      <c r="AB1242" s="59">
        <v>0</v>
      </c>
      <c r="AC1242" s="58">
        <v>0</v>
      </c>
      <c r="AD1242" s="59">
        <v>0</v>
      </c>
      <c r="AE1242" s="58">
        <v>0</v>
      </c>
      <c r="AF1242" s="59">
        <v>0</v>
      </c>
      <c r="AG1242" s="58">
        <v>0</v>
      </c>
      <c r="AH1242" s="59">
        <v>0</v>
      </c>
      <c r="AI1242" s="60"/>
      <c r="AJ1242" s="51">
        <f t="shared" si="365"/>
        <v>0</v>
      </c>
    </row>
    <row r="1243" spans="2:36" x14ac:dyDescent="0.3">
      <c r="B1243" s="4" t="s">
        <v>177</v>
      </c>
      <c r="E1243" s="58">
        <v>14.395497222222222</v>
      </c>
      <c r="F1243" s="59">
        <v>0</v>
      </c>
      <c r="G1243" s="58">
        <v>0.8125</v>
      </c>
      <c r="H1243" s="59">
        <v>0</v>
      </c>
      <c r="I1243" s="58">
        <v>0</v>
      </c>
      <c r="J1243" s="59">
        <v>0</v>
      </c>
      <c r="K1243" s="58">
        <v>0</v>
      </c>
      <c r="L1243" s="59">
        <v>0</v>
      </c>
      <c r="M1243" s="58">
        <v>0</v>
      </c>
      <c r="N1243" s="59">
        <v>16.052017142325834</v>
      </c>
      <c r="O1243" s="58">
        <v>31.627638148856324</v>
      </c>
      <c r="P1243" s="59">
        <v>39.222408636354075</v>
      </c>
      <c r="Q1243" s="58">
        <v>52.217843106823828</v>
      </c>
      <c r="R1243" s="59">
        <v>41.305025576341961</v>
      </c>
      <c r="S1243" s="58">
        <v>29.411592315137391</v>
      </c>
      <c r="T1243" s="59">
        <v>33.04571349059011</v>
      </c>
      <c r="U1243" s="58">
        <v>0</v>
      </c>
      <c r="V1243" s="59">
        <v>0</v>
      </c>
      <c r="W1243" s="58">
        <v>0</v>
      </c>
      <c r="X1243" s="59">
        <v>0</v>
      </c>
      <c r="Y1243" s="58">
        <v>73.543747216365205</v>
      </c>
      <c r="Z1243" s="59">
        <v>0</v>
      </c>
      <c r="AA1243" s="58">
        <v>6.2731831794088553</v>
      </c>
      <c r="AB1243" s="59">
        <v>5.3125</v>
      </c>
      <c r="AC1243" s="58">
        <v>9.9261119027990695E-3</v>
      </c>
      <c r="AD1243" s="59">
        <v>5.9454594168265853</v>
      </c>
      <c r="AE1243" s="58">
        <v>11.573600030200119</v>
      </c>
      <c r="AF1243" s="59">
        <v>27.234295858668624</v>
      </c>
      <c r="AG1243" s="58">
        <v>0</v>
      </c>
      <c r="AH1243" s="59">
        <v>52.803212714817583</v>
      </c>
      <c r="AI1243" s="60"/>
      <c r="AJ1243" s="51">
        <f t="shared" si="365"/>
        <v>440.78616016684151</v>
      </c>
    </row>
    <row r="1244" spans="2:36" x14ac:dyDescent="0.3">
      <c r="B1244" s="4" t="s">
        <v>178</v>
      </c>
      <c r="E1244" s="58">
        <v>14.395497222222222</v>
      </c>
      <c r="F1244" s="59">
        <v>0</v>
      </c>
      <c r="G1244" s="58">
        <v>0.8125</v>
      </c>
      <c r="H1244" s="59">
        <v>0</v>
      </c>
      <c r="I1244" s="58">
        <v>0</v>
      </c>
      <c r="J1244" s="59">
        <v>0</v>
      </c>
      <c r="K1244" s="58">
        <v>0</v>
      </c>
      <c r="L1244" s="59">
        <v>0</v>
      </c>
      <c r="M1244" s="58">
        <v>0</v>
      </c>
      <c r="N1244" s="59">
        <v>16.052017142325834</v>
      </c>
      <c r="O1244" s="58">
        <v>31.627638148856324</v>
      </c>
      <c r="P1244" s="59">
        <v>39.222408636354075</v>
      </c>
      <c r="Q1244" s="58">
        <v>52.217843106823828</v>
      </c>
      <c r="R1244" s="59">
        <v>41.305025576341961</v>
      </c>
      <c r="S1244" s="58">
        <v>29.411592315137391</v>
      </c>
      <c r="T1244" s="59">
        <v>33.04571349059011</v>
      </c>
      <c r="U1244" s="58">
        <v>0</v>
      </c>
      <c r="V1244" s="59">
        <v>0</v>
      </c>
      <c r="W1244" s="58">
        <v>0</v>
      </c>
      <c r="X1244" s="59">
        <v>0</v>
      </c>
      <c r="Y1244" s="58">
        <v>73.543747216365205</v>
      </c>
      <c r="Z1244" s="59">
        <v>0</v>
      </c>
      <c r="AA1244" s="58">
        <v>6.2731831794088553</v>
      </c>
      <c r="AB1244" s="59">
        <v>5.3125</v>
      </c>
      <c r="AC1244" s="58">
        <v>9.9261119027990695E-3</v>
      </c>
      <c r="AD1244" s="59">
        <v>5.9454594168265853</v>
      </c>
      <c r="AE1244" s="58">
        <v>11.573600030200119</v>
      </c>
      <c r="AF1244" s="59">
        <v>27.234295858668624</v>
      </c>
      <c r="AG1244" s="58">
        <v>0</v>
      </c>
      <c r="AH1244" s="59">
        <v>52.803212714817583</v>
      </c>
      <c r="AI1244" s="60"/>
      <c r="AJ1244" s="51">
        <f t="shared" si="365"/>
        <v>440.78616016684151</v>
      </c>
    </row>
    <row r="1245" spans="2:36" x14ac:dyDescent="0.3">
      <c r="B1245" s="4" t="s">
        <v>162</v>
      </c>
      <c r="E1245" s="58">
        <v>4.8510298768848186</v>
      </c>
      <c r="F1245" s="59">
        <v>0</v>
      </c>
      <c r="G1245" s="58">
        <v>7.8855897368884902</v>
      </c>
      <c r="H1245" s="59">
        <v>35.689033873631153</v>
      </c>
      <c r="I1245" s="58">
        <v>0</v>
      </c>
      <c r="J1245" s="59">
        <v>0.70272956251256624</v>
      </c>
      <c r="K1245" s="58">
        <v>0.50835465401592395</v>
      </c>
      <c r="L1245" s="59">
        <v>28.097862043861671</v>
      </c>
      <c r="M1245" s="58">
        <v>37.447074621194311</v>
      </c>
      <c r="N1245" s="59">
        <v>10.86859367839792</v>
      </c>
      <c r="O1245" s="58">
        <v>23.361047181737309</v>
      </c>
      <c r="P1245" s="59">
        <v>17.922378750731053</v>
      </c>
      <c r="Q1245" s="58">
        <v>20.426102564376457</v>
      </c>
      <c r="R1245" s="59">
        <v>5.6894884746058505</v>
      </c>
      <c r="S1245" s="58">
        <v>32.637913729678793</v>
      </c>
      <c r="T1245" s="59">
        <v>0.95563137086067917</v>
      </c>
      <c r="U1245" s="58">
        <v>8.1723367063710359</v>
      </c>
      <c r="V1245" s="59">
        <v>33.944610315477867</v>
      </c>
      <c r="W1245" s="58">
        <v>28.67205303965984</v>
      </c>
      <c r="X1245" s="59">
        <v>18.427968644645695</v>
      </c>
      <c r="Y1245" s="58">
        <v>16.951889910077089</v>
      </c>
      <c r="Z1245" s="59">
        <v>5.148774509803923</v>
      </c>
      <c r="AA1245" s="58">
        <v>15.402904123881591</v>
      </c>
      <c r="AB1245" s="59">
        <v>4.8325084760029622</v>
      </c>
      <c r="AC1245" s="58">
        <v>23.70731509876563</v>
      </c>
      <c r="AD1245" s="59">
        <v>6.7428635633468073</v>
      </c>
      <c r="AE1245" s="58">
        <v>21.305658493862627</v>
      </c>
      <c r="AF1245" s="59">
        <v>17.482825427887352</v>
      </c>
      <c r="AG1245" s="58">
        <v>12.148342588637288</v>
      </c>
      <c r="AH1245" s="59">
        <v>2.3773831138992896</v>
      </c>
      <c r="AI1245" s="60"/>
      <c r="AJ1245" s="51">
        <f t="shared" si="365"/>
        <v>442.36026413169583</v>
      </c>
    </row>
    <row r="1246" spans="2:36" x14ac:dyDescent="0.3">
      <c r="B1246" s="4" t="s">
        <v>163</v>
      </c>
      <c r="E1246" s="58">
        <v>4.8510298768848186</v>
      </c>
      <c r="F1246" s="59">
        <v>0</v>
      </c>
      <c r="G1246" s="58">
        <v>7.8855897368884902</v>
      </c>
      <c r="H1246" s="59">
        <v>35.689033873631153</v>
      </c>
      <c r="I1246" s="58">
        <v>0</v>
      </c>
      <c r="J1246" s="59">
        <v>0.70272956251256624</v>
      </c>
      <c r="K1246" s="58">
        <v>0.50835465401592395</v>
      </c>
      <c r="L1246" s="59">
        <v>28.097862043861671</v>
      </c>
      <c r="M1246" s="58">
        <v>37.447074621194311</v>
      </c>
      <c r="N1246" s="59">
        <v>10.86859367839792</v>
      </c>
      <c r="O1246" s="58">
        <v>23.361047181737309</v>
      </c>
      <c r="P1246" s="59">
        <v>17.922378750731053</v>
      </c>
      <c r="Q1246" s="58">
        <v>20.426102564376457</v>
      </c>
      <c r="R1246" s="59">
        <v>5.6894884746058505</v>
      </c>
      <c r="S1246" s="58">
        <v>32.637913729678793</v>
      </c>
      <c r="T1246" s="59">
        <v>0.95563137086067917</v>
      </c>
      <c r="U1246" s="58">
        <v>8.1723367063710359</v>
      </c>
      <c r="V1246" s="59">
        <v>33.944610315477867</v>
      </c>
      <c r="W1246" s="58">
        <v>28.67205303965984</v>
      </c>
      <c r="X1246" s="59">
        <v>18.427968644645695</v>
      </c>
      <c r="Y1246" s="58">
        <v>16.951889910077089</v>
      </c>
      <c r="Z1246" s="59">
        <v>5.148774509803923</v>
      </c>
      <c r="AA1246" s="58">
        <v>15.402904123881591</v>
      </c>
      <c r="AB1246" s="59">
        <v>4.8325084760029622</v>
      </c>
      <c r="AC1246" s="58">
        <v>23.70731509876563</v>
      </c>
      <c r="AD1246" s="59">
        <v>6.7428635633468073</v>
      </c>
      <c r="AE1246" s="58">
        <v>21.305658493862627</v>
      </c>
      <c r="AF1246" s="59">
        <v>17.482825427887352</v>
      </c>
      <c r="AG1246" s="58">
        <v>12.148342588637288</v>
      </c>
      <c r="AH1246" s="59">
        <v>2.3773831138992896</v>
      </c>
      <c r="AI1246" s="60"/>
      <c r="AJ1246" s="51">
        <f t="shared" si="365"/>
        <v>442.36026413169583</v>
      </c>
    </row>
    <row r="1247" spans="2:36" x14ac:dyDescent="0.3">
      <c r="B1247" s="4" t="s">
        <v>164</v>
      </c>
      <c r="E1247" s="58">
        <v>4.8510298768848186</v>
      </c>
      <c r="F1247" s="59">
        <v>0</v>
      </c>
      <c r="G1247" s="58">
        <v>7.8855897368884902</v>
      </c>
      <c r="H1247" s="59">
        <v>35.689033873631153</v>
      </c>
      <c r="I1247" s="58">
        <v>0</v>
      </c>
      <c r="J1247" s="59">
        <v>0.70272956251256624</v>
      </c>
      <c r="K1247" s="58">
        <v>0.50835465401592395</v>
      </c>
      <c r="L1247" s="59">
        <v>28.097862043861671</v>
      </c>
      <c r="M1247" s="58">
        <v>37.447074621194311</v>
      </c>
      <c r="N1247" s="59">
        <v>10.86859367839792</v>
      </c>
      <c r="O1247" s="58">
        <v>23.361047181737309</v>
      </c>
      <c r="P1247" s="59">
        <v>17.922378750731053</v>
      </c>
      <c r="Q1247" s="58">
        <v>20.426102564376457</v>
      </c>
      <c r="R1247" s="59">
        <v>5.6894884746058505</v>
      </c>
      <c r="S1247" s="58">
        <v>32.637913729678793</v>
      </c>
      <c r="T1247" s="59">
        <v>0.95563137086067917</v>
      </c>
      <c r="U1247" s="58">
        <v>8.1723367063710359</v>
      </c>
      <c r="V1247" s="59">
        <v>33.944610315477867</v>
      </c>
      <c r="W1247" s="58">
        <v>28.67205303965984</v>
      </c>
      <c r="X1247" s="59">
        <v>18.427968644645695</v>
      </c>
      <c r="Y1247" s="58">
        <v>16.951889910077089</v>
      </c>
      <c r="Z1247" s="59">
        <v>5.148774509803923</v>
      </c>
      <c r="AA1247" s="58">
        <v>15.402904123881591</v>
      </c>
      <c r="AB1247" s="59">
        <v>4.8325084760029622</v>
      </c>
      <c r="AC1247" s="58">
        <v>23.70731509876563</v>
      </c>
      <c r="AD1247" s="59">
        <v>6.7428635633468073</v>
      </c>
      <c r="AE1247" s="58">
        <v>21.305658493862627</v>
      </c>
      <c r="AF1247" s="59">
        <v>17.482825427887352</v>
      </c>
      <c r="AG1247" s="58">
        <v>12.148342588637288</v>
      </c>
      <c r="AH1247" s="59">
        <v>2.3773831138992896</v>
      </c>
      <c r="AI1247" s="60"/>
      <c r="AJ1247" s="51">
        <f t="shared" si="365"/>
        <v>442.36026413169583</v>
      </c>
    </row>
    <row r="1248" spans="2:36" x14ac:dyDescent="0.3">
      <c r="B1248" s="4" t="s">
        <v>165</v>
      </c>
      <c r="E1248" s="58">
        <v>10.395064021896038</v>
      </c>
      <c r="F1248" s="59">
        <v>0</v>
      </c>
      <c r="G1248" s="58">
        <v>16.897692293332476</v>
      </c>
      <c r="H1248" s="59">
        <v>76.47650115778103</v>
      </c>
      <c r="I1248" s="58">
        <v>0</v>
      </c>
      <c r="J1248" s="59">
        <v>1.505849062526927</v>
      </c>
      <c r="K1248" s="58">
        <v>1.0893314014626942</v>
      </c>
      <c r="L1248" s="59">
        <v>60.209704379703567</v>
      </c>
      <c r="M1248" s="58">
        <v>80.243731331130661</v>
      </c>
      <c r="N1248" s="59">
        <v>23.289843596566968</v>
      </c>
      <c r="O1248" s="58">
        <v>50.059386818008491</v>
      </c>
      <c r="P1248" s="59">
        <v>38.405097322995097</v>
      </c>
      <c r="Q1248" s="58">
        <v>43.770219780806684</v>
      </c>
      <c r="R1248" s="59">
        <v>12.191761017012539</v>
      </c>
      <c r="S1248" s="58">
        <v>69.938386563597419</v>
      </c>
      <c r="T1248" s="59">
        <v>2.047781508987168</v>
      </c>
      <c r="U1248" s="58">
        <v>17.512150085080794</v>
      </c>
      <c r="V1248" s="59">
        <v>72.738450676023987</v>
      </c>
      <c r="W1248" s="58">
        <v>61.440113656413942</v>
      </c>
      <c r="X1248" s="59">
        <v>39.488504238526488</v>
      </c>
      <c r="Y1248" s="58">
        <v>36.325478378736626</v>
      </c>
      <c r="Z1248" s="59">
        <v>11.03308823529412</v>
      </c>
      <c r="AA1248" s="58">
        <v>33.006223122603402</v>
      </c>
      <c r="AB1248" s="59">
        <v>10.355375305720635</v>
      </c>
      <c r="AC1248" s="58">
        <v>50.801389497354933</v>
      </c>
      <c r="AD1248" s="59">
        <v>14.448993350028871</v>
      </c>
      <c r="AE1248" s="58">
        <v>45.654982486848475</v>
      </c>
      <c r="AF1248" s="59">
        <v>37.463197345472899</v>
      </c>
      <c r="AG1248" s="58">
        <v>26.032162689937046</v>
      </c>
      <c r="AH1248" s="59">
        <v>5.0943923869270487</v>
      </c>
      <c r="AI1248" s="60"/>
      <c r="AJ1248" s="51">
        <f t="shared" si="365"/>
        <v>947.91485171077716</v>
      </c>
    </row>
    <row r="1249" spans="2:36" x14ac:dyDescent="0.3">
      <c r="B1249" s="4" t="s">
        <v>166</v>
      </c>
      <c r="E1249" s="58">
        <v>10.395064021896038</v>
      </c>
      <c r="F1249" s="59">
        <v>0</v>
      </c>
      <c r="G1249" s="58">
        <v>16.897692293332476</v>
      </c>
      <c r="H1249" s="59">
        <v>76.47650115778103</v>
      </c>
      <c r="I1249" s="58">
        <v>0</v>
      </c>
      <c r="J1249" s="59">
        <v>1.505849062526927</v>
      </c>
      <c r="K1249" s="58">
        <v>1.0893314014626942</v>
      </c>
      <c r="L1249" s="59">
        <v>60.209704379703567</v>
      </c>
      <c r="M1249" s="58">
        <v>80.243731331130661</v>
      </c>
      <c r="N1249" s="59">
        <v>23.289843596566968</v>
      </c>
      <c r="O1249" s="58">
        <v>50.059386818008491</v>
      </c>
      <c r="P1249" s="59">
        <v>38.405097322995097</v>
      </c>
      <c r="Q1249" s="58">
        <v>43.770219780806684</v>
      </c>
      <c r="R1249" s="59">
        <v>12.191761017012539</v>
      </c>
      <c r="S1249" s="58">
        <v>69.938386563597419</v>
      </c>
      <c r="T1249" s="59">
        <v>2.047781508987168</v>
      </c>
      <c r="U1249" s="58">
        <v>17.512150085080794</v>
      </c>
      <c r="V1249" s="59">
        <v>72.738450676023987</v>
      </c>
      <c r="W1249" s="58">
        <v>61.440113656413942</v>
      </c>
      <c r="X1249" s="59">
        <v>39.488504238526488</v>
      </c>
      <c r="Y1249" s="58">
        <v>36.325478378736626</v>
      </c>
      <c r="Z1249" s="59">
        <v>11.03308823529412</v>
      </c>
      <c r="AA1249" s="58">
        <v>33.006223122603402</v>
      </c>
      <c r="AB1249" s="59">
        <v>10.355375305720635</v>
      </c>
      <c r="AC1249" s="58">
        <v>50.801389497354933</v>
      </c>
      <c r="AD1249" s="59">
        <v>14.448993350028871</v>
      </c>
      <c r="AE1249" s="58">
        <v>45.654982486848475</v>
      </c>
      <c r="AF1249" s="59">
        <v>37.463197345472899</v>
      </c>
      <c r="AG1249" s="58">
        <v>26.032162689937046</v>
      </c>
      <c r="AH1249" s="59">
        <v>5.0943923869270487</v>
      </c>
      <c r="AI1249" s="60"/>
      <c r="AJ1249" s="51">
        <f t="shared" si="365"/>
        <v>947.91485171077716</v>
      </c>
    </row>
    <row r="1250" spans="2:36" x14ac:dyDescent="0.3">
      <c r="B1250" s="4" t="s">
        <v>186</v>
      </c>
      <c r="E1250" s="58">
        <v>6.2093829294045779</v>
      </c>
      <c r="F1250" s="59">
        <v>0</v>
      </c>
      <c r="G1250" s="58">
        <v>3.5855269596674297</v>
      </c>
      <c r="H1250" s="59">
        <v>5.3646334071954094</v>
      </c>
      <c r="I1250" s="58">
        <v>0</v>
      </c>
      <c r="J1250" s="59">
        <v>0</v>
      </c>
      <c r="K1250" s="58">
        <v>0.22381899356842042</v>
      </c>
      <c r="L1250" s="59">
        <v>19.430572245342901</v>
      </c>
      <c r="M1250" s="58">
        <v>12.541665176153186</v>
      </c>
      <c r="N1250" s="59">
        <v>3.6054985066254939</v>
      </c>
      <c r="O1250" s="58">
        <v>4.3920581360658018</v>
      </c>
      <c r="P1250" s="59">
        <v>0</v>
      </c>
      <c r="Q1250" s="58">
        <v>8.5603135863939936</v>
      </c>
      <c r="R1250" s="59">
        <v>28.938596300284068</v>
      </c>
      <c r="S1250" s="58">
        <v>18.312922704219822</v>
      </c>
      <c r="T1250" s="59">
        <v>23.352281379699708</v>
      </c>
      <c r="U1250" s="58">
        <v>3.4599238644043604</v>
      </c>
      <c r="V1250" s="59">
        <v>0</v>
      </c>
      <c r="W1250" s="58">
        <v>0</v>
      </c>
      <c r="X1250" s="59">
        <v>0</v>
      </c>
      <c r="Y1250" s="58">
        <v>1.0780815144379934</v>
      </c>
      <c r="Z1250" s="59">
        <v>0</v>
      </c>
      <c r="AA1250" s="58">
        <v>0</v>
      </c>
      <c r="AB1250" s="59">
        <v>1.0345062931378683</v>
      </c>
      <c r="AC1250" s="58">
        <v>4.7042984088388087</v>
      </c>
      <c r="AD1250" s="59">
        <v>0.21631051450967786</v>
      </c>
      <c r="AE1250" s="58">
        <v>0.27803439696629839</v>
      </c>
      <c r="AF1250" s="59">
        <v>10.032917359253053</v>
      </c>
      <c r="AG1250" s="58">
        <v>3.4680196121335034</v>
      </c>
      <c r="AH1250" s="59">
        <v>3.3439103006074822</v>
      </c>
      <c r="AI1250" s="60"/>
      <c r="AJ1250" s="51">
        <f t="shared" si="365"/>
        <v>162.13327258890988</v>
      </c>
    </row>
    <row r="1251" spans="2:36" x14ac:dyDescent="0.3">
      <c r="B1251" s="4" t="s">
        <v>187</v>
      </c>
      <c r="E1251" s="58">
        <v>6.2093829294045779</v>
      </c>
      <c r="F1251" s="59">
        <v>0</v>
      </c>
      <c r="G1251" s="58">
        <v>3.5855269596674297</v>
      </c>
      <c r="H1251" s="59">
        <v>5.3646334071954094</v>
      </c>
      <c r="I1251" s="58">
        <v>0</v>
      </c>
      <c r="J1251" s="59">
        <v>0</v>
      </c>
      <c r="K1251" s="58">
        <v>0.22381899356842042</v>
      </c>
      <c r="L1251" s="59">
        <v>19.430572245342901</v>
      </c>
      <c r="M1251" s="58">
        <v>12.541665176153186</v>
      </c>
      <c r="N1251" s="59">
        <v>3.6054985066254939</v>
      </c>
      <c r="O1251" s="58">
        <v>4.3920581360658018</v>
      </c>
      <c r="P1251" s="59">
        <v>0</v>
      </c>
      <c r="Q1251" s="58">
        <v>8.5603135863939936</v>
      </c>
      <c r="R1251" s="59">
        <v>28.938596300284068</v>
      </c>
      <c r="S1251" s="58">
        <v>18.312922704219822</v>
      </c>
      <c r="T1251" s="59">
        <v>23.352281379699708</v>
      </c>
      <c r="U1251" s="58">
        <v>3.4599238644043604</v>
      </c>
      <c r="V1251" s="59">
        <v>0</v>
      </c>
      <c r="W1251" s="58">
        <v>0</v>
      </c>
      <c r="X1251" s="59">
        <v>0</v>
      </c>
      <c r="Y1251" s="58">
        <v>1.0780815144379934</v>
      </c>
      <c r="Z1251" s="59">
        <v>0</v>
      </c>
      <c r="AA1251" s="58">
        <v>0</v>
      </c>
      <c r="AB1251" s="59">
        <v>1.0345062931378683</v>
      </c>
      <c r="AC1251" s="58">
        <v>4.7042984088388087</v>
      </c>
      <c r="AD1251" s="59">
        <v>0.21631051450967786</v>
      </c>
      <c r="AE1251" s="58">
        <v>0.27803439696629839</v>
      </c>
      <c r="AF1251" s="59">
        <v>10.032917359253053</v>
      </c>
      <c r="AG1251" s="58">
        <v>3.4680196121335034</v>
      </c>
      <c r="AH1251" s="59">
        <v>3.3439103006074822</v>
      </c>
      <c r="AI1251" s="60"/>
      <c r="AJ1251" s="51">
        <f t="shared" si="365"/>
        <v>162.13327258890988</v>
      </c>
    </row>
    <row r="1252" spans="2:36" x14ac:dyDescent="0.3">
      <c r="B1252" s="4" t="s">
        <v>145</v>
      </c>
      <c r="E1252" s="58">
        <v>1.6799906615416207</v>
      </c>
      <c r="F1252" s="59">
        <v>0</v>
      </c>
      <c r="G1252" s="58">
        <v>5.6509186728795369</v>
      </c>
      <c r="H1252" s="59">
        <v>11.045052181736628</v>
      </c>
      <c r="I1252" s="58">
        <v>0</v>
      </c>
      <c r="J1252" s="59">
        <v>4.1505774259567349E-2</v>
      </c>
      <c r="K1252" s="58">
        <v>9.1490277777777892E-2</v>
      </c>
      <c r="L1252" s="59">
        <v>7.5147122228516459</v>
      </c>
      <c r="M1252" s="58">
        <v>9.4841266444285708</v>
      </c>
      <c r="N1252" s="59">
        <v>10.611364199797313</v>
      </c>
      <c r="O1252" s="58">
        <v>3.1213186788558969</v>
      </c>
      <c r="P1252" s="59">
        <v>8.1092750129540789</v>
      </c>
      <c r="Q1252" s="58">
        <v>2.1234735835393277</v>
      </c>
      <c r="R1252" s="59">
        <v>27.893278336140856</v>
      </c>
      <c r="S1252" s="58">
        <v>18.312743769113226</v>
      </c>
      <c r="T1252" s="59">
        <v>31.182439168969793</v>
      </c>
      <c r="U1252" s="58">
        <v>7.6029980619748452</v>
      </c>
      <c r="V1252" s="59">
        <v>28.371052293578785</v>
      </c>
      <c r="W1252" s="58">
        <v>21.394120368780026</v>
      </c>
      <c r="X1252" s="59">
        <v>5.2955907064543855</v>
      </c>
      <c r="Y1252" s="58">
        <v>26.123575845219104</v>
      </c>
      <c r="Z1252" s="59">
        <v>5.7252929306365274</v>
      </c>
      <c r="AA1252" s="58">
        <v>12.243937433640161</v>
      </c>
      <c r="AB1252" s="59">
        <v>0.77965262154738102</v>
      </c>
      <c r="AC1252" s="58">
        <v>15.541042553273831</v>
      </c>
      <c r="AD1252" s="59">
        <v>3.9399492520093906</v>
      </c>
      <c r="AE1252" s="58">
        <v>21.003145590270886</v>
      </c>
      <c r="AF1252" s="59">
        <v>22.076412499999996</v>
      </c>
      <c r="AG1252" s="58">
        <v>12.515831403538911</v>
      </c>
      <c r="AH1252" s="59">
        <v>24.155363955820928</v>
      </c>
      <c r="AI1252" s="60"/>
      <c r="AJ1252" s="51">
        <f t="shared" si="365"/>
        <v>343.62965470159099</v>
      </c>
    </row>
    <row r="1253" spans="2:36" x14ac:dyDescent="0.3">
      <c r="B1253" s="4" t="s">
        <v>146</v>
      </c>
      <c r="E1253" s="58">
        <v>1.6799906615416207</v>
      </c>
      <c r="F1253" s="59">
        <v>0</v>
      </c>
      <c r="G1253" s="58">
        <v>5.6509186728795369</v>
      </c>
      <c r="H1253" s="59">
        <v>11.045052181736628</v>
      </c>
      <c r="I1253" s="58">
        <v>0</v>
      </c>
      <c r="J1253" s="59">
        <v>4.1505774259567349E-2</v>
      </c>
      <c r="K1253" s="58">
        <v>9.1490277777777892E-2</v>
      </c>
      <c r="L1253" s="59">
        <v>7.5147122228516459</v>
      </c>
      <c r="M1253" s="58">
        <v>9.4841266444285708</v>
      </c>
      <c r="N1253" s="59">
        <v>10.611364199797313</v>
      </c>
      <c r="O1253" s="58">
        <v>3.1213186788558969</v>
      </c>
      <c r="P1253" s="59">
        <v>8.1092750129540789</v>
      </c>
      <c r="Q1253" s="58">
        <v>2.1234735835393277</v>
      </c>
      <c r="R1253" s="59">
        <v>27.893278336140856</v>
      </c>
      <c r="S1253" s="58">
        <v>18.312743769113226</v>
      </c>
      <c r="T1253" s="59">
        <v>31.182439168969793</v>
      </c>
      <c r="U1253" s="58">
        <v>7.6029980619748452</v>
      </c>
      <c r="V1253" s="59">
        <v>28.371052293578785</v>
      </c>
      <c r="W1253" s="58">
        <v>21.394120368780026</v>
      </c>
      <c r="X1253" s="59">
        <v>5.2955907064543855</v>
      </c>
      <c r="Y1253" s="58">
        <v>26.123575845219104</v>
      </c>
      <c r="Z1253" s="59">
        <v>5.7252929306365274</v>
      </c>
      <c r="AA1253" s="58">
        <v>12.243937433640161</v>
      </c>
      <c r="AB1253" s="59">
        <v>0.77965262154738102</v>
      </c>
      <c r="AC1253" s="58">
        <v>15.541042553273831</v>
      </c>
      <c r="AD1253" s="59">
        <v>3.9399492520093906</v>
      </c>
      <c r="AE1253" s="58">
        <v>21.003145590270886</v>
      </c>
      <c r="AF1253" s="59">
        <v>22.076412499999996</v>
      </c>
      <c r="AG1253" s="58">
        <v>12.515831403538911</v>
      </c>
      <c r="AH1253" s="59">
        <v>24.155363955820928</v>
      </c>
      <c r="AI1253" s="60"/>
      <c r="AJ1253" s="51">
        <f t="shared" si="365"/>
        <v>343.62965470159099</v>
      </c>
    </row>
    <row r="1254" spans="2:36" x14ac:dyDescent="0.3">
      <c r="B1254" s="4" t="s">
        <v>167</v>
      </c>
      <c r="E1254" s="58">
        <v>0</v>
      </c>
      <c r="F1254" s="59">
        <v>0</v>
      </c>
      <c r="G1254" s="58">
        <v>16.928711537467109</v>
      </c>
      <c r="H1254" s="59">
        <v>31.333944857242756</v>
      </c>
      <c r="I1254" s="58">
        <v>0</v>
      </c>
      <c r="J1254" s="59">
        <v>8.1407864888509707E-3</v>
      </c>
      <c r="K1254" s="58">
        <v>0</v>
      </c>
      <c r="L1254" s="59">
        <v>60.446859094811515</v>
      </c>
      <c r="M1254" s="58">
        <v>30.669383668285715</v>
      </c>
      <c r="N1254" s="59">
        <v>26.637378261571794</v>
      </c>
      <c r="O1254" s="58">
        <v>26.843638095865028</v>
      </c>
      <c r="P1254" s="59">
        <v>3.0560504595438638</v>
      </c>
      <c r="Q1254" s="58">
        <v>9.1902607476269793</v>
      </c>
      <c r="R1254" s="59">
        <v>6.2473303348653895</v>
      </c>
      <c r="S1254" s="58">
        <v>30.734451856940158</v>
      </c>
      <c r="T1254" s="59">
        <v>63.736080397003228</v>
      </c>
      <c r="U1254" s="58">
        <v>13.452143303915445</v>
      </c>
      <c r="V1254" s="59">
        <v>26.036911301529162</v>
      </c>
      <c r="W1254" s="58">
        <v>8.1649373133977292</v>
      </c>
      <c r="X1254" s="59">
        <v>20.454785369171038</v>
      </c>
      <c r="Y1254" s="58">
        <v>13.466108337188647</v>
      </c>
      <c r="Z1254" s="59">
        <v>5.3039615197019874</v>
      </c>
      <c r="AA1254" s="58">
        <v>15.895857436662642</v>
      </c>
      <c r="AB1254" s="59">
        <v>6.4990286959128252</v>
      </c>
      <c r="AC1254" s="58">
        <v>40.181940040891732</v>
      </c>
      <c r="AD1254" s="59">
        <v>9.6941774279982962</v>
      </c>
      <c r="AE1254" s="58">
        <v>51.969968780715455</v>
      </c>
      <c r="AF1254" s="59">
        <v>36.578272046697066</v>
      </c>
      <c r="AG1254" s="58">
        <v>23.490321323880607</v>
      </c>
      <c r="AH1254" s="59">
        <v>37.773511602001015</v>
      </c>
      <c r="AI1254" s="60"/>
      <c r="AJ1254" s="51">
        <f t="shared" si="365"/>
        <v>614.79415459737595</v>
      </c>
    </row>
    <row r="1255" spans="2:36" x14ac:dyDescent="0.3">
      <c r="B1255" s="4" t="s">
        <v>168</v>
      </c>
      <c r="E1255" s="58">
        <v>0</v>
      </c>
      <c r="F1255" s="59">
        <v>0</v>
      </c>
      <c r="G1255" s="58">
        <v>16.928711537467109</v>
      </c>
      <c r="H1255" s="59">
        <v>31.333944857242756</v>
      </c>
      <c r="I1255" s="58">
        <v>0</v>
      </c>
      <c r="J1255" s="59">
        <v>8.1407864888509707E-3</v>
      </c>
      <c r="K1255" s="58">
        <v>0</v>
      </c>
      <c r="L1255" s="59">
        <v>60.446859094811515</v>
      </c>
      <c r="M1255" s="58">
        <v>30.669383668285715</v>
      </c>
      <c r="N1255" s="59">
        <v>26.637378261571794</v>
      </c>
      <c r="O1255" s="58">
        <v>26.843638095865028</v>
      </c>
      <c r="P1255" s="59">
        <v>3.0560504595438638</v>
      </c>
      <c r="Q1255" s="58">
        <v>9.1902607476269793</v>
      </c>
      <c r="R1255" s="59">
        <v>6.2473303348653895</v>
      </c>
      <c r="S1255" s="58">
        <v>30.734451856940158</v>
      </c>
      <c r="T1255" s="59">
        <v>63.736080397003228</v>
      </c>
      <c r="U1255" s="58">
        <v>13.452143303915445</v>
      </c>
      <c r="V1255" s="59">
        <v>26.036911301529162</v>
      </c>
      <c r="W1255" s="58">
        <v>8.1649373133977292</v>
      </c>
      <c r="X1255" s="59">
        <v>20.454785369171038</v>
      </c>
      <c r="Y1255" s="58">
        <v>13.466108337188647</v>
      </c>
      <c r="Z1255" s="59">
        <v>5.3039615197019874</v>
      </c>
      <c r="AA1255" s="58">
        <v>15.895857436662642</v>
      </c>
      <c r="AB1255" s="59">
        <v>6.4990286959128252</v>
      </c>
      <c r="AC1255" s="58">
        <v>40.181940040891732</v>
      </c>
      <c r="AD1255" s="59">
        <v>9.6941774279982962</v>
      </c>
      <c r="AE1255" s="58">
        <v>51.969968780715455</v>
      </c>
      <c r="AF1255" s="59">
        <v>36.578272046697066</v>
      </c>
      <c r="AG1255" s="58">
        <v>23.490321323880607</v>
      </c>
      <c r="AH1255" s="59">
        <v>37.773511602001015</v>
      </c>
      <c r="AI1255" s="60"/>
      <c r="AJ1255" s="51">
        <f t="shared" si="365"/>
        <v>614.79415459737595</v>
      </c>
    </row>
    <row r="1256" spans="2:36" x14ac:dyDescent="0.3">
      <c r="B1256" s="4" t="s">
        <v>169</v>
      </c>
      <c r="E1256" s="58">
        <v>0</v>
      </c>
      <c r="F1256" s="59">
        <v>0</v>
      </c>
      <c r="G1256" s="58">
        <v>16.928711537467109</v>
      </c>
      <c r="H1256" s="59">
        <v>31.333944857242756</v>
      </c>
      <c r="I1256" s="58">
        <v>0</v>
      </c>
      <c r="J1256" s="59">
        <v>8.1407864888509707E-3</v>
      </c>
      <c r="K1256" s="58">
        <v>0</v>
      </c>
      <c r="L1256" s="59">
        <v>60.446859094811515</v>
      </c>
      <c r="M1256" s="58">
        <v>30.669383668285715</v>
      </c>
      <c r="N1256" s="59">
        <v>26.637378261571794</v>
      </c>
      <c r="O1256" s="58">
        <v>26.843638095865028</v>
      </c>
      <c r="P1256" s="59">
        <v>3.0560504595438638</v>
      </c>
      <c r="Q1256" s="58">
        <v>9.1902607476269793</v>
      </c>
      <c r="R1256" s="59">
        <v>6.2473303348653895</v>
      </c>
      <c r="S1256" s="58">
        <v>30.734451856940158</v>
      </c>
      <c r="T1256" s="59">
        <v>63.736080397003228</v>
      </c>
      <c r="U1256" s="58">
        <v>13.452143303915445</v>
      </c>
      <c r="V1256" s="59">
        <v>26.036911301529162</v>
      </c>
      <c r="W1256" s="58">
        <v>8.1649373133977292</v>
      </c>
      <c r="X1256" s="59">
        <v>20.454785369171038</v>
      </c>
      <c r="Y1256" s="58">
        <v>13.466108337188647</v>
      </c>
      <c r="Z1256" s="59">
        <v>5.3039615197019874</v>
      </c>
      <c r="AA1256" s="58">
        <v>15.895857436662642</v>
      </c>
      <c r="AB1256" s="59">
        <v>6.4990286959128252</v>
      </c>
      <c r="AC1256" s="58">
        <v>40.181940040891732</v>
      </c>
      <c r="AD1256" s="59">
        <v>9.6941774279982962</v>
      </c>
      <c r="AE1256" s="58">
        <v>51.969968780715455</v>
      </c>
      <c r="AF1256" s="59">
        <v>36.578272046697066</v>
      </c>
      <c r="AG1256" s="58">
        <v>23.490321323880607</v>
      </c>
      <c r="AH1256" s="59">
        <v>37.773511602001015</v>
      </c>
      <c r="AI1256" s="60"/>
      <c r="AJ1256" s="51">
        <f t="shared" si="365"/>
        <v>614.79415459737595</v>
      </c>
    </row>
    <row r="1257" spans="2:36" x14ac:dyDescent="0.3">
      <c r="B1257" s="4" t="s">
        <v>204</v>
      </c>
      <c r="E1257" s="58">
        <v>0</v>
      </c>
      <c r="F1257" s="59">
        <v>0</v>
      </c>
      <c r="G1257" s="58">
        <v>0</v>
      </c>
      <c r="H1257" s="59">
        <v>0</v>
      </c>
      <c r="I1257" s="58">
        <v>0</v>
      </c>
      <c r="J1257" s="59">
        <v>0</v>
      </c>
      <c r="K1257" s="58">
        <v>0</v>
      </c>
      <c r="L1257" s="59">
        <v>0</v>
      </c>
      <c r="M1257" s="58">
        <v>0</v>
      </c>
      <c r="N1257" s="59">
        <v>0</v>
      </c>
      <c r="O1257" s="58">
        <v>0</v>
      </c>
      <c r="P1257" s="59">
        <v>0</v>
      </c>
      <c r="Q1257" s="58">
        <v>0</v>
      </c>
      <c r="R1257" s="59">
        <v>0</v>
      </c>
      <c r="S1257" s="58">
        <v>0</v>
      </c>
      <c r="T1257" s="59">
        <v>0</v>
      </c>
      <c r="U1257" s="58">
        <v>0</v>
      </c>
      <c r="V1257" s="59">
        <v>0</v>
      </c>
      <c r="W1257" s="58">
        <v>0</v>
      </c>
      <c r="X1257" s="59">
        <v>0</v>
      </c>
      <c r="Y1257" s="58">
        <v>0</v>
      </c>
      <c r="Z1257" s="59">
        <v>0</v>
      </c>
      <c r="AA1257" s="58">
        <v>0</v>
      </c>
      <c r="AB1257" s="59">
        <v>0</v>
      </c>
      <c r="AC1257" s="58">
        <v>0</v>
      </c>
      <c r="AD1257" s="59">
        <v>0</v>
      </c>
      <c r="AE1257" s="58">
        <v>0</v>
      </c>
      <c r="AF1257" s="59">
        <v>0</v>
      </c>
      <c r="AG1257" s="58">
        <v>0</v>
      </c>
      <c r="AH1257" s="59">
        <v>0</v>
      </c>
      <c r="AI1257" s="60"/>
      <c r="AJ1257" s="51">
        <f t="shared" si="365"/>
        <v>0</v>
      </c>
    </row>
    <row r="1258" spans="2:36" x14ac:dyDescent="0.3">
      <c r="B1258" s="4" t="s">
        <v>205</v>
      </c>
      <c r="E1258" s="58">
        <v>0</v>
      </c>
      <c r="F1258" s="59">
        <v>0</v>
      </c>
      <c r="G1258" s="58">
        <v>0</v>
      </c>
      <c r="H1258" s="59">
        <v>0</v>
      </c>
      <c r="I1258" s="58">
        <v>0</v>
      </c>
      <c r="J1258" s="59">
        <v>0</v>
      </c>
      <c r="K1258" s="58">
        <v>0</v>
      </c>
      <c r="L1258" s="59">
        <v>0</v>
      </c>
      <c r="M1258" s="58">
        <v>0</v>
      </c>
      <c r="N1258" s="59">
        <v>0</v>
      </c>
      <c r="O1258" s="58">
        <v>0</v>
      </c>
      <c r="P1258" s="59">
        <v>0</v>
      </c>
      <c r="Q1258" s="58">
        <v>0</v>
      </c>
      <c r="R1258" s="59">
        <v>0</v>
      </c>
      <c r="S1258" s="58">
        <v>0</v>
      </c>
      <c r="T1258" s="59">
        <v>0</v>
      </c>
      <c r="U1258" s="58">
        <v>0</v>
      </c>
      <c r="V1258" s="59">
        <v>0</v>
      </c>
      <c r="W1258" s="58">
        <v>0</v>
      </c>
      <c r="X1258" s="59">
        <v>0</v>
      </c>
      <c r="Y1258" s="58">
        <v>0</v>
      </c>
      <c r="Z1258" s="59">
        <v>0</v>
      </c>
      <c r="AA1258" s="58">
        <v>0</v>
      </c>
      <c r="AB1258" s="59">
        <v>0</v>
      </c>
      <c r="AC1258" s="58">
        <v>0</v>
      </c>
      <c r="AD1258" s="59">
        <v>0</v>
      </c>
      <c r="AE1258" s="58">
        <v>0</v>
      </c>
      <c r="AF1258" s="59">
        <v>0</v>
      </c>
      <c r="AG1258" s="58">
        <v>0</v>
      </c>
      <c r="AH1258" s="59">
        <v>0</v>
      </c>
      <c r="AI1258" s="60"/>
      <c r="AJ1258" s="51">
        <f t="shared" si="365"/>
        <v>0</v>
      </c>
    </row>
    <row r="1259" spans="2:36" x14ac:dyDescent="0.3">
      <c r="B1259" s="4" t="s">
        <v>206</v>
      </c>
      <c r="E1259" s="58">
        <v>0</v>
      </c>
      <c r="F1259" s="59">
        <v>0</v>
      </c>
      <c r="G1259" s="58">
        <v>0</v>
      </c>
      <c r="H1259" s="59">
        <v>0</v>
      </c>
      <c r="I1259" s="58">
        <v>0</v>
      </c>
      <c r="J1259" s="59">
        <v>0</v>
      </c>
      <c r="K1259" s="58">
        <v>0</v>
      </c>
      <c r="L1259" s="59">
        <v>0</v>
      </c>
      <c r="M1259" s="58">
        <v>0</v>
      </c>
      <c r="N1259" s="59">
        <v>0</v>
      </c>
      <c r="O1259" s="58">
        <v>0</v>
      </c>
      <c r="P1259" s="59">
        <v>0</v>
      </c>
      <c r="Q1259" s="58">
        <v>0</v>
      </c>
      <c r="R1259" s="59">
        <v>0</v>
      </c>
      <c r="S1259" s="58">
        <v>0</v>
      </c>
      <c r="T1259" s="59">
        <v>0</v>
      </c>
      <c r="U1259" s="58">
        <v>0</v>
      </c>
      <c r="V1259" s="59">
        <v>0</v>
      </c>
      <c r="W1259" s="58">
        <v>0</v>
      </c>
      <c r="X1259" s="59">
        <v>0</v>
      </c>
      <c r="Y1259" s="58">
        <v>0</v>
      </c>
      <c r="Z1259" s="59">
        <v>0</v>
      </c>
      <c r="AA1259" s="58">
        <v>0</v>
      </c>
      <c r="AB1259" s="59">
        <v>0</v>
      </c>
      <c r="AC1259" s="58">
        <v>0</v>
      </c>
      <c r="AD1259" s="59">
        <v>0</v>
      </c>
      <c r="AE1259" s="58">
        <v>0</v>
      </c>
      <c r="AF1259" s="59">
        <v>0</v>
      </c>
      <c r="AG1259" s="58">
        <v>0</v>
      </c>
      <c r="AH1259" s="59">
        <v>0</v>
      </c>
      <c r="AI1259" s="60"/>
      <c r="AJ1259" s="51">
        <f t="shared" si="365"/>
        <v>0</v>
      </c>
    </row>
    <row r="1260" spans="2:36" x14ac:dyDescent="0.3">
      <c r="B1260" s="4" t="s">
        <v>135</v>
      </c>
      <c r="E1260" s="58">
        <v>0</v>
      </c>
      <c r="F1260" s="59">
        <v>0</v>
      </c>
      <c r="G1260" s="58">
        <v>0</v>
      </c>
      <c r="H1260" s="59">
        <v>0</v>
      </c>
      <c r="I1260" s="58">
        <v>0</v>
      </c>
      <c r="J1260" s="59">
        <v>0</v>
      </c>
      <c r="K1260" s="58">
        <v>0</v>
      </c>
      <c r="L1260" s="59">
        <v>0</v>
      </c>
      <c r="M1260" s="58">
        <v>0</v>
      </c>
      <c r="N1260" s="59">
        <v>0</v>
      </c>
      <c r="O1260" s="58">
        <v>0</v>
      </c>
      <c r="P1260" s="59">
        <v>0</v>
      </c>
      <c r="Q1260" s="58">
        <v>0</v>
      </c>
      <c r="R1260" s="59">
        <v>0</v>
      </c>
      <c r="S1260" s="58">
        <v>0</v>
      </c>
      <c r="T1260" s="59">
        <v>0</v>
      </c>
      <c r="U1260" s="58">
        <v>0</v>
      </c>
      <c r="V1260" s="59">
        <v>0</v>
      </c>
      <c r="W1260" s="58">
        <v>0</v>
      </c>
      <c r="X1260" s="59">
        <v>0</v>
      </c>
      <c r="Y1260" s="58">
        <v>0</v>
      </c>
      <c r="Z1260" s="59">
        <v>0</v>
      </c>
      <c r="AA1260" s="58">
        <v>0</v>
      </c>
      <c r="AB1260" s="59">
        <v>0</v>
      </c>
      <c r="AC1260" s="58">
        <v>0</v>
      </c>
      <c r="AD1260" s="59">
        <v>0</v>
      </c>
      <c r="AE1260" s="58">
        <v>0</v>
      </c>
      <c r="AF1260" s="59">
        <v>0</v>
      </c>
      <c r="AG1260" s="58">
        <v>0</v>
      </c>
      <c r="AH1260" s="59">
        <v>0</v>
      </c>
      <c r="AI1260" s="60"/>
      <c r="AJ1260" s="51">
        <f t="shared" si="365"/>
        <v>0</v>
      </c>
    </row>
    <row r="1261" spans="2:36" x14ac:dyDescent="0.3">
      <c r="B1261" s="4" t="s">
        <v>136</v>
      </c>
      <c r="E1261" s="58">
        <v>0</v>
      </c>
      <c r="F1261" s="59">
        <v>0</v>
      </c>
      <c r="G1261" s="58">
        <v>0</v>
      </c>
      <c r="H1261" s="59">
        <v>0</v>
      </c>
      <c r="I1261" s="58">
        <v>0</v>
      </c>
      <c r="J1261" s="59">
        <v>0</v>
      </c>
      <c r="K1261" s="58">
        <v>0</v>
      </c>
      <c r="L1261" s="59">
        <v>0</v>
      </c>
      <c r="M1261" s="58">
        <v>0</v>
      </c>
      <c r="N1261" s="59">
        <v>0</v>
      </c>
      <c r="O1261" s="58">
        <v>0</v>
      </c>
      <c r="P1261" s="59">
        <v>0</v>
      </c>
      <c r="Q1261" s="58">
        <v>0</v>
      </c>
      <c r="R1261" s="59">
        <v>0</v>
      </c>
      <c r="S1261" s="58">
        <v>0</v>
      </c>
      <c r="T1261" s="59">
        <v>0</v>
      </c>
      <c r="U1261" s="58">
        <v>0</v>
      </c>
      <c r="V1261" s="59">
        <v>0</v>
      </c>
      <c r="W1261" s="58">
        <v>0</v>
      </c>
      <c r="X1261" s="59">
        <v>0</v>
      </c>
      <c r="Y1261" s="58">
        <v>0</v>
      </c>
      <c r="Z1261" s="59">
        <v>0</v>
      </c>
      <c r="AA1261" s="58">
        <v>0</v>
      </c>
      <c r="AB1261" s="59">
        <v>0</v>
      </c>
      <c r="AC1261" s="58">
        <v>0</v>
      </c>
      <c r="AD1261" s="59">
        <v>0</v>
      </c>
      <c r="AE1261" s="58">
        <v>0</v>
      </c>
      <c r="AF1261" s="59">
        <v>0</v>
      </c>
      <c r="AG1261" s="58">
        <v>0</v>
      </c>
      <c r="AH1261" s="59">
        <v>0</v>
      </c>
      <c r="AI1261" s="60"/>
      <c r="AJ1261" s="51">
        <f t="shared" si="365"/>
        <v>0</v>
      </c>
    </row>
    <row r="1262" spans="2:36" x14ac:dyDescent="0.3">
      <c r="B1262" s="4" t="s">
        <v>137</v>
      </c>
      <c r="E1262" s="58">
        <v>0</v>
      </c>
      <c r="F1262" s="59">
        <v>0</v>
      </c>
      <c r="G1262" s="58">
        <v>0</v>
      </c>
      <c r="H1262" s="59">
        <v>0</v>
      </c>
      <c r="I1262" s="58">
        <v>0</v>
      </c>
      <c r="J1262" s="59">
        <v>0</v>
      </c>
      <c r="K1262" s="58">
        <v>0</v>
      </c>
      <c r="L1262" s="59">
        <v>0</v>
      </c>
      <c r="M1262" s="58">
        <v>0</v>
      </c>
      <c r="N1262" s="59">
        <v>0</v>
      </c>
      <c r="O1262" s="58">
        <v>0</v>
      </c>
      <c r="P1262" s="59">
        <v>0</v>
      </c>
      <c r="Q1262" s="58">
        <v>0</v>
      </c>
      <c r="R1262" s="59">
        <v>0</v>
      </c>
      <c r="S1262" s="58">
        <v>0</v>
      </c>
      <c r="T1262" s="59">
        <v>0</v>
      </c>
      <c r="U1262" s="58">
        <v>0</v>
      </c>
      <c r="V1262" s="59">
        <v>0</v>
      </c>
      <c r="W1262" s="58">
        <v>0</v>
      </c>
      <c r="X1262" s="59">
        <v>0</v>
      </c>
      <c r="Y1262" s="58">
        <v>0</v>
      </c>
      <c r="Z1262" s="59">
        <v>0</v>
      </c>
      <c r="AA1262" s="58">
        <v>0</v>
      </c>
      <c r="AB1262" s="59">
        <v>0</v>
      </c>
      <c r="AC1262" s="58">
        <v>0</v>
      </c>
      <c r="AD1262" s="59">
        <v>0</v>
      </c>
      <c r="AE1262" s="58">
        <v>0</v>
      </c>
      <c r="AF1262" s="59">
        <v>0</v>
      </c>
      <c r="AG1262" s="58">
        <v>0</v>
      </c>
      <c r="AH1262" s="59">
        <v>0</v>
      </c>
      <c r="AI1262" s="60"/>
      <c r="AJ1262" s="51">
        <f t="shared" si="365"/>
        <v>0</v>
      </c>
    </row>
    <row r="1263" spans="2:36" x14ac:dyDescent="0.3">
      <c r="B1263" s="4" t="s">
        <v>261</v>
      </c>
      <c r="E1263" s="58">
        <v>0</v>
      </c>
      <c r="F1263" s="59">
        <v>0</v>
      </c>
      <c r="G1263" s="58">
        <v>0</v>
      </c>
      <c r="H1263" s="59">
        <v>0</v>
      </c>
      <c r="I1263" s="58">
        <v>0</v>
      </c>
      <c r="J1263" s="59">
        <v>0</v>
      </c>
      <c r="K1263" s="58">
        <v>0</v>
      </c>
      <c r="L1263" s="59">
        <v>0</v>
      </c>
      <c r="M1263" s="58">
        <v>0</v>
      </c>
      <c r="N1263" s="59">
        <v>0</v>
      </c>
      <c r="O1263" s="58">
        <v>0</v>
      </c>
      <c r="P1263" s="59">
        <v>0</v>
      </c>
      <c r="Q1263" s="58">
        <v>0</v>
      </c>
      <c r="R1263" s="59">
        <v>0</v>
      </c>
      <c r="S1263" s="58">
        <v>0</v>
      </c>
      <c r="T1263" s="59">
        <v>0</v>
      </c>
      <c r="U1263" s="58">
        <v>0</v>
      </c>
      <c r="V1263" s="59">
        <v>0</v>
      </c>
      <c r="W1263" s="58">
        <v>0</v>
      </c>
      <c r="X1263" s="59">
        <v>0</v>
      </c>
      <c r="Y1263" s="58">
        <v>0</v>
      </c>
      <c r="Z1263" s="59">
        <v>0</v>
      </c>
      <c r="AA1263" s="58">
        <v>0</v>
      </c>
      <c r="AB1263" s="59">
        <v>0</v>
      </c>
      <c r="AC1263" s="58">
        <v>0</v>
      </c>
      <c r="AD1263" s="59">
        <v>0</v>
      </c>
      <c r="AE1263" s="58">
        <v>0</v>
      </c>
      <c r="AF1263" s="59">
        <v>0</v>
      </c>
      <c r="AG1263" s="58">
        <v>0</v>
      </c>
      <c r="AH1263" s="59">
        <v>0</v>
      </c>
      <c r="AI1263" s="60"/>
      <c r="AJ1263" s="51">
        <f t="shared" si="365"/>
        <v>0</v>
      </c>
    </row>
    <row r="1264" spans="2:36" x14ac:dyDescent="0.3">
      <c r="B1264" s="4" t="s">
        <v>262</v>
      </c>
      <c r="E1264" s="58">
        <v>0</v>
      </c>
      <c r="F1264" s="59">
        <v>0</v>
      </c>
      <c r="G1264" s="58">
        <v>0</v>
      </c>
      <c r="H1264" s="59">
        <v>0</v>
      </c>
      <c r="I1264" s="58">
        <v>0</v>
      </c>
      <c r="J1264" s="40">
        <v>0</v>
      </c>
      <c r="K1264" s="58">
        <v>0</v>
      </c>
      <c r="L1264" s="59">
        <v>0</v>
      </c>
      <c r="M1264" s="58">
        <v>0</v>
      </c>
      <c r="N1264" s="59">
        <v>0</v>
      </c>
      <c r="O1264" s="58">
        <v>0</v>
      </c>
      <c r="P1264" s="59">
        <v>0</v>
      </c>
      <c r="Q1264" s="58">
        <v>0</v>
      </c>
      <c r="R1264" s="59">
        <v>0</v>
      </c>
      <c r="S1264" s="58">
        <v>0</v>
      </c>
      <c r="T1264" s="59">
        <v>0</v>
      </c>
      <c r="U1264" s="58">
        <v>0</v>
      </c>
      <c r="V1264" s="59">
        <v>0</v>
      </c>
      <c r="W1264" s="58">
        <v>0</v>
      </c>
      <c r="X1264" s="59">
        <v>0</v>
      </c>
      <c r="Y1264" s="58">
        <v>0</v>
      </c>
      <c r="Z1264" s="59">
        <v>0</v>
      </c>
      <c r="AA1264" s="58">
        <v>0</v>
      </c>
      <c r="AB1264" s="59">
        <v>0</v>
      </c>
      <c r="AC1264" s="58">
        <v>0</v>
      </c>
      <c r="AD1264" s="59">
        <v>0</v>
      </c>
      <c r="AE1264" s="58">
        <v>0</v>
      </c>
      <c r="AF1264" s="59">
        <v>0</v>
      </c>
      <c r="AG1264" s="58">
        <v>0</v>
      </c>
      <c r="AH1264" s="59">
        <v>0</v>
      </c>
      <c r="AI1264" s="60"/>
      <c r="AJ1264" s="51">
        <f t="shared" si="365"/>
        <v>0</v>
      </c>
    </row>
    <row r="1265" spans="2:36" x14ac:dyDescent="0.3">
      <c r="B1265" s="4" t="s">
        <v>197</v>
      </c>
      <c r="E1265" s="58">
        <v>0</v>
      </c>
      <c r="F1265" s="59">
        <v>0</v>
      </c>
      <c r="G1265" s="58">
        <v>0</v>
      </c>
      <c r="H1265" s="59">
        <v>0</v>
      </c>
      <c r="I1265" s="58">
        <v>0</v>
      </c>
      <c r="J1265" s="59">
        <v>0</v>
      </c>
      <c r="K1265" s="58">
        <v>0</v>
      </c>
      <c r="L1265" s="59">
        <v>0</v>
      </c>
      <c r="M1265" s="58">
        <v>0</v>
      </c>
      <c r="N1265" s="59">
        <v>0</v>
      </c>
      <c r="O1265" s="58">
        <v>0</v>
      </c>
      <c r="P1265" s="59">
        <v>0</v>
      </c>
      <c r="Q1265" s="58">
        <v>0</v>
      </c>
      <c r="R1265" s="59">
        <v>0</v>
      </c>
      <c r="S1265" s="58">
        <v>0</v>
      </c>
      <c r="T1265" s="59">
        <v>0</v>
      </c>
      <c r="U1265" s="58">
        <v>0</v>
      </c>
      <c r="V1265" s="59">
        <v>0</v>
      </c>
      <c r="W1265" s="58">
        <v>0</v>
      </c>
      <c r="X1265" s="59">
        <v>0</v>
      </c>
      <c r="Y1265" s="58">
        <v>0</v>
      </c>
      <c r="Z1265" s="59">
        <v>0</v>
      </c>
      <c r="AA1265" s="58">
        <v>0</v>
      </c>
      <c r="AB1265" s="59">
        <v>0</v>
      </c>
      <c r="AC1265" s="58">
        <v>0</v>
      </c>
      <c r="AD1265" s="59">
        <v>0</v>
      </c>
      <c r="AE1265" s="58">
        <v>0</v>
      </c>
      <c r="AF1265" s="59">
        <v>0</v>
      </c>
      <c r="AG1265" s="58">
        <v>0</v>
      </c>
      <c r="AH1265" s="59">
        <v>0</v>
      </c>
      <c r="AI1265" s="60"/>
      <c r="AJ1265" s="51">
        <f t="shared" si="365"/>
        <v>0</v>
      </c>
    </row>
    <row r="1266" spans="2:36" x14ac:dyDescent="0.3">
      <c r="B1266" s="4" t="s">
        <v>209</v>
      </c>
      <c r="E1266" s="58">
        <v>3.9422977427175887</v>
      </c>
      <c r="F1266" s="59">
        <v>0</v>
      </c>
      <c r="G1266" s="58">
        <v>2.8344555192875367</v>
      </c>
      <c r="H1266" s="59">
        <v>7.3551425082503492</v>
      </c>
      <c r="I1266" s="58">
        <v>0</v>
      </c>
      <c r="J1266" s="59">
        <v>0.74048176792015641</v>
      </c>
      <c r="K1266" s="58">
        <v>0</v>
      </c>
      <c r="L1266" s="59">
        <v>6.3564112637937074</v>
      </c>
      <c r="M1266" s="58">
        <v>28.978280133856813</v>
      </c>
      <c r="N1266" s="59">
        <v>5.1276221823294961</v>
      </c>
      <c r="O1266" s="58">
        <v>4.6907463993628813</v>
      </c>
      <c r="P1266" s="59">
        <v>1.7106951761245741</v>
      </c>
      <c r="Q1266" s="58">
        <v>9.204783306916557</v>
      </c>
      <c r="R1266" s="59">
        <v>15.246869669901001</v>
      </c>
      <c r="S1266" s="58">
        <v>12.042047146891747</v>
      </c>
      <c r="T1266" s="59">
        <v>20.796532391523943</v>
      </c>
      <c r="U1266" s="58">
        <v>10.510202030340832</v>
      </c>
      <c r="V1266" s="59">
        <v>0</v>
      </c>
      <c r="W1266" s="58">
        <v>0</v>
      </c>
      <c r="X1266" s="59">
        <v>0</v>
      </c>
      <c r="Y1266" s="58">
        <v>0</v>
      </c>
      <c r="Z1266" s="59">
        <v>0</v>
      </c>
      <c r="AA1266" s="58">
        <v>0</v>
      </c>
      <c r="AB1266" s="59">
        <v>0</v>
      </c>
      <c r="AC1266" s="58">
        <v>0</v>
      </c>
      <c r="AD1266" s="59">
        <v>0</v>
      </c>
      <c r="AE1266" s="58">
        <v>0</v>
      </c>
      <c r="AF1266" s="59">
        <v>0</v>
      </c>
      <c r="AG1266" s="58">
        <v>0</v>
      </c>
      <c r="AH1266" s="59">
        <v>0</v>
      </c>
      <c r="AI1266" s="60"/>
      <c r="AJ1266" s="51">
        <f t="shared" si="365"/>
        <v>129.53656723921719</v>
      </c>
    </row>
    <row r="1267" spans="2:36" x14ac:dyDescent="0.3">
      <c r="B1267" s="4" t="s">
        <v>210</v>
      </c>
      <c r="E1267" s="58">
        <v>3.9422977427175887</v>
      </c>
      <c r="F1267" s="59">
        <v>0</v>
      </c>
      <c r="G1267" s="58">
        <v>2.8344555192875367</v>
      </c>
      <c r="H1267" s="59">
        <v>7.3551425082503492</v>
      </c>
      <c r="I1267" s="58">
        <v>0</v>
      </c>
      <c r="J1267" s="59">
        <v>0.74048176792015641</v>
      </c>
      <c r="K1267" s="58">
        <v>0</v>
      </c>
      <c r="L1267" s="59">
        <v>6.3564112637937074</v>
      </c>
      <c r="M1267" s="58">
        <v>28.978280133856813</v>
      </c>
      <c r="N1267" s="59">
        <v>5.1276221823294961</v>
      </c>
      <c r="O1267" s="58">
        <v>4.6907463993628813</v>
      </c>
      <c r="P1267" s="59">
        <v>1.7106951761245741</v>
      </c>
      <c r="Q1267" s="58">
        <v>9.204783306916557</v>
      </c>
      <c r="R1267" s="59">
        <v>15.246869669901001</v>
      </c>
      <c r="S1267" s="58">
        <v>12.042047146891747</v>
      </c>
      <c r="T1267" s="59">
        <v>20.796532391523943</v>
      </c>
      <c r="U1267" s="58">
        <v>10.510202030340832</v>
      </c>
      <c r="V1267" s="59">
        <v>0</v>
      </c>
      <c r="W1267" s="58">
        <v>0</v>
      </c>
      <c r="X1267" s="59">
        <v>0</v>
      </c>
      <c r="Y1267" s="58">
        <v>0</v>
      </c>
      <c r="Z1267" s="59">
        <v>0</v>
      </c>
      <c r="AA1267" s="58">
        <v>0</v>
      </c>
      <c r="AB1267" s="59">
        <v>0</v>
      </c>
      <c r="AC1267" s="58">
        <v>0</v>
      </c>
      <c r="AD1267" s="59">
        <v>0</v>
      </c>
      <c r="AE1267" s="58">
        <v>0</v>
      </c>
      <c r="AF1267" s="59">
        <v>0</v>
      </c>
      <c r="AG1267" s="58">
        <v>0</v>
      </c>
      <c r="AH1267" s="59">
        <v>0</v>
      </c>
      <c r="AI1267" s="60"/>
      <c r="AJ1267" s="51">
        <f t="shared" si="365"/>
        <v>129.53656723921719</v>
      </c>
    </row>
    <row r="1268" spans="2:36" x14ac:dyDescent="0.3">
      <c r="B1268" s="4" t="s">
        <v>211</v>
      </c>
      <c r="E1268" s="58">
        <v>0</v>
      </c>
      <c r="F1268" s="59">
        <v>0</v>
      </c>
      <c r="G1268" s="58">
        <v>0</v>
      </c>
      <c r="H1268" s="59">
        <v>0</v>
      </c>
      <c r="I1268" s="58">
        <v>0</v>
      </c>
      <c r="J1268" s="59">
        <v>0</v>
      </c>
      <c r="K1268" s="58">
        <v>0</v>
      </c>
      <c r="L1268" s="59">
        <v>0</v>
      </c>
      <c r="M1268" s="58">
        <v>0</v>
      </c>
      <c r="N1268" s="59">
        <v>0</v>
      </c>
      <c r="O1268" s="58">
        <v>0</v>
      </c>
      <c r="P1268" s="59">
        <v>0</v>
      </c>
      <c r="Q1268" s="58">
        <v>0</v>
      </c>
      <c r="R1268" s="59">
        <v>0</v>
      </c>
      <c r="S1268" s="58">
        <v>0</v>
      </c>
      <c r="T1268" s="59">
        <v>0</v>
      </c>
      <c r="U1268" s="58">
        <v>0</v>
      </c>
      <c r="V1268" s="59">
        <v>0</v>
      </c>
      <c r="W1268" s="58">
        <v>0</v>
      </c>
      <c r="X1268" s="59">
        <v>0</v>
      </c>
      <c r="Y1268" s="58">
        <v>0</v>
      </c>
      <c r="Z1268" s="59">
        <v>0</v>
      </c>
      <c r="AA1268" s="58">
        <v>0</v>
      </c>
      <c r="AB1268" s="59">
        <v>0</v>
      </c>
      <c r="AC1268" s="58">
        <v>0</v>
      </c>
      <c r="AD1268" s="59">
        <v>0</v>
      </c>
      <c r="AE1268" s="58">
        <v>0</v>
      </c>
      <c r="AF1268" s="59">
        <v>0</v>
      </c>
      <c r="AG1268" s="58">
        <v>0</v>
      </c>
      <c r="AH1268" s="59">
        <v>0</v>
      </c>
      <c r="AI1268" s="60"/>
      <c r="AJ1268" s="51">
        <f t="shared" si="365"/>
        <v>0</v>
      </c>
    </row>
    <row r="1269" spans="2:36" x14ac:dyDescent="0.3">
      <c r="B1269" s="4" t="s">
        <v>212</v>
      </c>
      <c r="E1269" s="58">
        <v>0</v>
      </c>
      <c r="F1269" s="59">
        <v>0</v>
      </c>
      <c r="G1269" s="58">
        <v>0</v>
      </c>
      <c r="H1269" s="59">
        <v>0</v>
      </c>
      <c r="I1269" s="58">
        <v>0</v>
      </c>
      <c r="J1269" s="59">
        <v>0</v>
      </c>
      <c r="K1269" s="58">
        <v>0</v>
      </c>
      <c r="L1269" s="59">
        <v>0</v>
      </c>
      <c r="M1269" s="58">
        <v>0</v>
      </c>
      <c r="N1269" s="59">
        <v>0</v>
      </c>
      <c r="O1269" s="58">
        <v>0</v>
      </c>
      <c r="P1269" s="59">
        <v>0</v>
      </c>
      <c r="Q1269" s="58">
        <v>0</v>
      </c>
      <c r="R1269" s="59">
        <v>0</v>
      </c>
      <c r="S1269" s="58">
        <v>0</v>
      </c>
      <c r="T1269" s="59">
        <v>0</v>
      </c>
      <c r="U1269" s="58">
        <v>0</v>
      </c>
      <c r="V1269" s="59">
        <v>0</v>
      </c>
      <c r="W1269" s="58">
        <v>0</v>
      </c>
      <c r="X1269" s="59">
        <v>0</v>
      </c>
      <c r="Y1269" s="58">
        <v>0</v>
      </c>
      <c r="Z1269" s="59">
        <v>0</v>
      </c>
      <c r="AA1269" s="58">
        <v>0</v>
      </c>
      <c r="AB1269" s="59">
        <v>0</v>
      </c>
      <c r="AC1269" s="58">
        <v>0</v>
      </c>
      <c r="AD1269" s="59">
        <v>0</v>
      </c>
      <c r="AE1269" s="58">
        <v>0</v>
      </c>
      <c r="AF1269" s="59">
        <v>0</v>
      </c>
      <c r="AG1269" s="58">
        <v>0</v>
      </c>
      <c r="AH1269" s="59">
        <v>0</v>
      </c>
      <c r="AI1269" s="60"/>
      <c r="AJ1269" s="51">
        <f t="shared" si="365"/>
        <v>0</v>
      </c>
    </row>
    <row r="1270" spans="2:36" x14ac:dyDescent="0.3">
      <c r="B1270" s="4" t="s">
        <v>229</v>
      </c>
      <c r="E1270" s="58">
        <v>6.7066378074641726</v>
      </c>
      <c r="F1270" s="59">
        <v>0</v>
      </c>
      <c r="G1270" s="58">
        <v>0.74171651859639209</v>
      </c>
      <c r="H1270" s="59">
        <v>5.7912736451782241</v>
      </c>
      <c r="I1270" s="58">
        <v>0</v>
      </c>
      <c r="J1270" s="59">
        <v>0.31428375244140644</v>
      </c>
      <c r="K1270" s="58">
        <v>5.3370641072591062E-2</v>
      </c>
      <c r="L1270" s="59">
        <v>6.4436704385280619</v>
      </c>
      <c r="M1270" s="58">
        <v>59.800749211443097</v>
      </c>
      <c r="N1270" s="59">
        <v>8.9862446228663124</v>
      </c>
      <c r="O1270" s="58">
        <v>25.287819330890969</v>
      </c>
      <c r="P1270" s="59">
        <v>25.832986160248225</v>
      </c>
      <c r="Q1270" s="58">
        <v>30.849852816528749</v>
      </c>
      <c r="R1270" s="59">
        <v>3.7088697115580249</v>
      </c>
      <c r="S1270" s="58">
        <v>18.616644261280697</v>
      </c>
      <c r="T1270" s="59">
        <v>38.60960977153777</v>
      </c>
      <c r="U1270" s="58">
        <v>0</v>
      </c>
      <c r="V1270" s="59">
        <v>26.882477727333704</v>
      </c>
      <c r="W1270" s="58">
        <v>5.3496722506152263</v>
      </c>
      <c r="X1270" s="59">
        <v>3.3520180503527324</v>
      </c>
      <c r="Y1270" s="58">
        <v>55.103039753437031</v>
      </c>
      <c r="Z1270" s="59">
        <v>9.4881198276731666</v>
      </c>
      <c r="AA1270" s="58">
        <v>26.744191328271231</v>
      </c>
      <c r="AB1270" s="59">
        <v>26.238780006927911</v>
      </c>
      <c r="AC1270" s="58">
        <v>29.242981172667609</v>
      </c>
      <c r="AD1270" s="59">
        <v>8.0018347064654023</v>
      </c>
      <c r="AE1270" s="58">
        <v>48.105037838220596</v>
      </c>
      <c r="AF1270" s="59">
        <v>46.758147809902823</v>
      </c>
      <c r="AG1270" s="58">
        <v>18.981732398271561</v>
      </c>
      <c r="AH1270" s="59">
        <v>46.561403695705202</v>
      </c>
      <c r="AI1270" s="60"/>
      <c r="AJ1270" s="51">
        <f t="shared" si="365"/>
        <v>582.55316525547892</v>
      </c>
    </row>
    <row r="1271" spans="2:36" x14ac:dyDescent="0.3">
      <c r="B1271" s="4" t="s">
        <v>230</v>
      </c>
      <c r="E1271" s="58">
        <v>6.7066378074641726</v>
      </c>
      <c r="F1271" s="59">
        <v>0</v>
      </c>
      <c r="G1271" s="58">
        <v>0.74171651859639209</v>
      </c>
      <c r="H1271" s="59">
        <v>5.7912736451782241</v>
      </c>
      <c r="I1271" s="58">
        <v>0</v>
      </c>
      <c r="J1271" s="59">
        <v>0.31428375244140644</v>
      </c>
      <c r="K1271" s="58">
        <v>5.3370641072591062E-2</v>
      </c>
      <c r="L1271" s="59">
        <v>6.4436704385280619</v>
      </c>
      <c r="M1271" s="58">
        <v>59.800749211443097</v>
      </c>
      <c r="N1271" s="59">
        <v>8.9862446228663124</v>
      </c>
      <c r="O1271" s="58">
        <v>25.287819330890969</v>
      </c>
      <c r="P1271" s="59">
        <v>25.832986160248225</v>
      </c>
      <c r="Q1271" s="58">
        <v>30.849852816528749</v>
      </c>
      <c r="R1271" s="59">
        <v>3.7088697115580249</v>
      </c>
      <c r="S1271" s="58">
        <v>18.616644261280697</v>
      </c>
      <c r="T1271" s="59">
        <v>38.60960977153777</v>
      </c>
      <c r="U1271" s="58">
        <v>0</v>
      </c>
      <c r="V1271" s="59">
        <v>26.882477727333704</v>
      </c>
      <c r="W1271" s="58">
        <v>5.3496722506152263</v>
      </c>
      <c r="X1271" s="59">
        <v>3.3520180503527324</v>
      </c>
      <c r="Y1271" s="58">
        <v>55.103039753437031</v>
      </c>
      <c r="Z1271" s="59">
        <v>9.4881198276731666</v>
      </c>
      <c r="AA1271" s="58">
        <v>26.744191328271231</v>
      </c>
      <c r="AB1271" s="59">
        <v>26.238780006927911</v>
      </c>
      <c r="AC1271" s="58">
        <v>29.242981172667609</v>
      </c>
      <c r="AD1271" s="59">
        <v>8.0018347064654023</v>
      </c>
      <c r="AE1271" s="58">
        <v>48.105037838220596</v>
      </c>
      <c r="AF1271" s="59">
        <v>46.758147809902823</v>
      </c>
      <c r="AG1271" s="58">
        <v>18.981732398271561</v>
      </c>
      <c r="AH1271" s="59">
        <v>46.561403695705202</v>
      </c>
      <c r="AI1271" s="60"/>
      <c r="AJ1271" s="51">
        <f t="shared" si="365"/>
        <v>582.55316525547892</v>
      </c>
    </row>
    <row r="1272" spans="2:36" x14ac:dyDescent="0.3">
      <c r="B1272" s="4" t="s">
        <v>213</v>
      </c>
      <c r="E1272" s="58">
        <v>30.113102308909099</v>
      </c>
      <c r="F1272" s="59">
        <v>0</v>
      </c>
      <c r="G1272" s="58">
        <v>33.724221452077231</v>
      </c>
      <c r="H1272" s="59">
        <v>124.54100904780374</v>
      </c>
      <c r="I1272" s="58">
        <v>0</v>
      </c>
      <c r="J1272" s="59">
        <v>6.6055297851562497E-3</v>
      </c>
      <c r="K1272" s="58">
        <v>7.6301394462585455</v>
      </c>
      <c r="L1272" s="59">
        <v>122.56635179095797</v>
      </c>
      <c r="M1272" s="58">
        <v>131.39850203090245</v>
      </c>
      <c r="N1272" s="59">
        <v>30.77551118532817</v>
      </c>
      <c r="O1272" s="58">
        <v>187.20313524246217</v>
      </c>
      <c r="P1272" s="59">
        <v>22.00630960464477</v>
      </c>
      <c r="Q1272" s="58">
        <v>43.549454434712729</v>
      </c>
      <c r="R1272" s="59">
        <v>13.983292817009819</v>
      </c>
      <c r="S1272" s="58">
        <v>40.557114395765005</v>
      </c>
      <c r="T1272" s="59">
        <v>24.906322040557857</v>
      </c>
      <c r="U1272" s="58">
        <v>46.231617825826021</v>
      </c>
      <c r="V1272" s="59">
        <v>174.49065222740177</v>
      </c>
      <c r="W1272" s="58">
        <v>11.848212454054089</v>
      </c>
      <c r="X1272" s="59">
        <v>5.9738658290439188</v>
      </c>
      <c r="Y1272" s="58">
        <v>10.155516429477267</v>
      </c>
      <c r="Z1272" s="59">
        <v>9.8905837525261759</v>
      </c>
      <c r="AA1272" s="58">
        <v>14.236996722751195</v>
      </c>
      <c r="AB1272" s="59">
        <v>0</v>
      </c>
      <c r="AC1272" s="58">
        <v>121.71420461866592</v>
      </c>
      <c r="AD1272" s="59">
        <v>30.819614310794407</v>
      </c>
      <c r="AE1272" s="58">
        <v>51.855893860922919</v>
      </c>
      <c r="AF1272" s="59">
        <v>34.973167182074661</v>
      </c>
      <c r="AG1272" s="58">
        <v>29.646985988616947</v>
      </c>
      <c r="AH1272" s="59">
        <v>49.102506410810676</v>
      </c>
      <c r="AI1272" s="60"/>
      <c r="AJ1272" s="51">
        <f t="shared" si="365"/>
        <v>1403.9008889401407</v>
      </c>
    </row>
    <row r="1273" spans="2:36" x14ac:dyDescent="0.3">
      <c r="B1273" s="4" t="s">
        <v>263</v>
      </c>
      <c r="E1273" s="58">
        <v>0</v>
      </c>
      <c r="F1273" s="59">
        <v>0</v>
      </c>
      <c r="G1273" s="58">
        <v>0</v>
      </c>
      <c r="H1273" s="59">
        <v>0</v>
      </c>
      <c r="I1273" s="58">
        <v>0</v>
      </c>
      <c r="J1273" s="59">
        <v>0</v>
      </c>
      <c r="K1273" s="58">
        <v>0</v>
      </c>
      <c r="L1273" s="59">
        <v>0</v>
      </c>
      <c r="M1273" s="58">
        <v>0</v>
      </c>
      <c r="N1273" s="59">
        <v>0</v>
      </c>
      <c r="O1273" s="58">
        <v>0</v>
      </c>
      <c r="P1273" s="59">
        <v>0</v>
      </c>
      <c r="Q1273" s="58">
        <v>0</v>
      </c>
      <c r="R1273" s="59">
        <v>0</v>
      </c>
      <c r="S1273" s="58">
        <v>0</v>
      </c>
      <c r="T1273" s="59">
        <v>0</v>
      </c>
      <c r="U1273" s="58">
        <v>0</v>
      </c>
      <c r="V1273" s="59">
        <v>0</v>
      </c>
      <c r="W1273" s="58">
        <v>0</v>
      </c>
      <c r="X1273" s="59">
        <v>0</v>
      </c>
      <c r="Y1273" s="58">
        <v>0</v>
      </c>
      <c r="Z1273" s="59">
        <v>0</v>
      </c>
      <c r="AA1273" s="58">
        <v>0</v>
      </c>
      <c r="AB1273" s="59">
        <v>0</v>
      </c>
      <c r="AC1273" s="58">
        <v>0</v>
      </c>
      <c r="AD1273" s="59">
        <v>0</v>
      </c>
      <c r="AE1273" s="58">
        <v>0</v>
      </c>
      <c r="AF1273" s="59">
        <v>0</v>
      </c>
      <c r="AG1273" s="58">
        <v>0</v>
      </c>
      <c r="AH1273" s="59">
        <v>0</v>
      </c>
      <c r="AI1273" s="60"/>
      <c r="AJ1273" s="51">
        <f t="shared" si="365"/>
        <v>0</v>
      </c>
    </row>
    <row r="1274" spans="2:36" x14ac:dyDescent="0.3">
      <c r="B1274" s="4" t="s">
        <v>264</v>
      </c>
      <c r="E1274" s="58">
        <v>0</v>
      </c>
      <c r="F1274" s="59">
        <v>0</v>
      </c>
      <c r="G1274" s="58">
        <v>0</v>
      </c>
      <c r="H1274" s="59">
        <v>0</v>
      </c>
      <c r="I1274" s="58">
        <v>0</v>
      </c>
      <c r="J1274" s="59">
        <v>0</v>
      </c>
      <c r="K1274" s="58">
        <v>0</v>
      </c>
      <c r="L1274" s="59">
        <v>0</v>
      </c>
      <c r="M1274" s="58">
        <v>0</v>
      </c>
      <c r="N1274" s="59">
        <v>0</v>
      </c>
      <c r="O1274" s="58">
        <v>0</v>
      </c>
      <c r="P1274" s="59">
        <v>0</v>
      </c>
      <c r="Q1274" s="58">
        <v>0</v>
      </c>
      <c r="R1274" s="59">
        <v>0</v>
      </c>
      <c r="S1274" s="58">
        <v>0</v>
      </c>
      <c r="T1274" s="59">
        <v>0</v>
      </c>
      <c r="U1274" s="58">
        <v>0</v>
      </c>
      <c r="V1274" s="59">
        <v>0</v>
      </c>
      <c r="W1274" s="58">
        <v>0</v>
      </c>
      <c r="X1274" s="59">
        <v>0</v>
      </c>
      <c r="Y1274" s="58">
        <v>0</v>
      </c>
      <c r="Z1274" s="59">
        <v>0</v>
      </c>
      <c r="AA1274" s="58">
        <v>0</v>
      </c>
      <c r="AB1274" s="59">
        <v>0</v>
      </c>
      <c r="AC1274" s="58">
        <v>0</v>
      </c>
      <c r="AD1274" s="59">
        <v>0</v>
      </c>
      <c r="AE1274" s="58">
        <v>0</v>
      </c>
      <c r="AF1274" s="59">
        <v>0</v>
      </c>
      <c r="AG1274" s="58">
        <v>0</v>
      </c>
      <c r="AH1274" s="59">
        <v>0</v>
      </c>
      <c r="AI1274" s="60"/>
      <c r="AJ1274" s="51">
        <f t="shared" si="365"/>
        <v>0</v>
      </c>
    </row>
    <row r="1275" spans="2:36" x14ac:dyDescent="0.3">
      <c r="B1275" s="4" t="s">
        <v>217</v>
      </c>
      <c r="E1275" s="58">
        <v>0</v>
      </c>
      <c r="F1275" s="59">
        <v>0</v>
      </c>
      <c r="G1275" s="58">
        <v>0</v>
      </c>
      <c r="H1275" s="59">
        <v>0</v>
      </c>
      <c r="I1275" s="58">
        <v>0</v>
      </c>
      <c r="J1275" s="59">
        <v>10.666666666666671</v>
      </c>
      <c r="K1275" s="58">
        <v>4.6666666666666652</v>
      </c>
      <c r="L1275" s="59">
        <v>99.28266273613356</v>
      </c>
      <c r="M1275" s="58">
        <v>11.078651856167617</v>
      </c>
      <c r="N1275" s="59">
        <v>18.761758673947025</v>
      </c>
      <c r="O1275" s="58">
        <v>5.3601074840940548</v>
      </c>
      <c r="P1275" s="59">
        <v>0.64565924167062005</v>
      </c>
      <c r="Q1275" s="58">
        <v>2.4523637301520016</v>
      </c>
      <c r="R1275" s="59">
        <v>4.5135705333328433</v>
      </c>
      <c r="S1275" s="58">
        <v>2.5649762103963831</v>
      </c>
      <c r="T1275" s="59">
        <v>0.74053223111667499</v>
      </c>
      <c r="U1275" s="58">
        <v>0</v>
      </c>
      <c r="V1275" s="59">
        <v>7.4993609891039039</v>
      </c>
      <c r="W1275" s="58">
        <v>4.391986408730995</v>
      </c>
      <c r="X1275" s="59">
        <v>4.5555555555555554</v>
      </c>
      <c r="Y1275" s="58">
        <v>0</v>
      </c>
      <c r="Z1275" s="59">
        <v>0</v>
      </c>
      <c r="AA1275" s="58">
        <v>7.6496345750573598</v>
      </c>
      <c r="AB1275" s="59">
        <v>7.0801360688521529</v>
      </c>
      <c r="AC1275" s="58">
        <v>2.7520101840297384</v>
      </c>
      <c r="AD1275" s="59">
        <v>0</v>
      </c>
      <c r="AE1275" s="58">
        <v>2.9640256402841234</v>
      </c>
      <c r="AF1275" s="59">
        <v>1.6569587618928288</v>
      </c>
      <c r="AG1275" s="58">
        <v>4.0661947257594304E-3</v>
      </c>
      <c r="AH1275" s="59">
        <v>0</v>
      </c>
      <c r="AI1275" s="60"/>
      <c r="AJ1275" s="51">
        <f t="shared" ref="AJ1275:AJ1283" si="366">SUM(E1275:AI1275)</f>
        <v>199.28735040857649</v>
      </c>
    </row>
    <row r="1276" spans="2:36" x14ac:dyDescent="0.3">
      <c r="B1276" s="4" t="s">
        <v>218</v>
      </c>
      <c r="E1276" s="58">
        <v>0</v>
      </c>
      <c r="F1276" s="59">
        <v>0</v>
      </c>
      <c r="G1276" s="58">
        <v>0</v>
      </c>
      <c r="H1276" s="59">
        <v>0</v>
      </c>
      <c r="I1276" s="58">
        <v>0</v>
      </c>
      <c r="J1276" s="59">
        <v>10.666666666666671</v>
      </c>
      <c r="K1276" s="58">
        <v>4.6666666666666652</v>
      </c>
      <c r="L1276" s="59">
        <v>99.28266273613356</v>
      </c>
      <c r="M1276" s="58">
        <v>11.078651856167617</v>
      </c>
      <c r="N1276" s="59">
        <v>18.761758673947025</v>
      </c>
      <c r="O1276" s="58">
        <v>5.3601074840940548</v>
      </c>
      <c r="P1276" s="59">
        <v>0.64565924167062005</v>
      </c>
      <c r="Q1276" s="58">
        <v>2.4523637301520016</v>
      </c>
      <c r="R1276" s="59">
        <v>4.5135705333328433</v>
      </c>
      <c r="S1276" s="58">
        <v>2.5649762103963831</v>
      </c>
      <c r="T1276" s="59">
        <v>0.74053223111667499</v>
      </c>
      <c r="U1276" s="58">
        <v>0</v>
      </c>
      <c r="V1276" s="59">
        <v>7.4993609891039039</v>
      </c>
      <c r="W1276" s="58">
        <v>4.391986408730995</v>
      </c>
      <c r="X1276" s="59">
        <v>4.5555555555555554</v>
      </c>
      <c r="Y1276" s="58">
        <v>0</v>
      </c>
      <c r="Z1276" s="59">
        <v>0</v>
      </c>
      <c r="AA1276" s="58">
        <v>7.6496345750573598</v>
      </c>
      <c r="AB1276" s="59">
        <v>7.0801360688521529</v>
      </c>
      <c r="AC1276" s="58">
        <v>2.7520101840297384</v>
      </c>
      <c r="AD1276" s="59">
        <v>0</v>
      </c>
      <c r="AE1276" s="58">
        <v>2.9640256402841234</v>
      </c>
      <c r="AF1276" s="59">
        <v>1.6569587618928288</v>
      </c>
      <c r="AG1276" s="58">
        <v>4.0661947257594304E-3</v>
      </c>
      <c r="AH1276" s="59">
        <v>0</v>
      </c>
      <c r="AI1276" s="60"/>
      <c r="AJ1276" s="51">
        <f t="shared" si="366"/>
        <v>199.28735040857649</v>
      </c>
    </row>
    <row r="1277" spans="2:36" x14ac:dyDescent="0.3">
      <c r="B1277" s="4" t="s">
        <v>243</v>
      </c>
      <c r="E1277" s="58">
        <v>0</v>
      </c>
      <c r="F1277" s="59">
        <v>0</v>
      </c>
      <c r="G1277" s="58">
        <v>0</v>
      </c>
      <c r="H1277" s="59">
        <v>0</v>
      </c>
      <c r="I1277" s="58">
        <v>0</v>
      </c>
      <c r="J1277" s="59">
        <v>0</v>
      </c>
      <c r="K1277" s="58">
        <v>0</v>
      </c>
      <c r="L1277" s="59">
        <v>0</v>
      </c>
      <c r="M1277" s="58">
        <v>0</v>
      </c>
      <c r="N1277" s="59">
        <v>0</v>
      </c>
      <c r="O1277" s="58">
        <v>0</v>
      </c>
      <c r="P1277" s="59">
        <v>0</v>
      </c>
      <c r="Q1277" s="58">
        <v>0</v>
      </c>
      <c r="R1277" s="59">
        <v>0</v>
      </c>
      <c r="S1277" s="58">
        <v>0</v>
      </c>
      <c r="T1277" s="59">
        <v>0</v>
      </c>
      <c r="U1277" s="58">
        <v>0</v>
      </c>
      <c r="V1277" s="59">
        <v>0</v>
      </c>
      <c r="W1277" s="58">
        <v>0</v>
      </c>
      <c r="X1277" s="59">
        <v>0</v>
      </c>
      <c r="Y1277" s="58">
        <v>0</v>
      </c>
      <c r="Z1277" s="59">
        <v>0</v>
      </c>
      <c r="AA1277" s="58">
        <v>0</v>
      </c>
      <c r="AB1277" s="59">
        <v>0</v>
      </c>
      <c r="AC1277" s="58">
        <v>0</v>
      </c>
      <c r="AD1277" s="59">
        <v>0</v>
      </c>
      <c r="AE1277" s="58">
        <v>0</v>
      </c>
      <c r="AF1277" s="59">
        <v>0</v>
      </c>
      <c r="AG1277" s="58">
        <v>0</v>
      </c>
      <c r="AH1277" s="59">
        <v>0</v>
      </c>
      <c r="AI1277" s="60"/>
      <c r="AJ1277" s="51">
        <f t="shared" si="366"/>
        <v>0</v>
      </c>
    </row>
    <row r="1278" spans="2:36" x14ac:dyDescent="0.3">
      <c r="B1278" s="4" t="s">
        <v>265</v>
      </c>
      <c r="E1278" s="58">
        <v>0</v>
      </c>
      <c r="F1278" s="59">
        <v>0</v>
      </c>
      <c r="G1278" s="58">
        <v>0</v>
      </c>
      <c r="H1278" s="59">
        <v>0</v>
      </c>
      <c r="I1278" s="58">
        <v>0</v>
      </c>
      <c r="J1278" s="59">
        <v>0</v>
      </c>
      <c r="K1278" s="58">
        <v>0</v>
      </c>
      <c r="L1278" s="59">
        <v>0</v>
      </c>
      <c r="M1278" s="58">
        <v>0</v>
      </c>
      <c r="N1278" s="59">
        <v>0</v>
      </c>
      <c r="O1278" s="58">
        <v>0</v>
      </c>
      <c r="P1278" s="59">
        <v>0</v>
      </c>
      <c r="Q1278" s="58">
        <v>0</v>
      </c>
      <c r="R1278" s="59">
        <v>0</v>
      </c>
      <c r="S1278" s="58">
        <v>0</v>
      </c>
      <c r="T1278" s="59">
        <v>0</v>
      </c>
      <c r="U1278" s="58">
        <v>0</v>
      </c>
      <c r="V1278" s="59">
        <v>0</v>
      </c>
      <c r="W1278" s="58">
        <v>0</v>
      </c>
      <c r="X1278" s="59">
        <v>0</v>
      </c>
      <c r="Y1278" s="58">
        <v>0</v>
      </c>
      <c r="Z1278" s="59">
        <v>0</v>
      </c>
      <c r="AA1278" s="58">
        <v>0</v>
      </c>
      <c r="AB1278" s="59">
        <v>0</v>
      </c>
      <c r="AC1278" s="58">
        <v>0</v>
      </c>
      <c r="AD1278" s="59">
        <v>0</v>
      </c>
      <c r="AE1278" s="58">
        <v>0</v>
      </c>
      <c r="AF1278" s="59">
        <v>0</v>
      </c>
      <c r="AG1278" s="58">
        <v>0</v>
      </c>
      <c r="AH1278" s="59">
        <v>0</v>
      </c>
      <c r="AI1278" s="60"/>
      <c r="AJ1278" s="51">
        <f t="shared" si="366"/>
        <v>0</v>
      </c>
    </row>
    <row r="1279" spans="2:36" x14ac:dyDescent="0.3">
      <c r="B1279" s="4" t="s">
        <v>170</v>
      </c>
      <c r="E1279" s="58">
        <v>0</v>
      </c>
      <c r="F1279" s="59">
        <v>0</v>
      </c>
      <c r="G1279" s="58">
        <v>0</v>
      </c>
      <c r="H1279" s="59">
        <v>0</v>
      </c>
      <c r="I1279" s="58">
        <v>0</v>
      </c>
      <c r="J1279" s="59">
        <v>0</v>
      </c>
      <c r="K1279" s="58">
        <v>0</v>
      </c>
      <c r="L1279" s="59">
        <v>0</v>
      </c>
      <c r="M1279" s="58">
        <v>0</v>
      </c>
      <c r="N1279" s="59">
        <v>0</v>
      </c>
      <c r="O1279" s="58">
        <v>0</v>
      </c>
      <c r="P1279" s="59">
        <v>0</v>
      </c>
      <c r="Q1279" s="58">
        <v>0</v>
      </c>
      <c r="R1279" s="59">
        <v>0</v>
      </c>
      <c r="S1279" s="58">
        <v>0</v>
      </c>
      <c r="T1279" s="59">
        <v>0</v>
      </c>
      <c r="U1279" s="58">
        <v>0</v>
      </c>
      <c r="V1279" s="59">
        <v>0</v>
      </c>
      <c r="W1279" s="58">
        <v>0</v>
      </c>
      <c r="X1279" s="59">
        <v>0</v>
      </c>
      <c r="Y1279" s="58">
        <v>0</v>
      </c>
      <c r="Z1279" s="59">
        <v>0</v>
      </c>
      <c r="AA1279" s="58">
        <v>0</v>
      </c>
      <c r="AB1279" s="59">
        <v>0</v>
      </c>
      <c r="AC1279" s="58">
        <v>0</v>
      </c>
      <c r="AD1279" s="59">
        <v>0</v>
      </c>
      <c r="AE1279" s="58">
        <v>0</v>
      </c>
      <c r="AF1279" s="59">
        <v>0</v>
      </c>
      <c r="AG1279" s="58">
        <v>0</v>
      </c>
      <c r="AH1279" s="59">
        <v>0</v>
      </c>
      <c r="AI1279" s="60"/>
      <c r="AJ1279" s="51">
        <f t="shared" si="366"/>
        <v>0</v>
      </c>
    </row>
    <row r="1280" spans="2:36" x14ac:dyDescent="0.3">
      <c r="B1280" s="4" t="s">
        <v>171</v>
      </c>
      <c r="E1280" s="58">
        <v>0</v>
      </c>
      <c r="F1280" s="59">
        <v>0</v>
      </c>
      <c r="G1280" s="58">
        <v>0</v>
      </c>
      <c r="H1280" s="59">
        <v>0</v>
      </c>
      <c r="I1280" s="58">
        <v>0</v>
      </c>
      <c r="J1280" s="59">
        <v>0</v>
      </c>
      <c r="K1280" s="58">
        <v>0</v>
      </c>
      <c r="L1280" s="59">
        <v>0</v>
      </c>
      <c r="M1280" s="58">
        <v>0</v>
      </c>
      <c r="N1280" s="59">
        <v>0</v>
      </c>
      <c r="O1280" s="58">
        <v>0</v>
      </c>
      <c r="P1280" s="59">
        <v>0</v>
      </c>
      <c r="Q1280" s="58">
        <v>0</v>
      </c>
      <c r="R1280" s="59">
        <v>0</v>
      </c>
      <c r="S1280" s="58">
        <v>0</v>
      </c>
      <c r="T1280" s="59">
        <v>0</v>
      </c>
      <c r="U1280" s="58">
        <v>0</v>
      </c>
      <c r="V1280" s="59">
        <v>0</v>
      </c>
      <c r="W1280" s="58">
        <v>0</v>
      </c>
      <c r="X1280" s="59">
        <v>0</v>
      </c>
      <c r="Y1280" s="58">
        <v>0</v>
      </c>
      <c r="Z1280" s="59">
        <v>0</v>
      </c>
      <c r="AA1280" s="58">
        <v>0</v>
      </c>
      <c r="AB1280" s="59">
        <v>0</v>
      </c>
      <c r="AC1280" s="58">
        <v>0</v>
      </c>
      <c r="AD1280" s="59">
        <v>0</v>
      </c>
      <c r="AE1280" s="58">
        <v>0</v>
      </c>
      <c r="AF1280" s="59">
        <v>0</v>
      </c>
      <c r="AG1280" s="58">
        <v>0</v>
      </c>
      <c r="AH1280" s="59">
        <v>0</v>
      </c>
      <c r="AI1280" s="60"/>
      <c r="AJ1280" s="51">
        <f t="shared" si="366"/>
        <v>0</v>
      </c>
    </row>
    <row r="1281" spans="2:36" x14ac:dyDescent="0.3">
      <c r="B1281" s="4" t="s">
        <v>172</v>
      </c>
      <c r="E1281" s="58">
        <v>0</v>
      </c>
      <c r="F1281" s="59">
        <v>0</v>
      </c>
      <c r="G1281" s="58">
        <v>0</v>
      </c>
      <c r="H1281" s="59">
        <v>0</v>
      </c>
      <c r="I1281" s="58">
        <v>0</v>
      </c>
      <c r="J1281" s="59">
        <v>0</v>
      </c>
      <c r="K1281" s="58">
        <v>0</v>
      </c>
      <c r="L1281" s="59">
        <v>0</v>
      </c>
      <c r="M1281" s="58">
        <v>0</v>
      </c>
      <c r="N1281" s="59">
        <v>0</v>
      </c>
      <c r="O1281" s="58">
        <v>0</v>
      </c>
      <c r="P1281" s="59">
        <v>0</v>
      </c>
      <c r="Q1281" s="58">
        <v>0</v>
      </c>
      <c r="R1281" s="59">
        <v>0</v>
      </c>
      <c r="S1281" s="58">
        <v>0</v>
      </c>
      <c r="T1281" s="59">
        <v>0</v>
      </c>
      <c r="U1281" s="58">
        <v>0</v>
      </c>
      <c r="V1281" s="59">
        <v>0</v>
      </c>
      <c r="W1281" s="58">
        <v>0</v>
      </c>
      <c r="X1281" s="59">
        <v>0</v>
      </c>
      <c r="Y1281" s="58">
        <v>0</v>
      </c>
      <c r="Z1281" s="59">
        <v>0</v>
      </c>
      <c r="AA1281" s="58">
        <v>0</v>
      </c>
      <c r="AB1281" s="59">
        <v>0</v>
      </c>
      <c r="AC1281" s="58">
        <v>0</v>
      </c>
      <c r="AD1281" s="59">
        <v>0</v>
      </c>
      <c r="AE1281" s="58">
        <v>0</v>
      </c>
      <c r="AF1281" s="59">
        <v>0</v>
      </c>
      <c r="AG1281" s="58">
        <v>0</v>
      </c>
      <c r="AH1281" s="59">
        <v>0</v>
      </c>
      <c r="AI1281" s="60"/>
      <c r="AJ1281" s="51">
        <f t="shared" si="366"/>
        <v>0</v>
      </c>
    </row>
    <row r="1282" spans="2:36" x14ac:dyDescent="0.3">
      <c r="B1282" s="4" t="s">
        <v>173</v>
      </c>
      <c r="E1282" s="58">
        <v>0</v>
      </c>
      <c r="F1282" s="59">
        <v>0</v>
      </c>
      <c r="G1282" s="58">
        <v>0</v>
      </c>
      <c r="H1282" s="59">
        <v>0</v>
      </c>
      <c r="I1282" s="58">
        <v>0</v>
      </c>
      <c r="J1282" s="59">
        <v>0</v>
      </c>
      <c r="K1282" s="58">
        <v>0</v>
      </c>
      <c r="L1282" s="59">
        <v>0</v>
      </c>
      <c r="M1282" s="58">
        <v>0</v>
      </c>
      <c r="N1282" s="59">
        <v>0</v>
      </c>
      <c r="O1282" s="58">
        <v>0</v>
      </c>
      <c r="P1282" s="59">
        <v>0</v>
      </c>
      <c r="Q1282" s="58">
        <v>0</v>
      </c>
      <c r="R1282" s="59">
        <v>0</v>
      </c>
      <c r="S1282" s="58">
        <v>0</v>
      </c>
      <c r="T1282" s="59">
        <v>0</v>
      </c>
      <c r="U1282" s="58">
        <v>0</v>
      </c>
      <c r="V1282" s="59">
        <v>0</v>
      </c>
      <c r="W1282" s="58">
        <v>0</v>
      </c>
      <c r="X1282" s="59">
        <v>0</v>
      </c>
      <c r="Y1282" s="58">
        <v>0</v>
      </c>
      <c r="Z1282" s="59">
        <v>0</v>
      </c>
      <c r="AA1282" s="58">
        <v>0</v>
      </c>
      <c r="AB1282" s="59">
        <v>0</v>
      </c>
      <c r="AC1282" s="58">
        <v>0</v>
      </c>
      <c r="AD1282" s="59">
        <v>0</v>
      </c>
      <c r="AE1282" s="58">
        <v>0</v>
      </c>
      <c r="AF1282" s="59">
        <v>0</v>
      </c>
      <c r="AG1282" s="58">
        <v>0</v>
      </c>
      <c r="AH1282" s="59">
        <v>0</v>
      </c>
      <c r="AI1282" s="60"/>
      <c r="AJ1282" s="51">
        <f t="shared" si="366"/>
        <v>0</v>
      </c>
    </row>
    <row r="1283" spans="2:36" x14ac:dyDescent="0.3">
      <c r="B1283" s="4" t="s">
        <v>138</v>
      </c>
      <c r="E1283" s="58">
        <v>0</v>
      </c>
      <c r="F1283" s="59">
        <v>0</v>
      </c>
      <c r="G1283" s="58">
        <v>0</v>
      </c>
      <c r="H1283" s="59">
        <v>0</v>
      </c>
      <c r="I1283" s="58">
        <v>0</v>
      </c>
      <c r="J1283" s="59">
        <v>0</v>
      </c>
      <c r="K1283" s="58">
        <v>0</v>
      </c>
      <c r="L1283" s="59">
        <v>0</v>
      </c>
      <c r="M1283" s="58">
        <v>0</v>
      </c>
      <c r="N1283" s="59">
        <v>0</v>
      </c>
      <c r="O1283" s="58">
        <v>0</v>
      </c>
      <c r="P1283" s="59">
        <v>0</v>
      </c>
      <c r="Q1283" s="58">
        <v>0</v>
      </c>
      <c r="R1283" s="59">
        <v>0</v>
      </c>
      <c r="S1283" s="58">
        <v>0</v>
      </c>
      <c r="T1283" s="59">
        <v>0</v>
      </c>
      <c r="U1283" s="58">
        <v>0</v>
      </c>
      <c r="V1283" s="59">
        <v>0</v>
      </c>
      <c r="W1283" s="58">
        <v>0</v>
      </c>
      <c r="X1283" s="59">
        <v>0</v>
      </c>
      <c r="Y1283" s="58">
        <v>0</v>
      </c>
      <c r="Z1283" s="59">
        <v>0</v>
      </c>
      <c r="AA1283" s="58">
        <v>0</v>
      </c>
      <c r="AB1283" s="59">
        <v>0</v>
      </c>
      <c r="AC1283" s="58">
        <v>0</v>
      </c>
      <c r="AD1283" s="59">
        <v>0</v>
      </c>
      <c r="AE1283" s="58">
        <v>0</v>
      </c>
      <c r="AF1283" s="59">
        <v>0</v>
      </c>
      <c r="AG1283" s="58">
        <v>0</v>
      </c>
      <c r="AH1283" s="59">
        <v>0</v>
      </c>
      <c r="AI1283" s="60"/>
      <c r="AJ1283" s="51">
        <f t="shared" si="366"/>
        <v>0</v>
      </c>
    </row>
  </sheetData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49"/>
  <sheetViews>
    <sheetView topLeftCell="A262" zoomScale="40" zoomScaleNormal="40" workbookViewId="0">
      <selection activeCell="AA296" sqref="AA29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124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83" t="s">
        <v>2</v>
      </c>
    </row>
    <row r="10" spans="2:36" x14ac:dyDescent="0.3">
      <c r="B10" s="103" t="s">
        <v>2</v>
      </c>
      <c r="C10" s="103"/>
      <c r="D10" s="103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252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253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254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255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256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266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267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268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257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258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269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270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271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272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259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260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291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292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273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274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275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276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277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278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279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280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281</v>
      </c>
      <c r="C39" s="15"/>
      <c r="D39" s="16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88">
        <v>0</v>
      </c>
      <c r="AD39" s="89">
        <v>0</v>
      </c>
      <c r="AE39" s="88">
        <v>0</v>
      </c>
      <c r="AF39" s="89">
        <v>0</v>
      </c>
      <c r="AG39" s="88">
        <v>0</v>
      </c>
      <c r="AH39" s="89">
        <v>0</v>
      </c>
      <c r="AI39" s="88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124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316</v>
      </c>
      <c r="AH43" s="33" t="s">
        <v>316</v>
      </c>
      <c r="AI43" s="33" t="s">
        <v>316</v>
      </c>
      <c r="AJ43" s="83" t="s">
        <v>2</v>
      </c>
    </row>
    <row r="44" spans="2:36" x14ac:dyDescent="0.3">
      <c r="B44" s="103" t="s">
        <v>2</v>
      </c>
      <c r="C44" s="103"/>
      <c r="D44" s="103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9" t="s">
        <v>252</v>
      </c>
      <c r="C45" s="79"/>
      <c r="D45" s="79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253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254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255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256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266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267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268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257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258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269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270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271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272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259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260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291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292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273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274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275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276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277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278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279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280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281</v>
      </c>
      <c r="C73" s="46"/>
      <c r="D73" s="46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0</v>
      </c>
      <c r="O73" s="88">
        <v>0</v>
      </c>
      <c r="P73" s="89">
        <v>0</v>
      </c>
      <c r="Q73" s="88">
        <v>0</v>
      </c>
      <c r="R73" s="89">
        <v>0</v>
      </c>
      <c r="S73" s="88">
        <v>0</v>
      </c>
      <c r="T73" s="89">
        <v>0</v>
      </c>
      <c r="U73" s="88">
        <v>0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88">
        <v>0</v>
      </c>
      <c r="AD73" s="89">
        <v>0</v>
      </c>
      <c r="AE73" s="88">
        <v>0</v>
      </c>
      <c r="AF73" s="89">
        <v>0</v>
      </c>
      <c r="AG73" s="88"/>
      <c r="AH73" s="89"/>
      <c r="AI73" s="88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124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83" t="s">
        <v>2</v>
      </c>
    </row>
    <row r="78" spans="2:36" x14ac:dyDescent="0.3">
      <c r="B78" s="103" t="s">
        <v>2</v>
      </c>
      <c r="C78" s="103"/>
      <c r="D78" s="103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252</v>
      </c>
      <c r="C79" s="79"/>
      <c r="D79" s="79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253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254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255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256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266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267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268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257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258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269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270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271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272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259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260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291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292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273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274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275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276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277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278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279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280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281</v>
      </c>
      <c r="C107" s="46"/>
      <c r="D107" s="46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0</v>
      </c>
      <c r="P107" s="89">
        <v>0</v>
      </c>
      <c r="Q107" s="88">
        <v>0</v>
      </c>
      <c r="R107" s="89">
        <v>0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88">
        <v>0</v>
      </c>
      <c r="AD107" s="89">
        <v>0</v>
      </c>
      <c r="AE107" s="88">
        <v>0</v>
      </c>
      <c r="AF107" s="89">
        <v>0</v>
      </c>
      <c r="AG107" s="88">
        <v>0</v>
      </c>
      <c r="AH107" s="89">
        <v>0</v>
      </c>
      <c r="AI107" s="88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124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316</v>
      </c>
      <c r="AJ111" s="83" t="s">
        <v>2</v>
      </c>
    </row>
    <row r="112" spans="2:36" x14ac:dyDescent="0.3">
      <c r="B112" s="103" t="s">
        <v>2</v>
      </c>
      <c r="C112" s="103"/>
      <c r="D112" s="103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252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253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254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282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283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255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256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266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267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268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257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258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269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270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271</v>
      </c>
      <c r="C127" s="79"/>
      <c r="D127" s="79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272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259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260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291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292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273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274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275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276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277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278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279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280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281</v>
      </c>
      <c r="C141" s="46"/>
      <c r="D141" s="46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88">
        <v>0</v>
      </c>
      <c r="AD141" s="89">
        <v>0</v>
      </c>
      <c r="AE141" s="88">
        <v>0</v>
      </c>
      <c r="AF141" s="89">
        <v>0</v>
      </c>
      <c r="AG141" s="88">
        <v>0</v>
      </c>
      <c r="AH141" s="89">
        <v>0</v>
      </c>
      <c r="AI141" s="88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45778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124</v>
      </c>
      <c r="C145" s="4"/>
      <c r="D145" s="4"/>
      <c r="E145" s="33">
        <f>+B143</f>
        <v>45778</v>
      </c>
      <c r="F145" s="33">
        <f>+E145+1</f>
        <v>45779</v>
      </c>
      <c r="G145" s="33">
        <f t="shared" ref="G145" si="119">+F145+1</f>
        <v>45780</v>
      </c>
      <c r="H145" s="33">
        <f t="shared" ref="H145" si="120">+G145+1</f>
        <v>45781</v>
      </c>
      <c r="I145" s="33">
        <f t="shared" ref="I145" si="121">+H145+1</f>
        <v>45782</v>
      </c>
      <c r="J145" s="33">
        <f t="shared" ref="J145" si="122">+I145+1</f>
        <v>45783</v>
      </c>
      <c r="K145" s="33">
        <f t="shared" ref="K145" si="123">+J145+1</f>
        <v>45784</v>
      </c>
      <c r="L145" s="33">
        <f t="shared" ref="L145" si="124">+K145+1</f>
        <v>45785</v>
      </c>
      <c r="M145" s="33">
        <f t="shared" ref="M145" si="125">+L145+1</f>
        <v>45786</v>
      </c>
      <c r="N145" s="33">
        <f t="shared" ref="N145" si="126">+M145+1</f>
        <v>45787</v>
      </c>
      <c r="O145" s="33">
        <f t="shared" ref="O145" si="127">+N145+1</f>
        <v>45788</v>
      </c>
      <c r="P145" s="33">
        <f t="shared" ref="P145" si="128">+O145+1</f>
        <v>45789</v>
      </c>
      <c r="Q145" s="33">
        <f t="shared" ref="Q145" si="129">+P145+1</f>
        <v>45790</v>
      </c>
      <c r="R145" s="33">
        <f t="shared" ref="R145" si="130">+Q145+1</f>
        <v>45791</v>
      </c>
      <c r="S145" s="33">
        <f t="shared" ref="S145" si="131">+R145+1</f>
        <v>45792</v>
      </c>
      <c r="T145" s="33">
        <f t="shared" ref="T145" si="132">+S145+1</f>
        <v>45793</v>
      </c>
      <c r="U145" s="33">
        <f t="shared" ref="U145" si="133">+T145+1</f>
        <v>45794</v>
      </c>
      <c r="V145" s="33">
        <f t="shared" ref="V145" si="134">+U145+1</f>
        <v>45795</v>
      </c>
      <c r="W145" s="33">
        <f t="shared" ref="W145" si="135">+V145+1</f>
        <v>45796</v>
      </c>
      <c r="X145" s="33">
        <f t="shared" ref="X145" si="136">+W145+1</f>
        <v>45797</v>
      </c>
      <c r="Y145" s="33">
        <f t="shared" ref="Y145" si="137">+X145+1</f>
        <v>45798</v>
      </c>
      <c r="Z145" s="33">
        <f t="shared" ref="Z145" si="138">+Y145+1</f>
        <v>45799</v>
      </c>
      <c r="AA145" s="33">
        <f t="shared" ref="AA145" si="139">+Z145+1</f>
        <v>45800</v>
      </c>
      <c r="AB145" s="33">
        <f t="shared" ref="AB145" si="140">+AA145+1</f>
        <v>45801</v>
      </c>
      <c r="AC145" s="33">
        <f t="shared" ref="AC145" si="141">+AB145+1</f>
        <v>45802</v>
      </c>
      <c r="AD145" s="33">
        <f t="shared" ref="AD145" si="142">+AC145+1</f>
        <v>45803</v>
      </c>
      <c r="AE145" s="33">
        <f t="shared" ref="AE145" si="143">+AD145+1</f>
        <v>45804</v>
      </c>
      <c r="AF145" s="33">
        <f t="shared" ref="AF145" si="144">+AE145+1</f>
        <v>45805</v>
      </c>
      <c r="AG145" s="33">
        <f t="shared" ref="AG145" si="145">+AF145+1</f>
        <v>45806</v>
      </c>
      <c r="AH145" s="33">
        <f t="shared" ref="AH145" si="146">+AG145+1</f>
        <v>45807</v>
      </c>
      <c r="AI145" s="33" t="s">
        <v>316</v>
      </c>
      <c r="AJ145" s="83" t="s">
        <v>2</v>
      </c>
    </row>
    <row r="146" spans="2:36" x14ac:dyDescent="0.3">
      <c r="B146" s="103" t="s">
        <v>2</v>
      </c>
      <c r="C146" s="103"/>
      <c r="D146" s="103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252</v>
      </c>
      <c r="C147" s="46"/>
      <c r="D147" s="4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253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254</v>
      </c>
      <c r="C149" s="4"/>
      <c r="D149" s="4"/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282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283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255</v>
      </c>
      <c r="C152" s="4"/>
      <c r="D152" s="4"/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256</v>
      </c>
      <c r="C153" s="79"/>
      <c r="D153" s="79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266</v>
      </c>
      <c r="C154" s="46"/>
      <c r="D154" s="46"/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267</v>
      </c>
      <c r="C155" s="46"/>
      <c r="D155" s="46"/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268</v>
      </c>
      <c r="C156" s="46"/>
      <c r="D156" s="46"/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257</v>
      </c>
      <c r="C157" s="15"/>
      <c r="D157" s="15"/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258</v>
      </c>
      <c r="C158" s="4"/>
      <c r="D158" s="4"/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269</v>
      </c>
      <c r="C159" s="4"/>
      <c r="D159" s="4"/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270</v>
      </c>
      <c r="C160" s="4"/>
      <c r="D160" s="4"/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271</v>
      </c>
      <c r="C161" s="4"/>
      <c r="D161" s="4"/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272</v>
      </c>
      <c r="C162" s="79"/>
      <c r="D162" s="79"/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259</v>
      </c>
      <c r="C163" s="46"/>
      <c r="D163" s="46"/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260</v>
      </c>
      <c r="C164" s="46"/>
      <c r="D164" s="46"/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291</v>
      </c>
      <c r="C165" s="46"/>
      <c r="D165" s="46"/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292</v>
      </c>
      <c r="C166" s="46"/>
      <c r="D166" s="46"/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273</v>
      </c>
      <c r="C167" s="46"/>
      <c r="D167" s="46"/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274</v>
      </c>
      <c r="C168" s="46"/>
      <c r="D168" s="46"/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275</v>
      </c>
      <c r="C169" s="46"/>
      <c r="D169" s="46"/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276</v>
      </c>
      <c r="C170" s="46"/>
      <c r="D170" s="46"/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277</v>
      </c>
      <c r="C171" s="46"/>
      <c r="D171" s="46"/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278</v>
      </c>
      <c r="C172" s="46"/>
      <c r="D172" s="46"/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279</v>
      </c>
      <c r="C173" s="46"/>
      <c r="D173" s="46"/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280</v>
      </c>
      <c r="C174" s="46"/>
      <c r="D174" s="46"/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281</v>
      </c>
      <c r="C175" s="46"/>
      <c r="D175" s="46"/>
      <c r="E175" s="58">
        <v>0</v>
      </c>
      <c r="F175" s="59">
        <v>0</v>
      </c>
      <c r="G175" s="58">
        <v>0</v>
      </c>
      <c r="H175" s="59">
        <v>0</v>
      </c>
      <c r="I175" s="58">
        <v>0</v>
      </c>
      <c r="J175" s="59">
        <v>0</v>
      </c>
      <c r="K175" s="58">
        <v>0</v>
      </c>
      <c r="L175" s="59">
        <v>0</v>
      </c>
      <c r="M175" s="58">
        <v>0</v>
      </c>
      <c r="N175" s="59">
        <v>0</v>
      </c>
      <c r="O175" s="58">
        <v>0</v>
      </c>
      <c r="P175" s="59">
        <v>0</v>
      </c>
      <c r="Q175" s="58">
        <v>0</v>
      </c>
      <c r="R175" s="59">
        <v>0</v>
      </c>
      <c r="S175" s="58">
        <v>0</v>
      </c>
      <c r="T175" s="59">
        <v>0</v>
      </c>
      <c r="U175" s="58">
        <v>0</v>
      </c>
      <c r="V175" s="59">
        <v>0</v>
      </c>
      <c r="W175" s="58">
        <v>0</v>
      </c>
      <c r="X175" s="59">
        <v>0</v>
      </c>
      <c r="Y175" s="58">
        <v>0</v>
      </c>
      <c r="Z175" s="59">
        <v>0</v>
      </c>
      <c r="AA175" s="58">
        <v>0</v>
      </c>
      <c r="AB175" s="59">
        <v>0</v>
      </c>
      <c r="AC175" s="58">
        <v>0</v>
      </c>
      <c r="AD175" s="59">
        <v>0</v>
      </c>
      <c r="AE175" s="58">
        <v>0</v>
      </c>
      <c r="AF175" s="59">
        <v>0</v>
      </c>
      <c r="AG175" s="58">
        <v>0</v>
      </c>
      <c r="AH175" s="59">
        <v>0</v>
      </c>
      <c r="AI175" s="58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45809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124</v>
      </c>
      <c r="C179" s="4"/>
      <c r="D179" s="4"/>
      <c r="E179" s="33">
        <f>+B177</f>
        <v>45809</v>
      </c>
      <c r="F179" s="33">
        <f>+E179+1</f>
        <v>45810</v>
      </c>
      <c r="G179" s="33">
        <f t="shared" ref="G179" si="149">+F179+1</f>
        <v>45811</v>
      </c>
      <c r="H179" s="33">
        <f t="shared" ref="H179" si="150">+G179+1</f>
        <v>45812</v>
      </c>
      <c r="I179" s="33">
        <f t="shared" ref="I179" si="151">+H179+1</f>
        <v>45813</v>
      </c>
      <c r="J179" s="33">
        <f t="shared" ref="J179" si="152">+I179+1</f>
        <v>45814</v>
      </c>
      <c r="K179" s="33">
        <f t="shared" ref="K179" si="153">+J179+1</f>
        <v>45815</v>
      </c>
      <c r="L179" s="33">
        <f t="shared" ref="L179" si="154">+K179+1</f>
        <v>45816</v>
      </c>
      <c r="M179" s="33">
        <f t="shared" ref="M179" si="155">+L179+1</f>
        <v>45817</v>
      </c>
      <c r="N179" s="33">
        <f t="shared" ref="N179" si="156">+M179+1</f>
        <v>45818</v>
      </c>
      <c r="O179" s="33">
        <f t="shared" ref="O179" si="157">+N179+1</f>
        <v>45819</v>
      </c>
      <c r="P179" s="33">
        <f t="shared" ref="P179" si="158">+O179+1</f>
        <v>45820</v>
      </c>
      <c r="Q179" s="33">
        <f t="shared" ref="Q179" si="159">+P179+1</f>
        <v>45821</v>
      </c>
      <c r="R179" s="33">
        <f t="shared" ref="R179" si="160">+Q179+1</f>
        <v>45822</v>
      </c>
      <c r="S179" s="33">
        <f t="shared" ref="S179" si="161">+R179+1</f>
        <v>45823</v>
      </c>
      <c r="T179" s="33">
        <f t="shared" ref="T179" si="162">+S179+1</f>
        <v>45824</v>
      </c>
      <c r="U179" s="33">
        <f t="shared" ref="U179" si="163">+T179+1</f>
        <v>45825</v>
      </c>
      <c r="V179" s="33">
        <f t="shared" ref="V179" si="164">+U179+1</f>
        <v>45826</v>
      </c>
      <c r="W179" s="33">
        <f t="shared" ref="W179" si="165">+V179+1</f>
        <v>45827</v>
      </c>
      <c r="X179" s="33">
        <f t="shared" ref="X179" si="166">+W179+1</f>
        <v>45828</v>
      </c>
      <c r="Y179" s="33">
        <f t="shared" ref="Y179" si="167">+X179+1</f>
        <v>45829</v>
      </c>
      <c r="Z179" s="33">
        <f t="shared" ref="Z179" si="168">+Y179+1</f>
        <v>45830</v>
      </c>
      <c r="AA179" s="33">
        <f t="shared" ref="AA179" si="169">+Z179+1</f>
        <v>45831</v>
      </c>
      <c r="AB179" s="33">
        <f t="shared" ref="AB179" si="170">+AA179+1</f>
        <v>45832</v>
      </c>
      <c r="AC179" s="33">
        <f t="shared" ref="AC179" si="171">+AB179+1</f>
        <v>45833</v>
      </c>
      <c r="AD179" s="33">
        <f t="shared" ref="AD179" si="172">+AC179+1</f>
        <v>45834</v>
      </c>
      <c r="AE179" s="33">
        <f t="shared" ref="AE179" si="173">+AD179+1</f>
        <v>45835</v>
      </c>
      <c r="AF179" s="33">
        <f t="shared" ref="AF179" si="174">+AE179+1</f>
        <v>45836</v>
      </c>
      <c r="AG179" s="33">
        <f t="shared" ref="AG179" si="175">+AF179+1</f>
        <v>45837</v>
      </c>
      <c r="AH179" s="33">
        <f t="shared" ref="AH179" si="176">+AG179+1</f>
        <v>45838</v>
      </c>
      <c r="AI179" s="33" t="s">
        <v>316</v>
      </c>
      <c r="AJ179" s="83" t="s">
        <v>2</v>
      </c>
    </row>
    <row r="180" spans="2:36" x14ac:dyDescent="0.3">
      <c r="B180" s="103" t="s">
        <v>2</v>
      </c>
      <c r="C180" s="103"/>
      <c r="D180" s="103"/>
      <c r="E180" s="48">
        <f t="shared" ref="E180:AI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>SUM(AJ181:AJ209)</f>
        <v>0</v>
      </c>
    </row>
    <row r="181" spans="2:36" x14ac:dyDescent="0.3">
      <c r="B181" s="4" t="s">
        <v>252</v>
      </c>
      <c r="C181" s="46"/>
      <c r="D181" s="46"/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253</v>
      </c>
      <c r="C182" s="46"/>
      <c r="D182" s="46"/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254</v>
      </c>
      <c r="C183" s="46"/>
      <c r="D183" s="46"/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282</v>
      </c>
      <c r="C184" s="46"/>
      <c r="D184" s="46"/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283</v>
      </c>
      <c r="C185" s="46"/>
      <c r="D185" s="46"/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255</v>
      </c>
      <c r="C186" s="46"/>
      <c r="D186" s="46"/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256</v>
      </c>
      <c r="C187" s="46"/>
      <c r="D187" s="46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266</v>
      </c>
      <c r="C188" s="46"/>
      <c r="D188" s="46"/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267</v>
      </c>
      <c r="C189" s="46"/>
      <c r="D189" s="46"/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268</v>
      </c>
      <c r="C190" s="46"/>
      <c r="D190" s="46"/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257</v>
      </c>
      <c r="C191" s="46"/>
      <c r="D191" s="46"/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258</v>
      </c>
      <c r="C192" s="15"/>
      <c r="D192" s="15"/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269</v>
      </c>
      <c r="C193" s="4"/>
      <c r="D193" s="4"/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270</v>
      </c>
      <c r="C194" s="4"/>
      <c r="D194" s="4"/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271</v>
      </c>
      <c r="C195" s="4"/>
      <c r="D195" s="4"/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272</v>
      </c>
      <c r="C196" s="4"/>
      <c r="D196" s="4"/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259</v>
      </c>
      <c r="C197" s="79"/>
      <c r="D197" s="79"/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260</v>
      </c>
      <c r="C198" s="46"/>
      <c r="D198" s="46"/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291</v>
      </c>
      <c r="C199" s="46"/>
      <c r="D199" s="46"/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292</v>
      </c>
      <c r="C200" s="46"/>
      <c r="D200" s="46"/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273</v>
      </c>
      <c r="C201" s="46"/>
      <c r="D201" s="46"/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274</v>
      </c>
      <c r="C202" s="46"/>
      <c r="D202" s="46"/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275</v>
      </c>
      <c r="C203" s="46"/>
      <c r="D203" s="46"/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276</v>
      </c>
      <c r="C204" s="46"/>
      <c r="D204" s="46"/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277</v>
      </c>
      <c r="C205" s="46"/>
      <c r="D205" s="46"/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278</v>
      </c>
      <c r="C206" s="46"/>
      <c r="D206" s="46"/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279</v>
      </c>
      <c r="C207" s="46"/>
      <c r="D207" s="46"/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280</v>
      </c>
      <c r="C208" s="46"/>
      <c r="D208" s="46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281</v>
      </c>
      <c r="C209" s="46"/>
      <c r="D209" s="46"/>
      <c r="E209" s="58">
        <v>0</v>
      </c>
      <c r="F209" s="59">
        <v>0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</v>
      </c>
      <c r="O209" s="58">
        <v>0</v>
      </c>
      <c r="P209" s="59">
        <v>0</v>
      </c>
      <c r="Q209" s="58">
        <v>0</v>
      </c>
      <c r="R209" s="59">
        <v>0</v>
      </c>
      <c r="S209" s="58">
        <v>0</v>
      </c>
      <c r="T209" s="59">
        <v>0</v>
      </c>
      <c r="U209" s="58">
        <v>0</v>
      </c>
      <c r="V209" s="59">
        <v>0</v>
      </c>
      <c r="W209" s="58">
        <v>0</v>
      </c>
      <c r="X209" s="59">
        <v>0</v>
      </c>
      <c r="Y209" s="58">
        <v>0</v>
      </c>
      <c r="Z209" s="59">
        <v>0</v>
      </c>
      <c r="AA209" s="58">
        <v>0</v>
      </c>
      <c r="AB209" s="59">
        <v>0</v>
      </c>
      <c r="AC209" s="58">
        <v>0</v>
      </c>
      <c r="AD209" s="59">
        <v>0</v>
      </c>
      <c r="AE209" s="58">
        <v>0</v>
      </c>
      <c r="AF209" s="59">
        <v>0</v>
      </c>
      <c r="AG209" s="58">
        <v>0</v>
      </c>
      <c r="AH209" s="59">
        <v>0</v>
      </c>
      <c r="AI209" s="58"/>
      <c r="AJ209" s="51">
        <f t="shared" si="178"/>
        <v>0</v>
      </c>
    </row>
    <row r="210" spans="2:36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</row>
    <row r="211" spans="2:36" x14ac:dyDescent="0.3">
      <c r="B211" s="39">
        <v>45839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</row>
    <row r="212" spans="2:36" x14ac:dyDescent="0.3">
      <c r="C212" s="4"/>
      <c r="D212" s="4"/>
      <c r="E212" s="6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2:36" x14ac:dyDescent="0.3">
      <c r="B213" s="32" t="s">
        <v>124</v>
      </c>
      <c r="C213" s="4"/>
      <c r="D213" s="4"/>
      <c r="E213" s="33">
        <f>+B211</f>
        <v>45839</v>
      </c>
      <c r="F213" s="33">
        <f>+E213+1</f>
        <v>45840</v>
      </c>
      <c r="G213" s="33">
        <f t="shared" ref="G213" si="179">+F213+1</f>
        <v>45841</v>
      </c>
      <c r="H213" s="33">
        <f t="shared" ref="H213" si="180">+G213+1</f>
        <v>45842</v>
      </c>
      <c r="I213" s="33">
        <f t="shared" ref="I213" si="181">+H213+1</f>
        <v>45843</v>
      </c>
      <c r="J213" s="33">
        <f t="shared" ref="J213" si="182">+I213+1</f>
        <v>45844</v>
      </c>
      <c r="K213" s="33">
        <f t="shared" ref="K213" si="183">+J213+1</f>
        <v>45845</v>
      </c>
      <c r="L213" s="33">
        <f t="shared" ref="L213" si="184">+K213+1</f>
        <v>45846</v>
      </c>
      <c r="M213" s="33">
        <f t="shared" ref="M213" si="185">+L213+1</f>
        <v>45847</v>
      </c>
      <c r="N213" s="33">
        <f t="shared" ref="N213" si="186">+M213+1</f>
        <v>45848</v>
      </c>
      <c r="O213" s="33">
        <f t="shared" ref="O213" si="187">+N213+1</f>
        <v>45849</v>
      </c>
      <c r="P213" s="33">
        <f t="shared" ref="P213" si="188">+O213+1</f>
        <v>45850</v>
      </c>
      <c r="Q213" s="33">
        <f t="shared" ref="Q213" si="189">+P213+1</f>
        <v>45851</v>
      </c>
      <c r="R213" s="33">
        <f t="shared" ref="R213" si="190">+Q213+1</f>
        <v>45852</v>
      </c>
      <c r="S213" s="33">
        <f t="shared" ref="S213" si="191">+R213+1</f>
        <v>45853</v>
      </c>
      <c r="T213" s="33">
        <f t="shared" ref="T213" si="192">+S213+1</f>
        <v>45854</v>
      </c>
      <c r="U213" s="33">
        <f t="shared" ref="U213" si="193">+T213+1</f>
        <v>45855</v>
      </c>
      <c r="V213" s="33">
        <f t="shared" ref="V213" si="194">+U213+1</f>
        <v>45856</v>
      </c>
      <c r="W213" s="33">
        <f t="shared" ref="W213" si="195">+V213+1</f>
        <v>45857</v>
      </c>
      <c r="X213" s="33">
        <f t="shared" ref="X213" si="196">+W213+1</f>
        <v>45858</v>
      </c>
      <c r="Y213" s="33">
        <f t="shared" ref="Y213" si="197">+X213+1</f>
        <v>45859</v>
      </c>
      <c r="Z213" s="33">
        <f t="shared" ref="Z213" si="198">+Y213+1</f>
        <v>45860</v>
      </c>
      <c r="AA213" s="33">
        <f t="shared" ref="AA213" si="199">+Z213+1</f>
        <v>45861</v>
      </c>
      <c r="AB213" s="33">
        <f t="shared" ref="AB213" si="200">+AA213+1</f>
        <v>45862</v>
      </c>
      <c r="AC213" s="33">
        <f t="shared" ref="AC213" si="201">+AB213+1</f>
        <v>45863</v>
      </c>
      <c r="AD213" s="33">
        <f t="shared" ref="AD213" si="202">+AC213+1</f>
        <v>45864</v>
      </c>
      <c r="AE213" s="33">
        <f t="shared" ref="AE213" si="203">+AD213+1</f>
        <v>45865</v>
      </c>
      <c r="AF213" s="33">
        <f t="shared" ref="AF213" si="204">+AE213+1</f>
        <v>45866</v>
      </c>
      <c r="AG213" s="33">
        <f t="shared" ref="AG213" si="205">+AF213+1</f>
        <v>45867</v>
      </c>
      <c r="AH213" s="33">
        <f t="shared" ref="AH213:AI213" si="206">+AG213+1</f>
        <v>45868</v>
      </c>
      <c r="AI213" s="33">
        <f t="shared" si="206"/>
        <v>45869</v>
      </c>
      <c r="AJ213" s="83" t="s">
        <v>2</v>
      </c>
    </row>
    <row r="214" spans="2:36" x14ac:dyDescent="0.3">
      <c r="B214" s="103" t="s">
        <v>2</v>
      </c>
      <c r="C214" s="103"/>
      <c r="D214" s="103"/>
      <c r="E214" s="48">
        <f t="shared" ref="E214:AI214" si="207">SUM(E215:E243)</f>
        <v>0</v>
      </c>
      <c r="F214" s="48">
        <f t="shared" si="207"/>
        <v>0</v>
      </c>
      <c r="G214" s="48">
        <f t="shared" si="207"/>
        <v>0</v>
      </c>
      <c r="H214" s="48">
        <f t="shared" si="207"/>
        <v>0</v>
      </c>
      <c r="I214" s="48">
        <f t="shared" si="207"/>
        <v>0</v>
      </c>
      <c r="J214" s="48">
        <f t="shared" si="207"/>
        <v>0</v>
      </c>
      <c r="K214" s="48">
        <f t="shared" si="207"/>
        <v>0</v>
      </c>
      <c r="L214" s="48">
        <f t="shared" si="207"/>
        <v>0</v>
      </c>
      <c r="M214" s="48">
        <f t="shared" si="207"/>
        <v>0</v>
      </c>
      <c r="N214" s="48">
        <f t="shared" si="207"/>
        <v>0</v>
      </c>
      <c r="O214" s="48">
        <f t="shared" si="207"/>
        <v>0</v>
      </c>
      <c r="P214" s="48">
        <f t="shared" si="207"/>
        <v>0</v>
      </c>
      <c r="Q214" s="48">
        <f t="shared" si="207"/>
        <v>0</v>
      </c>
      <c r="R214" s="48">
        <f t="shared" si="207"/>
        <v>0</v>
      </c>
      <c r="S214" s="48">
        <f t="shared" si="207"/>
        <v>0</v>
      </c>
      <c r="T214" s="48">
        <f t="shared" si="207"/>
        <v>0</v>
      </c>
      <c r="U214" s="48">
        <f t="shared" si="207"/>
        <v>0</v>
      </c>
      <c r="V214" s="48">
        <f t="shared" si="207"/>
        <v>0</v>
      </c>
      <c r="W214" s="48">
        <f t="shared" si="207"/>
        <v>0</v>
      </c>
      <c r="X214" s="48">
        <f t="shared" si="207"/>
        <v>0</v>
      </c>
      <c r="Y214" s="48">
        <f t="shared" si="207"/>
        <v>0</v>
      </c>
      <c r="Z214" s="48">
        <f t="shared" si="207"/>
        <v>0</v>
      </c>
      <c r="AA214" s="48">
        <f t="shared" si="207"/>
        <v>0</v>
      </c>
      <c r="AB214" s="48">
        <f t="shared" si="207"/>
        <v>0</v>
      </c>
      <c r="AC214" s="48">
        <f t="shared" si="207"/>
        <v>0</v>
      </c>
      <c r="AD214" s="48">
        <f t="shared" si="207"/>
        <v>0</v>
      </c>
      <c r="AE214" s="48">
        <f t="shared" si="207"/>
        <v>0</v>
      </c>
      <c r="AF214" s="48">
        <f t="shared" si="207"/>
        <v>0</v>
      </c>
      <c r="AG214" s="48">
        <f t="shared" si="207"/>
        <v>0</v>
      </c>
      <c r="AH214" s="48">
        <f t="shared" si="207"/>
        <v>0</v>
      </c>
      <c r="AI214" s="48">
        <f t="shared" si="207"/>
        <v>0</v>
      </c>
      <c r="AJ214" s="51">
        <f>SUM(AJ215:AJ243)</f>
        <v>0</v>
      </c>
    </row>
    <row r="215" spans="2:36" x14ac:dyDescent="0.3">
      <c r="B215" s="4" t="s">
        <v>252</v>
      </c>
      <c r="C215" s="46"/>
      <c r="D215" s="46"/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>
        <v>0</v>
      </c>
      <c r="AH215" s="59">
        <v>0</v>
      </c>
      <c r="AI215" s="58">
        <v>0</v>
      </c>
      <c r="AJ215" s="51">
        <f>SUM(E215:AI215)</f>
        <v>0</v>
      </c>
    </row>
    <row r="216" spans="2:36" x14ac:dyDescent="0.3">
      <c r="B216" s="4" t="s">
        <v>253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>
        <v>0</v>
      </c>
      <c r="AH216" s="59">
        <v>0</v>
      </c>
      <c r="AI216" s="58">
        <v>0</v>
      </c>
      <c r="AJ216" s="51">
        <f t="shared" ref="AJ216:AJ243" si="208">SUM(E216:AI216)</f>
        <v>0</v>
      </c>
    </row>
    <row r="217" spans="2:36" x14ac:dyDescent="0.3">
      <c r="B217" s="4" t="s">
        <v>254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>
        <v>0</v>
      </c>
      <c r="AH217" s="59">
        <v>0</v>
      </c>
      <c r="AI217" s="58">
        <v>0</v>
      </c>
      <c r="AJ217" s="51">
        <f t="shared" si="208"/>
        <v>0</v>
      </c>
    </row>
    <row r="218" spans="2:36" x14ac:dyDescent="0.3">
      <c r="B218" s="4" t="s">
        <v>282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>
        <v>0</v>
      </c>
      <c r="AH218" s="59">
        <v>0</v>
      </c>
      <c r="AI218" s="58">
        <v>0</v>
      </c>
      <c r="AJ218" s="51">
        <f t="shared" si="208"/>
        <v>0</v>
      </c>
    </row>
    <row r="219" spans="2:36" x14ac:dyDescent="0.3">
      <c r="B219" s="4" t="s">
        <v>283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>
        <v>0</v>
      </c>
      <c r="AH219" s="59">
        <v>0</v>
      </c>
      <c r="AI219" s="58">
        <v>0</v>
      </c>
      <c r="AJ219" s="51">
        <f t="shared" si="208"/>
        <v>0</v>
      </c>
    </row>
    <row r="220" spans="2:36" x14ac:dyDescent="0.3">
      <c r="B220" s="4" t="s">
        <v>255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58">
        <v>0</v>
      </c>
      <c r="AJ220" s="51">
        <f t="shared" si="208"/>
        <v>0</v>
      </c>
    </row>
    <row r="221" spans="2:36" x14ac:dyDescent="0.3">
      <c r="B221" s="4" t="s">
        <v>256</v>
      </c>
      <c r="C221" s="46"/>
      <c r="D221" s="46"/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58">
        <v>0</v>
      </c>
      <c r="AJ221" s="51">
        <f t="shared" si="208"/>
        <v>0</v>
      </c>
    </row>
    <row r="222" spans="2:36" x14ac:dyDescent="0.3">
      <c r="B222" s="4" t="s">
        <v>266</v>
      </c>
      <c r="C222" s="46"/>
      <c r="D222" s="46"/>
      <c r="E222" s="58">
        <v>0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>
        <v>0</v>
      </c>
      <c r="AH222" s="59">
        <v>0</v>
      </c>
      <c r="AI222" s="58">
        <v>0</v>
      </c>
      <c r="AJ222" s="51">
        <f t="shared" si="208"/>
        <v>0</v>
      </c>
    </row>
    <row r="223" spans="2:36" x14ac:dyDescent="0.3">
      <c r="B223" s="4" t="s">
        <v>267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>
        <v>0</v>
      </c>
      <c r="AH223" s="59">
        <v>0</v>
      </c>
      <c r="AI223" s="58">
        <v>0</v>
      </c>
      <c r="AJ223" s="51">
        <f t="shared" si="208"/>
        <v>0</v>
      </c>
    </row>
    <row r="224" spans="2:36" x14ac:dyDescent="0.3">
      <c r="B224" s="4" t="s">
        <v>268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>
        <v>0</v>
      </c>
      <c r="AH224" s="59">
        <v>0</v>
      </c>
      <c r="AI224" s="58">
        <v>0</v>
      </c>
      <c r="AJ224" s="51">
        <f t="shared" si="208"/>
        <v>0</v>
      </c>
    </row>
    <row r="225" spans="2:36" x14ac:dyDescent="0.3">
      <c r="B225" s="4" t="s">
        <v>257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>
        <v>0</v>
      </c>
      <c r="AH225" s="59">
        <v>0</v>
      </c>
      <c r="AI225" s="58">
        <v>0</v>
      </c>
      <c r="AJ225" s="51">
        <f t="shared" si="208"/>
        <v>0</v>
      </c>
    </row>
    <row r="226" spans="2:36" x14ac:dyDescent="0.3">
      <c r="B226" s="4" t="s">
        <v>258</v>
      </c>
      <c r="C226" s="15"/>
      <c r="D226" s="15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>
        <v>0</v>
      </c>
      <c r="AH226" s="59">
        <v>0</v>
      </c>
      <c r="AI226" s="58">
        <v>0</v>
      </c>
      <c r="AJ226" s="51">
        <f t="shared" si="208"/>
        <v>0</v>
      </c>
    </row>
    <row r="227" spans="2:36" x14ac:dyDescent="0.3">
      <c r="B227" s="4" t="s">
        <v>269</v>
      </c>
      <c r="C227" s="4"/>
      <c r="D227" s="4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>
        <v>0</v>
      </c>
      <c r="AH227" s="59">
        <v>0</v>
      </c>
      <c r="AI227" s="58">
        <v>0</v>
      </c>
      <c r="AJ227" s="51">
        <f t="shared" si="208"/>
        <v>0</v>
      </c>
    </row>
    <row r="228" spans="2:36" x14ac:dyDescent="0.3">
      <c r="B228" s="4" t="s">
        <v>270</v>
      </c>
      <c r="C228" s="4"/>
      <c r="D228" s="4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>
        <v>0</v>
      </c>
      <c r="AH228" s="59">
        <v>0</v>
      </c>
      <c r="AI228" s="58">
        <v>0</v>
      </c>
      <c r="AJ228" s="51">
        <f t="shared" si="208"/>
        <v>0</v>
      </c>
    </row>
    <row r="229" spans="2:36" x14ac:dyDescent="0.3">
      <c r="B229" s="4" t="s">
        <v>271</v>
      </c>
      <c r="C229" s="4"/>
      <c r="D229" s="4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58">
        <v>0</v>
      </c>
      <c r="AJ229" s="51">
        <f t="shared" si="208"/>
        <v>0</v>
      </c>
    </row>
    <row r="230" spans="2:36" x14ac:dyDescent="0.3">
      <c r="B230" s="4" t="s">
        <v>272</v>
      </c>
      <c r="C230" s="4"/>
      <c r="D230" s="4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>
        <v>0</v>
      </c>
      <c r="AH230" s="59">
        <v>0</v>
      </c>
      <c r="AI230" s="58">
        <v>0</v>
      </c>
      <c r="AJ230" s="51">
        <f t="shared" si="208"/>
        <v>0</v>
      </c>
    </row>
    <row r="231" spans="2:36" x14ac:dyDescent="0.3">
      <c r="B231" s="4" t="s">
        <v>259</v>
      </c>
      <c r="C231" s="79"/>
      <c r="D231" s="79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>
        <v>0</v>
      </c>
      <c r="AH231" s="59">
        <v>0</v>
      </c>
      <c r="AI231" s="58">
        <v>0</v>
      </c>
      <c r="AJ231" s="51">
        <f t="shared" si="208"/>
        <v>0</v>
      </c>
    </row>
    <row r="232" spans="2:36" x14ac:dyDescent="0.3">
      <c r="B232" s="4" t="s">
        <v>260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>
        <v>0</v>
      </c>
      <c r="AH232" s="59">
        <v>0</v>
      </c>
      <c r="AI232" s="58">
        <v>0</v>
      </c>
      <c r="AJ232" s="51">
        <f t="shared" si="208"/>
        <v>0</v>
      </c>
    </row>
    <row r="233" spans="2:36" x14ac:dyDescent="0.3">
      <c r="B233" s="4" t="s">
        <v>291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58">
        <v>0</v>
      </c>
      <c r="AJ233" s="51">
        <f t="shared" si="208"/>
        <v>0</v>
      </c>
    </row>
    <row r="234" spans="2:36" x14ac:dyDescent="0.3">
      <c r="B234" s="4" t="s">
        <v>292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>
        <v>0</v>
      </c>
      <c r="AH234" s="59">
        <v>0</v>
      </c>
      <c r="AI234" s="58">
        <v>0</v>
      </c>
      <c r="AJ234" s="51">
        <f t="shared" si="208"/>
        <v>0</v>
      </c>
    </row>
    <row r="235" spans="2:36" x14ac:dyDescent="0.3">
      <c r="B235" s="4" t="s">
        <v>273</v>
      </c>
      <c r="C235" s="46"/>
      <c r="D235" s="46"/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>
        <v>0</v>
      </c>
      <c r="AH235" s="59">
        <v>0</v>
      </c>
      <c r="AI235" s="58">
        <v>0</v>
      </c>
      <c r="AJ235" s="51">
        <f t="shared" si="208"/>
        <v>0</v>
      </c>
    </row>
    <row r="236" spans="2:36" x14ac:dyDescent="0.3">
      <c r="B236" s="4" t="s">
        <v>274</v>
      </c>
      <c r="C236" s="46"/>
      <c r="D236" s="46"/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>
        <v>0</v>
      </c>
      <c r="AH236" s="59">
        <v>0</v>
      </c>
      <c r="AI236" s="58">
        <v>0</v>
      </c>
      <c r="AJ236" s="51">
        <f t="shared" si="208"/>
        <v>0</v>
      </c>
    </row>
    <row r="237" spans="2:36" x14ac:dyDescent="0.3">
      <c r="B237" s="4" t="s">
        <v>275</v>
      </c>
      <c r="C237" s="46"/>
      <c r="D237" s="46"/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>
        <v>0</v>
      </c>
      <c r="AH237" s="59">
        <v>0</v>
      </c>
      <c r="AI237" s="58">
        <v>0</v>
      </c>
      <c r="AJ237" s="51">
        <f t="shared" si="208"/>
        <v>0</v>
      </c>
    </row>
    <row r="238" spans="2:36" x14ac:dyDescent="0.3">
      <c r="B238" s="4" t="s">
        <v>276</v>
      </c>
      <c r="C238" s="46"/>
      <c r="D238" s="46"/>
      <c r="E238" s="58">
        <v>0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>
        <v>0</v>
      </c>
      <c r="AH238" s="59">
        <v>0</v>
      </c>
      <c r="AI238" s="58">
        <v>0</v>
      </c>
      <c r="AJ238" s="51">
        <f t="shared" si="208"/>
        <v>0</v>
      </c>
    </row>
    <row r="239" spans="2:36" x14ac:dyDescent="0.3">
      <c r="B239" s="4" t="s">
        <v>277</v>
      </c>
      <c r="C239" s="46"/>
      <c r="D239" s="46"/>
      <c r="E239" s="58">
        <v>0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>
        <v>0</v>
      </c>
      <c r="AH239" s="59">
        <v>0</v>
      </c>
      <c r="AI239" s="58">
        <v>0</v>
      </c>
      <c r="AJ239" s="51">
        <f t="shared" si="208"/>
        <v>0</v>
      </c>
    </row>
    <row r="240" spans="2:36" x14ac:dyDescent="0.3">
      <c r="B240" s="4" t="s">
        <v>278</v>
      </c>
      <c r="C240" s="46"/>
      <c r="D240" s="46"/>
      <c r="E240" s="58">
        <v>0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>
        <v>0</v>
      </c>
      <c r="AH240" s="59">
        <v>0</v>
      </c>
      <c r="AI240" s="58">
        <v>0</v>
      </c>
      <c r="AJ240" s="51">
        <f t="shared" si="208"/>
        <v>0</v>
      </c>
    </row>
    <row r="241" spans="2:36" x14ac:dyDescent="0.3">
      <c r="B241" s="4" t="s">
        <v>279</v>
      </c>
      <c r="C241" s="46"/>
      <c r="D241" s="46"/>
      <c r="E241" s="58">
        <v>0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>
        <v>0</v>
      </c>
      <c r="AH241" s="59">
        <v>0</v>
      </c>
      <c r="AI241" s="58">
        <v>0</v>
      </c>
      <c r="AJ241" s="51">
        <f t="shared" si="208"/>
        <v>0</v>
      </c>
    </row>
    <row r="242" spans="2:36" x14ac:dyDescent="0.3">
      <c r="B242" s="4" t="s">
        <v>280</v>
      </c>
      <c r="C242" s="46"/>
      <c r="D242" s="46"/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>
        <v>0</v>
      </c>
      <c r="AH242" s="59">
        <v>0</v>
      </c>
      <c r="AI242" s="58">
        <v>0</v>
      </c>
      <c r="AJ242" s="51">
        <f t="shared" si="208"/>
        <v>0</v>
      </c>
    </row>
    <row r="243" spans="2:36" x14ac:dyDescent="0.3">
      <c r="B243" s="4" t="s">
        <v>281</v>
      </c>
      <c r="C243" s="46"/>
      <c r="D243" s="46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58">
        <v>0</v>
      </c>
      <c r="AJ243" s="51">
        <f t="shared" si="208"/>
        <v>0</v>
      </c>
    </row>
    <row r="244" spans="2:36" x14ac:dyDescent="0.3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H244" s="3"/>
      <c r="AI244" s="3"/>
      <c r="AJ244" s="3"/>
    </row>
    <row r="245" spans="2:36" x14ac:dyDescent="0.3">
      <c r="B245" s="39">
        <v>45870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H245" s="3"/>
      <c r="AI245" s="3"/>
      <c r="AJ245" s="3"/>
    </row>
    <row r="246" spans="2:36" x14ac:dyDescent="0.3">
      <c r="C246" s="4"/>
      <c r="D246" s="4"/>
      <c r="E246" s="6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2:36" x14ac:dyDescent="0.3">
      <c r="B247" s="32" t="s">
        <v>124</v>
      </c>
      <c r="C247" s="4"/>
      <c r="D247" s="4"/>
      <c r="E247" s="33">
        <f>+B245</f>
        <v>45870</v>
      </c>
      <c r="F247" s="33">
        <f>+E247+1</f>
        <v>45871</v>
      </c>
      <c r="G247" s="33">
        <f t="shared" ref="G247" si="209">+F247+1</f>
        <v>45872</v>
      </c>
      <c r="H247" s="33">
        <f t="shared" ref="H247" si="210">+G247+1</f>
        <v>45873</v>
      </c>
      <c r="I247" s="33">
        <f t="shared" ref="I247" si="211">+H247+1</f>
        <v>45874</v>
      </c>
      <c r="J247" s="33">
        <f t="shared" ref="J247" si="212">+I247+1</f>
        <v>45875</v>
      </c>
      <c r="K247" s="33">
        <f t="shared" ref="K247" si="213">+J247+1</f>
        <v>45876</v>
      </c>
      <c r="L247" s="33">
        <f t="shared" ref="L247" si="214">+K247+1</f>
        <v>45877</v>
      </c>
      <c r="M247" s="33">
        <f t="shared" ref="M247" si="215">+L247+1</f>
        <v>45878</v>
      </c>
      <c r="N247" s="33">
        <f t="shared" ref="N247" si="216">+M247+1</f>
        <v>45879</v>
      </c>
      <c r="O247" s="33">
        <f t="shared" ref="O247" si="217">+N247+1</f>
        <v>45880</v>
      </c>
      <c r="P247" s="33">
        <f t="shared" ref="P247" si="218">+O247+1</f>
        <v>45881</v>
      </c>
      <c r="Q247" s="33">
        <f t="shared" ref="Q247" si="219">+P247+1</f>
        <v>45882</v>
      </c>
      <c r="R247" s="33">
        <f t="shared" ref="R247" si="220">+Q247+1</f>
        <v>45883</v>
      </c>
      <c r="S247" s="33">
        <f t="shared" ref="S247" si="221">+R247+1</f>
        <v>45884</v>
      </c>
      <c r="T247" s="33">
        <f t="shared" ref="T247" si="222">+S247+1</f>
        <v>45885</v>
      </c>
      <c r="U247" s="33">
        <f t="shared" ref="U247" si="223">+T247+1</f>
        <v>45886</v>
      </c>
      <c r="V247" s="33">
        <f t="shared" ref="V247" si="224">+U247+1</f>
        <v>45887</v>
      </c>
      <c r="W247" s="33">
        <f t="shared" ref="W247" si="225">+V247+1</f>
        <v>45888</v>
      </c>
      <c r="X247" s="33">
        <f t="shared" ref="X247" si="226">+W247+1</f>
        <v>45889</v>
      </c>
      <c r="Y247" s="33">
        <f t="shared" ref="Y247" si="227">+X247+1</f>
        <v>45890</v>
      </c>
      <c r="Z247" s="33">
        <f t="shared" ref="Z247" si="228">+Y247+1</f>
        <v>45891</v>
      </c>
      <c r="AA247" s="33">
        <f t="shared" ref="AA247" si="229">+Z247+1</f>
        <v>45892</v>
      </c>
      <c r="AB247" s="33">
        <f t="shared" ref="AB247" si="230">+AA247+1</f>
        <v>45893</v>
      </c>
      <c r="AC247" s="33">
        <f t="shared" ref="AC247" si="231">+AB247+1</f>
        <v>45894</v>
      </c>
      <c r="AD247" s="33">
        <f t="shared" ref="AD247" si="232">+AC247+1</f>
        <v>45895</v>
      </c>
      <c r="AE247" s="33">
        <f t="shared" ref="AE247" si="233">+AD247+1</f>
        <v>45896</v>
      </c>
      <c r="AF247" s="33">
        <f t="shared" ref="AF247" si="234">+AE247+1</f>
        <v>45897</v>
      </c>
      <c r="AG247" s="33">
        <f t="shared" ref="AG247" si="235">+AF247+1</f>
        <v>45898</v>
      </c>
      <c r="AH247" s="33">
        <f t="shared" ref="AH247" si="236">+AG247+1</f>
        <v>45899</v>
      </c>
      <c r="AI247" s="33">
        <f t="shared" ref="AI247" si="237">+AH247+1</f>
        <v>45900</v>
      </c>
      <c r="AJ247" s="83" t="s">
        <v>2</v>
      </c>
    </row>
    <row r="248" spans="2:36" x14ac:dyDescent="0.3">
      <c r="B248" s="103" t="s">
        <v>2</v>
      </c>
      <c r="C248" s="103"/>
      <c r="D248" s="103"/>
      <c r="E248" s="48">
        <f t="shared" ref="E248:AI248" si="238">SUM(E249:E277)</f>
        <v>0</v>
      </c>
      <c r="F248" s="48">
        <f t="shared" si="238"/>
        <v>0</v>
      </c>
      <c r="G248" s="48">
        <f t="shared" si="238"/>
        <v>0</v>
      </c>
      <c r="H248" s="48">
        <f t="shared" si="238"/>
        <v>0</v>
      </c>
      <c r="I248" s="48">
        <f t="shared" si="238"/>
        <v>0</v>
      </c>
      <c r="J248" s="48">
        <f t="shared" si="238"/>
        <v>0</v>
      </c>
      <c r="K248" s="48">
        <f t="shared" si="238"/>
        <v>0</v>
      </c>
      <c r="L248" s="48">
        <f t="shared" si="238"/>
        <v>0</v>
      </c>
      <c r="M248" s="48">
        <f t="shared" si="238"/>
        <v>0</v>
      </c>
      <c r="N248" s="48">
        <f t="shared" si="238"/>
        <v>0</v>
      </c>
      <c r="O248" s="48">
        <f t="shared" si="238"/>
        <v>0</v>
      </c>
      <c r="P248" s="48">
        <f t="shared" si="238"/>
        <v>0</v>
      </c>
      <c r="Q248" s="48">
        <f t="shared" si="238"/>
        <v>0</v>
      </c>
      <c r="R248" s="48">
        <f t="shared" si="238"/>
        <v>0</v>
      </c>
      <c r="S248" s="48">
        <f t="shared" si="238"/>
        <v>0</v>
      </c>
      <c r="T248" s="48">
        <f t="shared" si="238"/>
        <v>0</v>
      </c>
      <c r="U248" s="48">
        <f t="shared" si="238"/>
        <v>0</v>
      </c>
      <c r="V248" s="48">
        <f t="shared" si="238"/>
        <v>0</v>
      </c>
      <c r="W248" s="48">
        <f t="shared" si="238"/>
        <v>0</v>
      </c>
      <c r="X248" s="48">
        <f t="shared" si="238"/>
        <v>0</v>
      </c>
      <c r="Y248" s="48">
        <f t="shared" si="238"/>
        <v>0</v>
      </c>
      <c r="Z248" s="48">
        <f t="shared" si="238"/>
        <v>0</v>
      </c>
      <c r="AA248" s="48">
        <f t="shared" si="238"/>
        <v>34.015445423729552</v>
      </c>
      <c r="AB248" s="48">
        <f t="shared" si="238"/>
        <v>90.190728085835772</v>
      </c>
      <c r="AC248" s="48">
        <f t="shared" si="238"/>
        <v>130.42947082519532</v>
      </c>
      <c r="AD248" s="48">
        <f t="shared" si="238"/>
        <v>108.06634927707249</v>
      </c>
      <c r="AE248" s="48">
        <f t="shared" si="238"/>
        <v>32.116519472834163</v>
      </c>
      <c r="AF248" s="48">
        <f t="shared" si="238"/>
        <v>2.755940373738607</v>
      </c>
      <c r="AG248" s="48">
        <f t="shared" si="238"/>
        <v>1.8826854705810547</v>
      </c>
      <c r="AH248" s="48">
        <f t="shared" si="238"/>
        <v>12.344256782531737</v>
      </c>
      <c r="AI248" s="48">
        <f t="shared" si="238"/>
        <v>270.05188223520912</v>
      </c>
      <c r="AJ248" s="51">
        <f>SUM(AJ249:AJ277)</f>
        <v>681.85327794672776</v>
      </c>
    </row>
    <row r="249" spans="2:36" x14ac:dyDescent="0.3">
      <c r="B249" s="4" t="s">
        <v>252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>
        <v>0</v>
      </c>
      <c r="AH249" s="59">
        <v>0</v>
      </c>
      <c r="AI249" s="58">
        <v>0</v>
      </c>
      <c r="AJ249" s="51">
        <f>SUM(E249:AI249)</f>
        <v>0</v>
      </c>
    </row>
    <row r="250" spans="2:36" x14ac:dyDescent="0.3">
      <c r="B250" s="4" t="s">
        <v>253</v>
      </c>
      <c r="C250" s="46"/>
      <c r="D250" s="46"/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>
        <v>0</v>
      </c>
      <c r="AH250" s="59">
        <v>0</v>
      </c>
      <c r="AI250" s="58">
        <v>0</v>
      </c>
      <c r="AJ250" s="51">
        <f t="shared" ref="AJ250:AJ277" si="239">SUM(E250:AI250)</f>
        <v>0</v>
      </c>
    </row>
    <row r="251" spans="2:36" x14ac:dyDescent="0.3">
      <c r="B251" s="4" t="s">
        <v>254</v>
      </c>
      <c r="C251" s="46"/>
      <c r="D251" s="46"/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</v>
      </c>
      <c r="AI251" s="58">
        <v>0</v>
      </c>
      <c r="AJ251" s="51">
        <f t="shared" si="239"/>
        <v>0</v>
      </c>
    </row>
    <row r="252" spans="2:36" x14ac:dyDescent="0.3">
      <c r="B252" s="4" t="s">
        <v>282</v>
      </c>
      <c r="C252" s="46"/>
      <c r="D252" s="46"/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58">
        <v>0</v>
      </c>
      <c r="AJ252" s="51">
        <f t="shared" si="239"/>
        <v>0</v>
      </c>
    </row>
    <row r="253" spans="2:36" x14ac:dyDescent="0.3">
      <c r="B253" s="4" t="s">
        <v>283</v>
      </c>
      <c r="C253" s="46"/>
      <c r="D253" s="46"/>
      <c r="E253" s="58">
        <v>0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0</v>
      </c>
      <c r="AI253" s="58">
        <v>0</v>
      </c>
      <c r="AJ253" s="51">
        <f t="shared" si="239"/>
        <v>0</v>
      </c>
    </row>
    <row r="254" spans="2:36" x14ac:dyDescent="0.3">
      <c r="B254" s="4" t="s">
        <v>255</v>
      </c>
      <c r="C254" s="46"/>
      <c r="D254" s="46"/>
      <c r="E254" s="58">
        <v>0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34.015445423729552</v>
      </c>
      <c r="AB254" s="59">
        <v>90.190728085835772</v>
      </c>
      <c r="AC254" s="58">
        <v>130.42947082519532</v>
      </c>
      <c r="AD254" s="59">
        <v>108.06634927707249</v>
      </c>
      <c r="AE254" s="58">
        <v>32.116519472834163</v>
      </c>
      <c r="AF254" s="59">
        <v>2.755940373738607</v>
      </c>
      <c r="AG254" s="58">
        <v>1.8826854705810547</v>
      </c>
      <c r="AH254" s="59">
        <v>12.344256782531737</v>
      </c>
      <c r="AI254" s="58">
        <v>270.05188223520912</v>
      </c>
      <c r="AJ254" s="51">
        <f t="shared" si="239"/>
        <v>681.85327794672776</v>
      </c>
    </row>
    <row r="255" spans="2:36" x14ac:dyDescent="0.3">
      <c r="B255" s="4" t="s">
        <v>256</v>
      </c>
      <c r="C255" s="46"/>
      <c r="D255" s="46"/>
      <c r="E255" s="58">
        <v>0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>
        <v>0</v>
      </c>
      <c r="AH255" s="59">
        <v>0</v>
      </c>
      <c r="AI255" s="58">
        <v>0</v>
      </c>
      <c r="AJ255" s="51">
        <f t="shared" si="239"/>
        <v>0</v>
      </c>
    </row>
    <row r="256" spans="2:36" x14ac:dyDescent="0.3">
      <c r="B256" s="4" t="s">
        <v>266</v>
      </c>
      <c r="C256" s="46"/>
      <c r="D256" s="46"/>
      <c r="E256" s="58">
        <v>0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0</v>
      </c>
      <c r="AH256" s="59">
        <v>0</v>
      </c>
      <c r="AI256" s="58">
        <v>0</v>
      </c>
      <c r="AJ256" s="51">
        <f t="shared" si="239"/>
        <v>0</v>
      </c>
    </row>
    <row r="257" spans="2:36" x14ac:dyDescent="0.3">
      <c r="B257" s="4" t="s">
        <v>267</v>
      </c>
      <c r="C257" s="46"/>
      <c r="D257" s="46"/>
      <c r="E257" s="58">
        <v>0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>
        <v>0</v>
      </c>
      <c r="AH257" s="59">
        <v>0</v>
      </c>
      <c r="AI257" s="58">
        <v>0</v>
      </c>
      <c r="AJ257" s="51">
        <f t="shared" si="239"/>
        <v>0</v>
      </c>
    </row>
    <row r="258" spans="2:36" x14ac:dyDescent="0.3">
      <c r="B258" s="4" t="s">
        <v>268</v>
      </c>
      <c r="C258" s="46"/>
      <c r="D258" s="46"/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58">
        <v>0</v>
      </c>
      <c r="AJ258" s="51">
        <f t="shared" si="239"/>
        <v>0</v>
      </c>
    </row>
    <row r="259" spans="2:36" x14ac:dyDescent="0.3">
      <c r="B259" s="4" t="s">
        <v>257</v>
      </c>
      <c r="C259" s="46"/>
      <c r="D259" s="46"/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>
        <v>0</v>
      </c>
      <c r="AH259" s="59">
        <v>0</v>
      </c>
      <c r="AI259" s="58">
        <v>0</v>
      </c>
      <c r="AJ259" s="51">
        <f t="shared" si="239"/>
        <v>0</v>
      </c>
    </row>
    <row r="260" spans="2:36" x14ac:dyDescent="0.3">
      <c r="B260" s="4" t="s">
        <v>258</v>
      </c>
      <c r="C260" s="15"/>
      <c r="D260" s="15"/>
      <c r="E260" s="58">
        <v>0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>
        <v>0</v>
      </c>
      <c r="AH260" s="59">
        <v>0</v>
      </c>
      <c r="AI260" s="58">
        <v>0</v>
      </c>
      <c r="AJ260" s="51">
        <f t="shared" si="239"/>
        <v>0</v>
      </c>
    </row>
    <row r="261" spans="2:36" x14ac:dyDescent="0.3">
      <c r="B261" s="4" t="s">
        <v>269</v>
      </c>
      <c r="C261" s="4"/>
      <c r="D261" s="4"/>
      <c r="E261" s="58">
        <v>0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>
        <v>0</v>
      </c>
      <c r="AH261" s="59">
        <v>0</v>
      </c>
      <c r="AI261" s="58">
        <v>0</v>
      </c>
      <c r="AJ261" s="51">
        <f t="shared" si="239"/>
        <v>0</v>
      </c>
    </row>
    <row r="262" spans="2:36" x14ac:dyDescent="0.3">
      <c r="B262" s="4" t="s">
        <v>270</v>
      </c>
      <c r="C262" s="4"/>
      <c r="D262" s="4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>
        <v>0</v>
      </c>
      <c r="AH262" s="59">
        <v>0</v>
      </c>
      <c r="AI262" s="58">
        <v>0</v>
      </c>
      <c r="AJ262" s="51">
        <f t="shared" si="239"/>
        <v>0</v>
      </c>
    </row>
    <row r="263" spans="2:36" x14ac:dyDescent="0.3">
      <c r="B263" s="4" t="s">
        <v>271</v>
      </c>
      <c r="C263" s="4"/>
      <c r="D263" s="4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>
        <v>0</v>
      </c>
      <c r="AH263" s="59">
        <v>0</v>
      </c>
      <c r="AI263" s="58">
        <v>0</v>
      </c>
      <c r="AJ263" s="51">
        <f t="shared" si="239"/>
        <v>0</v>
      </c>
    </row>
    <row r="264" spans="2:36" x14ac:dyDescent="0.3">
      <c r="B264" s="4" t="s">
        <v>272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58">
        <v>0</v>
      </c>
      <c r="AJ264" s="51">
        <f t="shared" si="239"/>
        <v>0</v>
      </c>
    </row>
    <row r="265" spans="2:36" x14ac:dyDescent="0.3">
      <c r="B265" s="4" t="s">
        <v>259</v>
      </c>
      <c r="C265" s="79"/>
      <c r="D265" s="79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>
        <v>0</v>
      </c>
      <c r="AH265" s="59">
        <v>0</v>
      </c>
      <c r="AI265" s="58">
        <v>0</v>
      </c>
      <c r="AJ265" s="51">
        <f t="shared" si="239"/>
        <v>0</v>
      </c>
    </row>
    <row r="266" spans="2:36" x14ac:dyDescent="0.3">
      <c r="B266" s="4" t="s">
        <v>260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>
        <v>0</v>
      </c>
      <c r="AH266" s="59">
        <v>0</v>
      </c>
      <c r="AI266" s="58">
        <v>0</v>
      </c>
      <c r="AJ266" s="51">
        <f t="shared" si="239"/>
        <v>0</v>
      </c>
    </row>
    <row r="267" spans="2:36" x14ac:dyDescent="0.3">
      <c r="B267" s="4" t="s">
        <v>291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58">
        <v>0</v>
      </c>
      <c r="AJ267" s="51">
        <f t="shared" si="239"/>
        <v>0</v>
      </c>
    </row>
    <row r="268" spans="2:36" x14ac:dyDescent="0.3">
      <c r="B268" s="4" t="s">
        <v>292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>
        <v>0</v>
      </c>
      <c r="AH268" s="59">
        <v>0</v>
      </c>
      <c r="AI268" s="58">
        <v>0</v>
      </c>
      <c r="AJ268" s="51">
        <f t="shared" si="239"/>
        <v>0</v>
      </c>
    </row>
    <row r="269" spans="2:36" x14ac:dyDescent="0.3">
      <c r="B269" s="4" t="s">
        <v>273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>
        <v>0</v>
      </c>
      <c r="AH269" s="59">
        <v>0</v>
      </c>
      <c r="AI269" s="58">
        <v>0</v>
      </c>
      <c r="AJ269" s="51">
        <f t="shared" si="239"/>
        <v>0</v>
      </c>
    </row>
    <row r="270" spans="2:36" x14ac:dyDescent="0.3">
      <c r="B270" s="4" t="s">
        <v>274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>
        <v>0</v>
      </c>
      <c r="AH270" s="59">
        <v>0</v>
      </c>
      <c r="AI270" s="58">
        <v>0</v>
      </c>
      <c r="AJ270" s="51">
        <f t="shared" si="239"/>
        <v>0</v>
      </c>
    </row>
    <row r="271" spans="2:36" x14ac:dyDescent="0.3">
      <c r="B271" s="4" t="s">
        <v>275</v>
      </c>
      <c r="C271" s="46"/>
      <c r="D271" s="46"/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>
        <v>0</v>
      </c>
      <c r="AH271" s="59">
        <v>0</v>
      </c>
      <c r="AI271" s="58">
        <v>0</v>
      </c>
      <c r="AJ271" s="51">
        <f t="shared" si="239"/>
        <v>0</v>
      </c>
    </row>
    <row r="272" spans="2:36" x14ac:dyDescent="0.3">
      <c r="B272" s="4" t="s">
        <v>276</v>
      </c>
      <c r="C272" s="46"/>
      <c r="D272" s="46"/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>
        <v>0</v>
      </c>
      <c r="AH272" s="59">
        <v>0</v>
      </c>
      <c r="AI272" s="58">
        <v>0</v>
      </c>
      <c r="AJ272" s="51">
        <f t="shared" si="239"/>
        <v>0</v>
      </c>
    </row>
    <row r="273" spans="2:36" x14ac:dyDescent="0.3">
      <c r="B273" s="4" t="s">
        <v>277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>
        <v>0</v>
      </c>
      <c r="AH273" s="59">
        <v>0</v>
      </c>
      <c r="AI273" s="58">
        <v>0</v>
      </c>
      <c r="AJ273" s="51">
        <f t="shared" si="239"/>
        <v>0</v>
      </c>
    </row>
    <row r="274" spans="2:36" x14ac:dyDescent="0.3">
      <c r="B274" s="4" t="s">
        <v>278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>
        <v>0</v>
      </c>
      <c r="AH274" s="59">
        <v>0</v>
      </c>
      <c r="AI274" s="58">
        <v>0</v>
      </c>
      <c r="AJ274" s="51">
        <f t="shared" si="239"/>
        <v>0</v>
      </c>
    </row>
    <row r="275" spans="2:36" x14ac:dyDescent="0.3">
      <c r="B275" s="4" t="s">
        <v>279</v>
      </c>
      <c r="C275" s="46"/>
      <c r="D275" s="46"/>
      <c r="E275" s="58">
        <v>0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0</v>
      </c>
      <c r="AH275" s="59">
        <v>0</v>
      </c>
      <c r="AI275" s="58">
        <v>0</v>
      </c>
      <c r="AJ275" s="51">
        <f t="shared" si="239"/>
        <v>0</v>
      </c>
    </row>
    <row r="276" spans="2:36" x14ac:dyDescent="0.3">
      <c r="B276" s="4" t="s">
        <v>280</v>
      </c>
      <c r="C276" s="46"/>
      <c r="D276" s="46"/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>
        <v>0</v>
      </c>
      <c r="AH276" s="59">
        <v>0</v>
      </c>
      <c r="AI276" s="58">
        <v>0</v>
      </c>
      <c r="AJ276" s="51">
        <f t="shared" si="239"/>
        <v>0</v>
      </c>
    </row>
    <row r="277" spans="2:36" x14ac:dyDescent="0.3">
      <c r="B277" s="4" t="s">
        <v>281</v>
      </c>
      <c r="C277" s="46"/>
      <c r="D277" s="46"/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58">
        <v>0</v>
      </c>
      <c r="AJ277" s="51">
        <f t="shared" si="239"/>
        <v>0</v>
      </c>
    </row>
    <row r="278" spans="2:36" x14ac:dyDescent="0.3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H278" s="3"/>
      <c r="AI278" s="3"/>
      <c r="AJ278" s="3"/>
    </row>
    <row r="279" spans="2:36" x14ac:dyDescent="0.3">
      <c r="B279" s="39">
        <v>45901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H279" s="3"/>
      <c r="AI279" s="3"/>
      <c r="AJ279" s="3"/>
    </row>
    <row r="280" spans="2:36" x14ac:dyDescent="0.3">
      <c r="C280" s="4"/>
      <c r="D280" s="4"/>
      <c r="E280" s="6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2:36" x14ac:dyDescent="0.3">
      <c r="B281" s="32" t="s">
        <v>124</v>
      </c>
      <c r="C281" s="4"/>
      <c r="D281" s="4"/>
      <c r="E281" s="33">
        <f>+B279</f>
        <v>45901</v>
      </c>
      <c r="F281" s="33">
        <f>+E281+1</f>
        <v>45902</v>
      </c>
      <c r="G281" s="33">
        <f t="shared" ref="G281" si="240">+F281+1</f>
        <v>45903</v>
      </c>
      <c r="H281" s="33">
        <f t="shared" ref="H281" si="241">+G281+1</f>
        <v>45904</v>
      </c>
      <c r="I281" s="33">
        <f t="shared" ref="I281" si="242">+H281+1</f>
        <v>45905</v>
      </c>
      <c r="J281" s="33">
        <f t="shared" ref="J281" si="243">+I281+1</f>
        <v>45906</v>
      </c>
      <c r="K281" s="33">
        <f t="shared" ref="K281" si="244">+J281+1</f>
        <v>45907</v>
      </c>
      <c r="L281" s="33">
        <f t="shared" ref="L281" si="245">+K281+1</f>
        <v>45908</v>
      </c>
      <c r="M281" s="33">
        <f t="shared" ref="M281" si="246">+L281+1</f>
        <v>45909</v>
      </c>
      <c r="N281" s="33">
        <f t="shared" ref="N281" si="247">+M281+1</f>
        <v>45910</v>
      </c>
      <c r="O281" s="33">
        <f t="shared" ref="O281" si="248">+N281+1</f>
        <v>45911</v>
      </c>
      <c r="P281" s="33">
        <f t="shared" ref="P281" si="249">+O281+1</f>
        <v>45912</v>
      </c>
      <c r="Q281" s="33">
        <f t="shared" ref="Q281" si="250">+P281+1</f>
        <v>45913</v>
      </c>
      <c r="R281" s="33">
        <f t="shared" ref="R281" si="251">+Q281+1</f>
        <v>45914</v>
      </c>
      <c r="S281" s="33">
        <f t="shared" ref="S281" si="252">+R281+1</f>
        <v>45915</v>
      </c>
      <c r="T281" s="33">
        <f t="shared" ref="T281" si="253">+S281+1</f>
        <v>45916</v>
      </c>
      <c r="U281" s="33">
        <f t="shared" ref="U281" si="254">+T281+1</f>
        <v>45917</v>
      </c>
      <c r="V281" s="33">
        <f t="shared" ref="V281" si="255">+U281+1</f>
        <v>45918</v>
      </c>
      <c r="W281" s="33">
        <f t="shared" ref="W281" si="256">+V281+1</f>
        <v>45919</v>
      </c>
      <c r="X281" s="33">
        <f t="shared" ref="X281" si="257">+W281+1</f>
        <v>45920</v>
      </c>
      <c r="Y281" s="33">
        <f t="shared" ref="Y281" si="258">+X281+1</f>
        <v>45921</v>
      </c>
      <c r="Z281" s="33">
        <f t="shared" ref="Z281" si="259">+Y281+1</f>
        <v>45922</v>
      </c>
      <c r="AA281" s="33">
        <f t="shared" ref="AA281" si="260">+Z281+1</f>
        <v>45923</v>
      </c>
      <c r="AB281" s="33">
        <f t="shared" ref="AB281" si="261">+AA281+1</f>
        <v>45924</v>
      </c>
      <c r="AC281" s="33">
        <f t="shared" ref="AC281" si="262">+AB281+1</f>
        <v>45925</v>
      </c>
      <c r="AD281" s="33">
        <f t="shared" ref="AD281" si="263">+AC281+1</f>
        <v>45926</v>
      </c>
      <c r="AE281" s="33">
        <f t="shared" ref="AE281" si="264">+AD281+1</f>
        <v>45927</v>
      </c>
      <c r="AF281" s="33">
        <f t="shared" ref="AF281" si="265">+AE281+1</f>
        <v>45928</v>
      </c>
      <c r="AG281" s="33">
        <f t="shared" ref="AG281" si="266">+AF281+1</f>
        <v>45929</v>
      </c>
      <c r="AH281" s="33">
        <f t="shared" ref="AH281" si="267">+AG281+1</f>
        <v>45930</v>
      </c>
      <c r="AI281" s="33" t="s">
        <v>316</v>
      </c>
      <c r="AJ281" s="83" t="s">
        <v>2</v>
      </c>
    </row>
    <row r="282" spans="2:36" x14ac:dyDescent="0.3">
      <c r="B282" s="103" t="s">
        <v>2</v>
      </c>
      <c r="C282" s="103"/>
      <c r="D282" s="103"/>
      <c r="E282" s="48">
        <f t="shared" ref="E282:AI282" si="268">SUM(E283:E311)</f>
        <v>135.76647978464757</v>
      </c>
      <c r="F282" s="48">
        <f t="shared" si="268"/>
        <v>0</v>
      </c>
      <c r="G282" s="48">
        <f t="shared" si="268"/>
        <v>89.373230609367511</v>
      </c>
      <c r="H282" s="48">
        <f t="shared" si="268"/>
        <v>138.28290815118527</v>
      </c>
      <c r="I282" s="48">
        <f t="shared" si="268"/>
        <v>0</v>
      </c>
      <c r="J282" s="48">
        <f t="shared" si="268"/>
        <v>5.4363183720906578</v>
      </c>
      <c r="K282" s="48">
        <f t="shared" si="268"/>
        <v>10.29520918528239</v>
      </c>
      <c r="L282" s="48">
        <f t="shared" si="268"/>
        <v>601.55917401862166</v>
      </c>
      <c r="M282" s="48">
        <f t="shared" si="268"/>
        <v>168.5897255979599</v>
      </c>
      <c r="N282" s="48">
        <f t="shared" si="268"/>
        <v>109.94662481528675</v>
      </c>
      <c r="O282" s="48">
        <f t="shared" si="268"/>
        <v>456.45670821070291</v>
      </c>
      <c r="P282" s="48">
        <f t="shared" si="268"/>
        <v>581.50558694203698</v>
      </c>
      <c r="Q282" s="48">
        <f t="shared" si="268"/>
        <v>326.14971482346709</v>
      </c>
      <c r="R282" s="48">
        <f t="shared" si="268"/>
        <v>294.00358262190548</v>
      </c>
      <c r="S282" s="48">
        <f t="shared" si="268"/>
        <v>660.97143958901734</v>
      </c>
      <c r="T282" s="48">
        <f t="shared" si="268"/>
        <v>135.86083478007322</v>
      </c>
      <c r="U282" s="48">
        <f t="shared" si="268"/>
        <v>0</v>
      </c>
      <c r="V282" s="48">
        <f t="shared" si="268"/>
        <v>266.60226724280869</v>
      </c>
      <c r="W282" s="48">
        <f t="shared" si="268"/>
        <v>181.15806786880552</v>
      </c>
      <c r="X282" s="48">
        <f t="shared" si="268"/>
        <v>304.09697481951116</v>
      </c>
      <c r="Y282" s="48">
        <f t="shared" si="268"/>
        <v>225.49180546569823</v>
      </c>
      <c r="Z282" s="48">
        <f t="shared" si="268"/>
        <v>127.23755659893868</v>
      </c>
      <c r="AA282" s="48">
        <f t="shared" si="268"/>
        <v>99.083315817302619</v>
      </c>
      <c r="AB282" s="48">
        <f t="shared" si="268"/>
        <v>99.40908096313477</v>
      </c>
      <c r="AC282" s="48">
        <f t="shared" si="268"/>
        <v>103.55303306783041</v>
      </c>
      <c r="AD282" s="48">
        <f t="shared" si="268"/>
        <v>0</v>
      </c>
      <c r="AE282" s="48">
        <f t="shared" si="268"/>
        <v>0</v>
      </c>
      <c r="AF282" s="48">
        <f t="shared" si="268"/>
        <v>0</v>
      </c>
      <c r="AG282" s="48">
        <f t="shared" si="268"/>
        <v>0</v>
      </c>
      <c r="AH282" s="48">
        <f t="shared" si="268"/>
        <v>330.79382658899118</v>
      </c>
      <c r="AI282" s="48">
        <f t="shared" si="268"/>
        <v>0</v>
      </c>
      <c r="AJ282" s="51">
        <f>SUM(AJ283:AJ311)</f>
        <v>5451.6234659346665</v>
      </c>
    </row>
    <row r="283" spans="2:36" x14ac:dyDescent="0.3">
      <c r="B283" s="4" t="s">
        <v>252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>
        <v>0</v>
      </c>
      <c r="AH283" s="59">
        <v>0</v>
      </c>
      <c r="AI283" s="58"/>
      <c r="AJ283" s="51">
        <f>SUM(E283:AI283)</f>
        <v>0</v>
      </c>
    </row>
    <row r="284" spans="2:36" x14ac:dyDescent="0.3">
      <c r="B284" s="4" t="s">
        <v>253</v>
      </c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>
        <v>0</v>
      </c>
      <c r="AH284" s="59">
        <v>0</v>
      </c>
      <c r="AI284" s="58"/>
      <c r="AJ284" s="51">
        <f t="shared" ref="AJ284:AJ311" si="269">SUM(E284:AI284)</f>
        <v>0</v>
      </c>
    </row>
    <row r="285" spans="2:36" x14ac:dyDescent="0.3">
      <c r="B285" s="4" t="s">
        <v>254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>
        <v>0</v>
      </c>
      <c r="AH285" s="59">
        <v>0</v>
      </c>
      <c r="AI285" s="58"/>
      <c r="AJ285" s="51">
        <f t="shared" si="269"/>
        <v>0</v>
      </c>
    </row>
    <row r="286" spans="2:36" x14ac:dyDescent="0.3">
      <c r="B286" s="4" t="s">
        <v>282</v>
      </c>
      <c r="C286" s="4"/>
      <c r="D286" s="4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>
        <v>0</v>
      </c>
      <c r="AH286" s="59">
        <v>0</v>
      </c>
      <c r="AI286" s="58"/>
      <c r="AJ286" s="51">
        <f t="shared" si="269"/>
        <v>0</v>
      </c>
    </row>
    <row r="287" spans="2:36" x14ac:dyDescent="0.3">
      <c r="B287" s="4" t="s">
        <v>283</v>
      </c>
      <c r="C287" s="79"/>
      <c r="D287" s="79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>
        <v>0</v>
      </c>
      <c r="AH287" s="59">
        <v>0</v>
      </c>
      <c r="AI287" s="58"/>
      <c r="AJ287" s="51">
        <f t="shared" si="269"/>
        <v>0</v>
      </c>
    </row>
    <row r="288" spans="2:36" x14ac:dyDescent="0.3">
      <c r="B288" s="4" t="s">
        <v>255</v>
      </c>
      <c r="C288" s="46"/>
      <c r="D288" s="46"/>
      <c r="E288" s="58">
        <v>135.76647978464757</v>
      </c>
      <c r="F288" s="59">
        <v>0</v>
      </c>
      <c r="G288" s="58">
        <v>89.373230609367511</v>
      </c>
      <c r="H288" s="59">
        <v>138.28290815118527</v>
      </c>
      <c r="I288" s="58">
        <v>0</v>
      </c>
      <c r="J288" s="59">
        <v>5.4363183720906578</v>
      </c>
      <c r="K288" s="58">
        <v>5.1155134836832676</v>
      </c>
      <c r="L288" s="59">
        <v>272.41002106001008</v>
      </c>
      <c r="M288" s="58">
        <v>99.676921808987927</v>
      </c>
      <c r="N288" s="59">
        <v>46.535635684660853</v>
      </c>
      <c r="O288" s="58">
        <v>241.78439585983418</v>
      </c>
      <c r="P288" s="59">
        <v>291.85369140879311</v>
      </c>
      <c r="Q288" s="58">
        <v>169.08994379694491</v>
      </c>
      <c r="R288" s="59">
        <v>184.21432104843839</v>
      </c>
      <c r="S288" s="58">
        <v>341.66915044032794</v>
      </c>
      <c r="T288" s="59">
        <v>56.279731883246399</v>
      </c>
      <c r="U288" s="58">
        <v>0</v>
      </c>
      <c r="V288" s="59">
        <v>131.98600356605431</v>
      </c>
      <c r="W288" s="58">
        <v>98.625887547987247</v>
      </c>
      <c r="X288" s="59">
        <v>143.06555364613874</v>
      </c>
      <c r="Y288" s="58">
        <v>98.386865403917099</v>
      </c>
      <c r="Z288" s="59">
        <v>89.402121177680087</v>
      </c>
      <c r="AA288" s="58">
        <v>38.437367591340163</v>
      </c>
      <c r="AB288" s="59">
        <v>32.113093516031896</v>
      </c>
      <c r="AC288" s="58">
        <v>37.186265802849661</v>
      </c>
      <c r="AD288" s="59">
        <v>0</v>
      </c>
      <c r="AE288" s="58">
        <v>0</v>
      </c>
      <c r="AF288" s="59">
        <v>0</v>
      </c>
      <c r="AG288" s="58">
        <v>0</v>
      </c>
      <c r="AH288" s="59">
        <v>203.2288333597325</v>
      </c>
      <c r="AI288" s="58"/>
      <c r="AJ288" s="51">
        <f t="shared" si="269"/>
        <v>2949.9202550039495</v>
      </c>
    </row>
    <row r="289" spans="2:36" x14ac:dyDescent="0.3">
      <c r="B289" s="4" t="s">
        <v>256</v>
      </c>
      <c r="C289" s="46"/>
      <c r="D289" s="46"/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5.1796957015991225</v>
      </c>
      <c r="L289" s="59">
        <v>329.14915295861158</v>
      </c>
      <c r="M289" s="58">
        <v>68.912803788971985</v>
      </c>
      <c r="N289" s="59">
        <v>63.4109891306259</v>
      </c>
      <c r="O289" s="58">
        <v>214.67231235086871</v>
      </c>
      <c r="P289" s="59">
        <v>289.65189553324387</v>
      </c>
      <c r="Q289" s="58">
        <v>157.05977102652216</v>
      </c>
      <c r="R289" s="59">
        <v>109.78926157346712</v>
      </c>
      <c r="S289" s="58">
        <v>319.3022891486894</v>
      </c>
      <c r="T289" s="59">
        <v>79.581102896826806</v>
      </c>
      <c r="U289" s="58">
        <v>0</v>
      </c>
      <c r="V289" s="59">
        <v>134.61626367675441</v>
      </c>
      <c r="W289" s="58">
        <v>82.532180320818284</v>
      </c>
      <c r="X289" s="59">
        <v>161.03142117337242</v>
      </c>
      <c r="Y289" s="58">
        <v>127.10494006178115</v>
      </c>
      <c r="Z289" s="59">
        <v>37.835435421258587</v>
      </c>
      <c r="AA289" s="58">
        <v>60.645948225962456</v>
      </c>
      <c r="AB289" s="59">
        <v>67.295987447102874</v>
      </c>
      <c r="AC289" s="58">
        <v>66.366767264980751</v>
      </c>
      <c r="AD289" s="59">
        <v>0</v>
      </c>
      <c r="AE289" s="58">
        <v>0</v>
      </c>
      <c r="AF289" s="59">
        <v>0</v>
      </c>
      <c r="AG289" s="58">
        <v>0</v>
      </c>
      <c r="AH289" s="59">
        <v>127.56499322925868</v>
      </c>
      <c r="AI289" s="58"/>
      <c r="AJ289" s="51">
        <f t="shared" si="269"/>
        <v>2501.7032109307165</v>
      </c>
    </row>
    <row r="290" spans="2:36" x14ac:dyDescent="0.3">
      <c r="B290" s="4" t="s">
        <v>266</v>
      </c>
      <c r="C290" s="46"/>
      <c r="D290" s="46"/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0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>
        <v>0</v>
      </c>
      <c r="AH290" s="59">
        <v>0</v>
      </c>
      <c r="AI290" s="58"/>
      <c r="AJ290" s="51">
        <f t="shared" si="269"/>
        <v>0</v>
      </c>
    </row>
    <row r="291" spans="2:36" x14ac:dyDescent="0.3">
      <c r="B291" s="4" t="s">
        <v>267</v>
      </c>
      <c r="C291" s="46"/>
      <c r="D291" s="46"/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>
        <v>0</v>
      </c>
      <c r="AH291" s="59">
        <v>0</v>
      </c>
      <c r="AI291" s="58"/>
      <c r="AJ291" s="51">
        <f t="shared" si="269"/>
        <v>0</v>
      </c>
    </row>
    <row r="292" spans="2:36" x14ac:dyDescent="0.3">
      <c r="B292" s="4" t="s">
        <v>268</v>
      </c>
      <c r="C292" s="46"/>
      <c r="D292" s="46"/>
      <c r="E292" s="58">
        <v>0</v>
      </c>
      <c r="F292" s="59">
        <v>0</v>
      </c>
      <c r="G292" s="58">
        <v>0</v>
      </c>
      <c r="H292" s="59">
        <v>0</v>
      </c>
      <c r="I292" s="58">
        <v>0</v>
      </c>
      <c r="J292" s="59">
        <v>0</v>
      </c>
      <c r="K292" s="58">
        <v>0</v>
      </c>
      <c r="L292" s="59">
        <v>0</v>
      </c>
      <c r="M292" s="58">
        <v>0</v>
      </c>
      <c r="N292" s="59">
        <v>0</v>
      </c>
      <c r="O292" s="58">
        <v>0</v>
      </c>
      <c r="P292" s="59">
        <v>0</v>
      </c>
      <c r="Q292" s="58">
        <v>0</v>
      </c>
      <c r="R292" s="59">
        <v>0</v>
      </c>
      <c r="S292" s="58">
        <v>0</v>
      </c>
      <c r="T292" s="59">
        <v>0</v>
      </c>
      <c r="U292" s="58">
        <v>0</v>
      </c>
      <c r="V292" s="59">
        <v>0</v>
      </c>
      <c r="W292" s="58">
        <v>0</v>
      </c>
      <c r="X292" s="59">
        <v>0</v>
      </c>
      <c r="Y292" s="58">
        <v>0</v>
      </c>
      <c r="Z292" s="59">
        <v>0</v>
      </c>
      <c r="AA292" s="58">
        <v>0</v>
      </c>
      <c r="AB292" s="59">
        <v>0</v>
      </c>
      <c r="AC292" s="58">
        <v>0</v>
      </c>
      <c r="AD292" s="59">
        <v>0</v>
      </c>
      <c r="AE292" s="58">
        <v>0</v>
      </c>
      <c r="AF292" s="59">
        <v>0</v>
      </c>
      <c r="AG292" s="58">
        <v>0</v>
      </c>
      <c r="AH292" s="59">
        <v>0</v>
      </c>
      <c r="AI292" s="58"/>
      <c r="AJ292" s="51">
        <f t="shared" si="269"/>
        <v>0</v>
      </c>
    </row>
    <row r="293" spans="2:36" x14ac:dyDescent="0.3">
      <c r="B293" s="4" t="s">
        <v>257</v>
      </c>
      <c r="C293" s="46"/>
      <c r="D293" s="46"/>
      <c r="E293" s="58">
        <v>0</v>
      </c>
      <c r="F293" s="59">
        <v>0</v>
      </c>
      <c r="G293" s="58">
        <v>0</v>
      </c>
      <c r="H293" s="59">
        <v>0</v>
      </c>
      <c r="I293" s="58">
        <v>0</v>
      </c>
      <c r="J293" s="59">
        <v>0</v>
      </c>
      <c r="K293" s="58">
        <v>0</v>
      </c>
      <c r="L293" s="59">
        <v>0</v>
      </c>
      <c r="M293" s="58">
        <v>0</v>
      </c>
      <c r="N293" s="59">
        <v>0</v>
      </c>
      <c r="O293" s="58">
        <v>0</v>
      </c>
      <c r="P293" s="59">
        <v>0</v>
      </c>
      <c r="Q293" s="58">
        <v>0</v>
      </c>
      <c r="R293" s="59">
        <v>0</v>
      </c>
      <c r="S293" s="58">
        <v>0</v>
      </c>
      <c r="T293" s="59">
        <v>0</v>
      </c>
      <c r="U293" s="58">
        <v>0</v>
      </c>
      <c r="V293" s="59">
        <v>0</v>
      </c>
      <c r="W293" s="58">
        <v>0</v>
      </c>
      <c r="X293" s="59">
        <v>0</v>
      </c>
      <c r="Y293" s="58">
        <v>0</v>
      </c>
      <c r="Z293" s="59">
        <v>0</v>
      </c>
      <c r="AA293" s="58">
        <v>0</v>
      </c>
      <c r="AB293" s="59">
        <v>0</v>
      </c>
      <c r="AC293" s="58">
        <v>0</v>
      </c>
      <c r="AD293" s="59">
        <v>0</v>
      </c>
      <c r="AE293" s="58">
        <v>0</v>
      </c>
      <c r="AF293" s="59">
        <v>0</v>
      </c>
      <c r="AG293" s="58">
        <v>0</v>
      </c>
      <c r="AH293" s="59">
        <v>0</v>
      </c>
      <c r="AI293" s="58"/>
      <c r="AJ293" s="51">
        <f t="shared" si="269"/>
        <v>0</v>
      </c>
    </row>
    <row r="294" spans="2:36" x14ac:dyDescent="0.3">
      <c r="B294" s="4" t="s">
        <v>258</v>
      </c>
      <c r="C294" s="46"/>
      <c r="D294" s="46"/>
      <c r="E294" s="58">
        <v>0</v>
      </c>
      <c r="F294" s="59">
        <v>0</v>
      </c>
      <c r="G294" s="58">
        <v>0</v>
      </c>
      <c r="H294" s="59">
        <v>0</v>
      </c>
      <c r="I294" s="58">
        <v>0</v>
      </c>
      <c r="J294" s="59">
        <v>0</v>
      </c>
      <c r="K294" s="58">
        <v>0</v>
      </c>
      <c r="L294" s="59">
        <v>0</v>
      </c>
      <c r="M294" s="58">
        <v>0</v>
      </c>
      <c r="N294" s="59">
        <v>0</v>
      </c>
      <c r="O294" s="58">
        <v>0</v>
      </c>
      <c r="P294" s="59">
        <v>0</v>
      </c>
      <c r="Q294" s="58">
        <v>0</v>
      </c>
      <c r="R294" s="59">
        <v>0</v>
      </c>
      <c r="S294" s="58">
        <v>0</v>
      </c>
      <c r="T294" s="59">
        <v>0</v>
      </c>
      <c r="U294" s="58">
        <v>0</v>
      </c>
      <c r="V294" s="59">
        <v>0</v>
      </c>
      <c r="W294" s="58">
        <v>0</v>
      </c>
      <c r="X294" s="59">
        <v>0</v>
      </c>
      <c r="Y294" s="58">
        <v>0</v>
      </c>
      <c r="Z294" s="59">
        <v>0</v>
      </c>
      <c r="AA294" s="58">
        <v>0</v>
      </c>
      <c r="AB294" s="59">
        <v>0</v>
      </c>
      <c r="AC294" s="58">
        <v>0</v>
      </c>
      <c r="AD294" s="59">
        <v>0</v>
      </c>
      <c r="AE294" s="58">
        <v>0</v>
      </c>
      <c r="AF294" s="59">
        <v>0</v>
      </c>
      <c r="AG294" s="58">
        <v>0</v>
      </c>
      <c r="AH294" s="59">
        <v>0</v>
      </c>
      <c r="AI294" s="58"/>
      <c r="AJ294" s="51">
        <f t="shared" si="269"/>
        <v>0</v>
      </c>
    </row>
    <row r="295" spans="2:36" x14ac:dyDescent="0.3">
      <c r="B295" s="4" t="s">
        <v>269</v>
      </c>
      <c r="C295" s="46"/>
      <c r="D295" s="46"/>
      <c r="E295" s="58">
        <v>0</v>
      </c>
      <c r="F295" s="59">
        <v>0</v>
      </c>
      <c r="G295" s="58">
        <v>0</v>
      </c>
      <c r="H295" s="59">
        <v>0</v>
      </c>
      <c r="I295" s="58">
        <v>0</v>
      </c>
      <c r="J295" s="59">
        <v>0</v>
      </c>
      <c r="K295" s="58">
        <v>0</v>
      </c>
      <c r="L295" s="59">
        <v>0</v>
      </c>
      <c r="M295" s="58">
        <v>0</v>
      </c>
      <c r="N295" s="59">
        <v>0</v>
      </c>
      <c r="O295" s="58">
        <v>0</v>
      </c>
      <c r="P295" s="59">
        <v>0</v>
      </c>
      <c r="Q295" s="58">
        <v>0</v>
      </c>
      <c r="R295" s="59">
        <v>0</v>
      </c>
      <c r="S295" s="58">
        <v>0</v>
      </c>
      <c r="T295" s="59">
        <v>0</v>
      </c>
      <c r="U295" s="58">
        <v>0</v>
      </c>
      <c r="V295" s="59">
        <v>0</v>
      </c>
      <c r="W295" s="58">
        <v>0</v>
      </c>
      <c r="X295" s="59">
        <v>0</v>
      </c>
      <c r="Y295" s="58">
        <v>0</v>
      </c>
      <c r="Z295" s="59">
        <v>0</v>
      </c>
      <c r="AA295" s="58">
        <v>0</v>
      </c>
      <c r="AB295" s="59">
        <v>0</v>
      </c>
      <c r="AC295" s="58">
        <v>0</v>
      </c>
      <c r="AD295" s="59">
        <v>0</v>
      </c>
      <c r="AE295" s="58">
        <v>0</v>
      </c>
      <c r="AF295" s="59">
        <v>0</v>
      </c>
      <c r="AG295" s="58">
        <v>0</v>
      </c>
      <c r="AH295" s="59">
        <v>0</v>
      </c>
      <c r="AI295" s="58"/>
      <c r="AJ295" s="51">
        <f t="shared" si="269"/>
        <v>0</v>
      </c>
    </row>
    <row r="296" spans="2:36" x14ac:dyDescent="0.3">
      <c r="B296" s="4" t="s">
        <v>270</v>
      </c>
      <c r="C296" s="46"/>
      <c r="D296" s="46"/>
      <c r="E296" s="58">
        <v>0</v>
      </c>
      <c r="F296" s="59">
        <v>0</v>
      </c>
      <c r="G296" s="58">
        <v>0</v>
      </c>
      <c r="H296" s="59">
        <v>0</v>
      </c>
      <c r="I296" s="58">
        <v>0</v>
      </c>
      <c r="J296" s="59">
        <v>0</v>
      </c>
      <c r="K296" s="58">
        <v>0</v>
      </c>
      <c r="L296" s="59">
        <v>0</v>
      </c>
      <c r="M296" s="58">
        <v>0</v>
      </c>
      <c r="N296" s="59">
        <v>0</v>
      </c>
      <c r="O296" s="58">
        <v>0</v>
      </c>
      <c r="P296" s="59">
        <v>0</v>
      </c>
      <c r="Q296" s="58">
        <v>0</v>
      </c>
      <c r="R296" s="59">
        <v>0</v>
      </c>
      <c r="S296" s="58">
        <v>0</v>
      </c>
      <c r="T296" s="59">
        <v>0</v>
      </c>
      <c r="U296" s="58">
        <v>0</v>
      </c>
      <c r="V296" s="59">
        <v>0</v>
      </c>
      <c r="W296" s="58">
        <v>0</v>
      </c>
      <c r="X296" s="59">
        <v>0</v>
      </c>
      <c r="Y296" s="58">
        <v>0</v>
      </c>
      <c r="Z296" s="59">
        <v>0</v>
      </c>
      <c r="AA296" s="58">
        <v>0</v>
      </c>
      <c r="AB296" s="59">
        <v>0</v>
      </c>
      <c r="AC296" s="58">
        <v>0</v>
      </c>
      <c r="AD296" s="59">
        <v>0</v>
      </c>
      <c r="AE296" s="58">
        <v>0</v>
      </c>
      <c r="AF296" s="59">
        <v>0</v>
      </c>
      <c r="AG296" s="58">
        <v>0</v>
      </c>
      <c r="AH296" s="59">
        <v>0</v>
      </c>
      <c r="AI296" s="58"/>
      <c r="AJ296" s="51">
        <f t="shared" si="269"/>
        <v>0</v>
      </c>
    </row>
    <row r="297" spans="2:36" x14ac:dyDescent="0.3">
      <c r="B297" s="4" t="s">
        <v>271</v>
      </c>
      <c r="C297" s="46"/>
      <c r="D297" s="46"/>
      <c r="E297" s="58">
        <v>0</v>
      </c>
      <c r="F297" s="59">
        <v>0</v>
      </c>
      <c r="G297" s="58">
        <v>0</v>
      </c>
      <c r="H297" s="59">
        <v>0</v>
      </c>
      <c r="I297" s="58">
        <v>0</v>
      </c>
      <c r="J297" s="59">
        <v>0</v>
      </c>
      <c r="K297" s="58">
        <v>0</v>
      </c>
      <c r="L297" s="59">
        <v>0</v>
      </c>
      <c r="M297" s="58">
        <v>0</v>
      </c>
      <c r="N297" s="59">
        <v>0</v>
      </c>
      <c r="O297" s="58">
        <v>0</v>
      </c>
      <c r="P297" s="59">
        <v>0</v>
      </c>
      <c r="Q297" s="58">
        <v>0</v>
      </c>
      <c r="R297" s="59">
        <v>0</v>
      </c>
      <c r="S297" s="58">
        <v>0</v>
      </c>
      <c r="T297" s="59">
        <v>0</v>
      </c>
      <c r="U297" s="58">
        <v>0</v>
      </c>
      <c r="V297" s="59">
        <v>0</v>
      </c>
      <c r="W297" s="58">
        <v>0</v>
      </c>
      <c r="X297" s="59">
        <v>0</v>
      </c>
      <c r="Y297" s="58">
        <v>0</v>
      </c>
      <c r="Z297" s="59">
        <v>0</v>
      </c>
      <c r="AA297" s="58">
        <v>0</v>
      </c>
      <c r="AB297" s="59">
        <v>0</v>
      </c>
      <c r="AC297" s="58">
        <v>0</v>
      </c>
      <c r="AD297" s="59">
        <v>0</v>
      </c>
      <c r="AE297" s="58">
        <v>0</v>
      </c>
      <c r="AF297" s="59">
        <v>0</v>
      </c>
      <c r="AG297" s="58">
        <v>0</v>
      </c>
      <c r="AH297" s="59">
        <v>0</v>
      </c>
      <c r="AI297" s="58"/>
      <c r="AJ297" s="51">
        <f t="shared" si="269"/>
        <v>0</v>
      </c>
    </row>
    <row r="298" spans="2:36" x14ac:dyDescent="0.3">
      <c r="B298" s="4" t="s">
        <v>272</v>
      </c>
      <c r="C298" s="46"/>
      <c r="D298" s="46"/>
      <c r="E298" s="58">
        <v>0</v>
      </c>
      <c r="F298" s="59">
        <v>0</v>
      </c>
      <c r="G298" s="58">
        <v>0</v>
      </c>
      <c r="H298" s="59">
        <v>0</v>
      </c>
      <c r="I298" s="58">
        <v>0</v>
      </c>
      <c r="J298" s="59">
        <v>0</v>
      </c>
      <c r="K298" s="58">
        <v>0</v>
      </c>
      <c r="L298" s="59">
        <v>0</v>
      </c>
      <c r="M298" s="58">
        <v>0</v>
      </c>
      <c r="N298" s="59">
        <v>0</v>
      </c>
      <c r="O298" s="58">
        <v>0</v>
      </c>
      <c r="P298" s="59">
        <v>0</v>
      </c>
      <c r="Q298" s="58">
        <v>0</v>
      </c>
      <c r="R298" s="59">
        <v>0</v>
      </c>
      <c r="S298" s="58">
        <v>0</v>
      </c>
      <c r="T298" s="59">
        <v>0</v>
      </c>
      <c r="U298" s="58">
        <v>0</v>
      </c>
      <c r="V298" s="59">
        <v>0</v>
      </c>
      <c r="W298" s="58">
        <v>0</v>
      </c>
      <c r="X298" s="59">
        <v>0</v>
      </c>
      <c r="Y298" s="58">
        <v>0</v>
      </c>
      <c r="Z298" s="59">
        <v>0</v>
      </c>
      <c r="AA298" s="58">
        <v>0</v>
      </c>
      <c r="AB298" s="59">
        <v>0</v>
      </c>
      <c r="AC298" s="58">
        <v>0</v>
      </c>
      <c r="AD298" s="59">
        <v>0</v>
      </c>
      <c r="AE298" s="58">
        <v>0</v>
      </c>
      <c r="AF298" s="59">
        <v>0</v>
      </c>
      <c r="AG298" s="58">
        <v>0</v>
      </c>
      <c r="AH298" s="59">
        <v>0</v>
      </c>
      <c r="AI298" s="58"/>
      <c r="AJ298" s="51">
        <f t="shared" si="269"/>
        <v>0</v>
      </c>
    </row>
    <row r="299" spans="2:36" x14ac:dyDescent="0.3">
      <c r="B299" s="4" t="s">
        <v>259</v>
      </c>
      <c r="C299" s="46"/>
      <c r="D299" s="46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58"/>
      <c r="AJ299" s="51">
        <f t="shared" si="269"/>
        <v>0</v>
      </c>
    </row>
    <row r="300" spans="2:36" x14ac:dyDescent="0.3">
      <c r="B300" s="4" t="s">
        <v>260</v>
      </c>
      <c r="C300" s="46"/>
      <c r="D300" s="46"/>
      <c r="E300" s="58">
        <v>0</v>
      </c>
      <c r="F300" s="59">
        <v>0</v>
      </c>
      <c r="G300" s="58">
        <v>0</v>
      </c>
      <c r="H300" s="59">
        <v>0</v>
      </c>
      <c r="I300" s="58">
        <v>0</v>
      </c>
      <c r="J300" s="59">
        <v>0</v>
      </c>
      <c r="K300" s="58">
        <v>0</v>
      </c>
      <c r="L300" s="59">
        <v>0</v>
      </c>
      <c r="M300" s="58">
        <v>0</v>
      </c>
      <c r="N300" s="59">
        <v>0</v>
      </c>
      <c r="O300" s="58">
        <v>0</v>
      </c>
      <c r="P300" s="59">
        <v>0</v>
      </c>
      <c r="Q300" s="58">
        <v>0</v>
      </c>
      <c r="R300" s="59">
        <v>0</v>
      </c>
      <c r="S300" s="58">
        <v>0</v>
      </c>
      <c r="T300" s="59">
        <v>0</v>
      </c>
      <c r="U300" s="58">
        <v>0</v>
      </c>
      <c r="V300" s="59">
        <v>0</v>
      </c>
      <c r="W300" s="58">
        <v>0</v>
      </c>
      <c r="X300" s="59">
        <v>0</v>
      </c>
      <c r="Y300" s="58">
        <v>0</v>
      </c>
      <c r="Z300" s="59">
        <v>0</v>
      </c>
      <c r="AA300" s="58">
        <v>0</v>
      </c>
      <c r="AB300" s="59">
        <v>0</v>
      </c>
      <c r="AC300" s="58">
        <v>0</v>
      </c>
      <c r="AD300" s="59">
        <v>0</v>
      </c>
      <c r="AE300" s="58">
        <v>0</v>
      </c>
      <c r="AF300" s="59">
        <v>0</v>
      </c>
      <c r="AG300" s="58">
        <v>0</v>
      </c>
      <c r="AH300" s="59">
        <v>0</v>
      </c>
      <c r="AI300" s="58"/>
      <c r="AJ300" s="51">
        <f t="shared" si="269"/>
        <v>0</v>
      </c>
    </row>
    <row r="301" spans="2:36" x14ac:dyDescent="0.3">
      <c r="B301" s="4" t="s">
        <v>291</v>
      </c>
      <c r="C301" s="46"/>
      <c r="D301" s="46"/>
      <c r="E301" s="58">
        <v>0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0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0</v>
      </c>
      <c r="Y301" s="58">
        <v>0</v>
      </c>
      <c r="Z301" s="59">
        <v>0</v>
      </c>
      <c r="AA301" s="58">
        <v>0</v>
      </c>
      <c r="AB301" s="59">
        <v>0</v>
      </c>
      <c r="AC301" s="58">
        <v>0</v>
      </c>
      <c r="AD301" s="59">
        <v>0</v>
      </c>
      <c r="AE301" s="58">
        <v>0</v>
      </c>
      <c r="AF301" s="59">
        <v>0</v>
      </c>
      <c r="AG301" s="58">
        <v>0</v>
      </c>
      <c r="AH301" s="59">
        <v>0</v>
      </c>
      <c r="AI301" s="58"/>
      <c r="AJ301" s="51">
        <f t="shared" si="269"/>
        <v>0</v>
      </c>
    </row>
    <row r="302" spans="2:36" x14ac:dyDescent="0.3">
      <c r="B302" s="4" t="s">
        <v>292</v>
      </c>
      <c r="C302" s="46"/>
      <c r="D302" s="46"/>
      <c r="E302" s="58">
        <v>0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0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0</v>
      </c>
      <c r="Y302" s="58">
        <v>0</v>
      </c>
      <c r="Z302" s="59">
        <v>0</v>
      </c>
      <c r="AA302" s="58">
        <v>0</v>
      </c>
      <c r="AB302" s="59">
        <v>0</v>
      </c>
      <c r="AC302" s="58">
        <v>0</v>
      </c>
      <c r="AD302" s="59">
        <v>0</v>
      </c>
      <c r="AE302" s="58">
        <v>0</v>
      </c>
      <c r="AF302" s="59">
        <v>0</v>
      </c>
      <c r="AG302" s="58">
        <v>0</v>
      </c>
      <c r="AH302" s="59">
        <v>0</v>
      </c>
      <c r="AI302" s="58"/>
      <c r="AJ302" s="51">
        <f t="shared" si="269"/>
        <v>0</v>
      </c>
    </row>
    <row r="303" spans="2:36" x14ac:dyDescent="0.3">
      <c r="B303" s="4" t="s">
        <v>273</v>
      </c>
      <c r="C303" s="46"/>
      <c r="D303" s="46"/>
      <c r="E303" s="58">
        <v>0</v>
      </c>
      <c r="F303" s="59">
        <v>0</v>
      </c>
      <c r="G303" s="58">
        <v>0</v>
      </c>
      <c r="H303" s="59">
        <v>0</v>
      </c>
      <c r="I303" s="58">
        <v>0</v>
      </c>
      <c r="J303" s="59">
        <v>0</v>
      </c>
      <c r="K303" s="58">
        <v>0</v>
      </c>
      <c r="L303" s="59">
        <v>0</v>
      </c>
      <c r="M303" s="58">
        <v>0</v>
      </c>
      <c r="N303" s="59">
        <v>0</v>
      </c>
      <c r="O303" s="58">
        <v>0</v>
      </c>
      <c r="P303" s="59">
        <v>0</v>
      </c>
      <c r="Q303" s="58">
        <v>0</v>
      </c>
      <c r="R303" s="59">
        <v>0</v>
      </c>
      <c r="S303" s="58">
        <v>0</v>
      </c>
      <c r="T303" s="59">
        <v>0</v>
      </c>
      <c r="U303" s="58">
        <v>0</v>
      </c>
      <c r="V303" s="59">
        <v>0</v>
      </c>
      <c r="W303" s="58">
        <v>0</v>
      </c>
      <c r="X303" s="59">
        <v>0</v>
      </c>
      <c r="Y303" s="58">
        <v>0</v>
      </c>
      <c r="Z303" s="59">
        <v>0</v>
      </c>
      <c r="AA303" s="58">
        <v>0</v>
      </c>
      <c r="AB303" s="59">
        <v>0</v>
      </c>
      <c r="AC303" s="58">
        <v>0</v>
      </c>
      <c r="AD303" s="59">
        <v>0</v>
      </c>
      <c r="AE303" s="58">
        <v>0</v>
      </c>
      <c r="AF303" s="59">
        <v>0</v>
      </c>
      <c r="AG303" s="58">
        <v>0</v>
      </c>
      <c r="AH303" s="59">
        <v>0</v>
      </c>
      <c r="AI303" s="58"/>
      <c r="AJ303" s="51">
        <f t="shared" si="269"/>
        <v>0</v>
      </c>
    </row>
    <row r="304" spans="2:36" x14ac:dyDescent="0.3">
      <c r="B304" s="4" t="s">
        <v>274</v>
      </c>
      <c r="C304" s="46"/>
      <c r="D304" s="46"/>
      <c r="E304" s="58">
        <v>0</v>
      </c>
      <c r="F304" s="59">
        <v>0</v>
      </c>
      <c r="G304" s="58">
        <v>0</v>
      </c>
      <c r="H304" s="59">
        <v>0</v>
      </c>
      <c r="I304" s="58">
        <v>0</v>
      </c>
      <c r="J304" s="59">
        <v>0</v>
      </c>
      <c r="K304" s="58">
        <v>0</v>
      </c>
      <c r="L304" s="59">
        <v>0</v>
      </c>
      <c r="M304" s="58">
        <v>0</v>
      </c>
      <c r="N304" s="59">
        <v>0</v>
      </c>
      <c r="O304" s="58">
        <v>0</v>
      </c>
      <c r="P304" s="59">
        <v>0</v>
      </c>
      <c r="Q304" s="58">
        <v>0</v>
      </c>
      <c r="R304" s="59">
        <v>0</v>
      </c>
      <c r="S304" s="58">
        <v>0</v>
      </c>
      <c r="T304" s="59">
        <v>0</v>
      </c>
      <c r="U304" s="58">
        <v>0</v>
      </c>
      <c r="V304" s="59">
        <v>0</v>
      </c>
      <c r="W304" s="58">
        <v>0</v>
      </c>
      <c r="X304" s="59">
        <v>0</v>
      </c>
      <c r="Y304" s="58">
        <v>0</v>
      </c>
      <c r="Z304" s="59">
        <v>0</v>
      </c>
      <c r="AA304" s="58">
        <v>0</v>
      </c>
      <c r="AB304" s="59">
        <v>0</v>
      </c>
      <c r="AC304" s="58">
        <v>0</v>
      </c>
      <c r="AD304" s="59">
        <v>0</v>
      </c>
      <c r="AE304" s="58">
        <v>0</v>
      </c>
      <c r="AF304" s="59">
        <v>0</v>
      </c>
      <c r="AG304" s="58">
        <v>0</v>
      </c>
      <c r="AH304" s="59">
        <v>0</v>
      </c>
      <c r="AI304" s="58"/>
      <c r="AJ304" s="51">
        <f t="shared" si="269"/>
        <v>0</v>
      </c>
    </row>
    <row r="305" spans="2:36" x14ac:dyDescent="0.3">
      <c r="B305" s="4" t="s">
        <v>275</v>
      </c>
      <c r="C305" s="46"/>
      <c r="D305" s="46"/>
      <c r="E305" s="58">
        <v>0</v>
      </c>
      <c r="F305" s="59">
        <v>0</v>
      </c>
      <c r="G305" s="58">
        <v>0</v>
      </c>
      <c r="H305" s="59">
        <v>0</v>
      </c>
      <c r="I305" s="58">
        <v>0</v>
      </c>
      <c r="J305" s="59">
        <v>0</v>
      </c>
      <c r="K305" s="58">
        <v>0</v>
      </c>
      <c r="L305" s="59">
        <v>0</v>
      </c>
      <c r="M305" s="58">
        <v>0</v>
      </c>
      <c r="N305" s="59">
        <v>0</v>
      </c>
      <c r="O305" s="58">
        <v>0</v>
      </c>
      <c r="P305" s="59">
        <v>0</v>
      </c>
      <c r="Q305" s="58">
        <v>0</v>
      </c>
      <c r="R305" s="59">
        <v>0</v>
      </c>
      <c r="S305" s="58">
        <v>0</v>
      </c>
      <c r="T305" s="59">
        <v>0</v>
      </c>
      <c r="U305" s="58">
        <v>0</v>
      </c>
      <c r="V305" s="59">
        <v>0</v>
      </c>
      <c r="W305" s="58">
        <v>0</v>
      </c>
      <c r="X305" s="59">
        <v>0</v>
      </c>
      <c r="Y305" s="58">
        <v>0</v>
      </c>
      <c r="Z305" s="59">
        <v>0</v>
      </c>
      <c r="AA305" s="58">
        <v>0</v>
      </c>
      <c r="AB305" s="59">
        <v>0</v>
      </c>
      <c r="AC305" s="58">
        <v>0</v>
      </c>
      <c r="AD305" s="59">
        <v>0</v>
      </c>
      <c r="AE305" s="58">
        <v>0</v>
      </c>
      <c r="AF305" s="59">
        <v>0</v>
      </c>
      <c r="AG305" s="58">
        <v>0</v>
      </c>
      <c r="AH305" s="59">
        <v>0</v>
      </c>
      <c r="AI305" s="58"/>
      <c r="AJ305" s="51">
        <f t="shared" si="269"/>
        <v>0</v>
      </c>
    </row>
    <row r="306" spans="2:36" x14ac:dyDescent="0.3">
      <c r="B306" s="4" t="s">
        <v>276</v>
      </c>
      <c r="C306" s="46"/>
      <c r="D306" s="46"/>
      <c r="E306" s="58">
        <v>0</v>
      </c>
      <c r="F306" s="59">
        <v>0</v>
      </c>
      <c r="G306" s="58">
        <v>0</v>
      </c>
      <c r="H306" s="59">
        <v>0</v>
      </c>
      <c r="I306" s="58">
        <v>0</v>
      </c>
      <c r="J306" s="59">
        <v>0</v>
      </c>
      <c r="K306" s="58">
        <v>0</v>
      </c>
      <c r="L306" s="59">
        <v>0</v>
      </c>
      <c r="M306" s="58">
        <v>0</v>
      </c>
      <c r="N306" s="59">
        <v>0</v>
      </c>
      <c r="O306" s="58">
        <v>0</v>
      </c>
      <c r="P306" s="59">
        <v>0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0</v>
      </c>
      <c r="AH306" s="59">
        <v>0</v>
      </c>
      <c r="AI306" s="58"/>
      <c r="AJ306" s="51">
        <f t="shared" si="269"/>
        <v>0</v>
      </c>
    </row>
    <row r="307" spans="2:36" x14ac:dyDescent="0.3">
      <c r="B307" s="4" t="s">
        <v>277</v>
      </c>
      <c r="C307" s="46"/>
      <c r="D307" s="46"/>
      <c r="E307" s="58">
        <v>0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0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</v>
      </c>
      <c r="Y307" s="58">
        <v>0</v>
      </c>
      <c r="Z307" s="59">
        <v>0</v>
      </c>
      <c r="AA307" s="58">
        <v>0</v>
      </c>
      <c r="AB307" s="59">
        <v>0</v>
      </c>
      <c r="AC307" s="58">
        <v>0</v>
      </c>
      <c r="AD307" s="59">
        <v>0</v>
      </c>
      <c r="AE307" s="58">
        <v>0</v>
      </c>
      <c r="AF307" s="59">
        <v>0</v>
      </c>
      <c r="AG307" s="58">
        <v>0</v>
      </c>
      <c r="AH307" s="59">
        <v>0</v>
      </c>
      <c r="AI307" s="58"/>
      <c r="AJ307" s="51">
        <f t="shared" si="269"/>
        <v>0</v>
      </c>
    </row>
    <row r="308" spans="2:36" x14ac:dyDescent="0.3">
      <c r="B308" s="4" t="s">
        <v>278</v>
      </c>
      <c r="C308" s="46"/>
      <c r="D308" s="46"/>
      <c r="E308" s="58">
        <v>0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0</v>
      </c>
      <c r="Y308" s="58">
        <v>0</v>
      </c>
      <c r="Z308" s="59">
        <v>0</v>
      </c>
      <c r="AA308" s="58">
        <v>0</v>
      </c>
      <c r="AB308" s="59">
        <v>0</v>
      </c>
      <c r="AC308" s="58">
        <v>0</v>
      </c>
      <c r="AD308" s="59">
        <v>0</v>
      </c>
      <c r="AE308" s="58">
        <v>0</v>
      </c>
      <c r="AF308" s="59">
        <v>0</v>
      </c>
      <c r="AG308" s="58">
        <v>0</v>
      </c>
      <c r="AH308" s="59">
        <v>0</v>
      </c>
      <c r="AI308" s="58"/>
      <c r="AJ308" s="51">
        <f t="shared" si="269"/>
        <v>0</v>
      </c>
    </row>
    <row r="309" spans="2:36" x14ac:dyDescent="0.3">
      <c r="B309" s="4" t="s">
        <v>279</v>
      </c>
      <c r="C309" s="46"/>
      <c r="D309" s="46"/>
      <c r="E309" s="58">
        <v>0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0</v>
      </c>
      <c r="Y309" s="58">
        <v>0</v>
      </c>
      <c r="Z309" s="59">
        <v>0</v>
      </c>
      <c r="AA309" s="58">
        <v>0</v>
      </c>
      <c r="AB309" s="59">
        <v>0</v>
      </c>
      <c r="AC309" s="58">
        <v>0</v>
      </c>
      <c r="AD309" s="59">
        <v>0</v>
      </c>
      <c r="AE309" s="58">
        <v>0</v>
      </c>
      <c r="AF309" s="59">
        <v>0</v>
      </c>
      <c r="AG309" s="58">
        <v>0</v>
      </c>
      <c r="AH309" s="59">
        <v>0</v>
      </c>
      <c r="AI309" s="58"/>
      <c r="AJ309" s="51">
        <f t="shared" si="269"/>
        <v>0</v>
      </c>
    </row>
    <row r="310" spans="2:36" x14ac:dyDescent="0.3">
      <c r="B310" s="4" t="s">
        <v>280</v>
      </c>
      <c r="C310" s="46"/>
      <c r="D310" s="46"/>
      <c r="E310" s="58">
        <v>0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0</v>
      </c>
      <c r="L310" s="59">
        <v>0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</v>
      </c>
      <c r="S310" s="58">
        <v>0</v>
      </c>
      <c r="T310" s="59">
        <v>0</v>
      </c>
      <c r="U310" s="58">
        <v>0</v>
      </c>
      <c r="V310" s="59">
        <v>0</v>
      </c>
      <c r="W310" s="58">
        <v>0</v>
      </c>
      <c r="X310" s="59">
        <v>0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0</v>
      </c>
      <c r="AH310" s="59">
        <v>0</v>
      </c>
      <c r="AI310" s="58"/>
      <c r="AJ310" s="51">
        <f t="shared" si="269"/>
        <v>0</v>
      </c>
    </row>
    <row r="311" spans="2:36" x14ac:dyDescent="0.3">
      <c r="B311" s="4" t="s">
        <v>281</v>
      </c>
      <c r="C311" s="46"/>
      <c r="D311" s="46"/>
      <c r="E311" s="58">
        <v>0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</v>
      </c>
      <c r="M311" s="58">
        <v>0</v>
      </c>
      <c r="N311" s="59">
        <v>0</v>
      </c>
      <c r="O311" s="58">
        <v>0</v>
      </c>
      <c r="P311" s="59">
        <v>0</v>
      </c>
      <c r="Q311" s="58">
        <v>0</v>
      </c>
      <c r="R311" s="59">
        <v>0</v>
      </c>
      <c r="S311" s="58">
        <v>0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0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0</v>
      </c>
      <c r="AH311" s="59">
        <v>0</v>
      </c>
      <c r="AI311" s="58"/>
      <c r="AJ311" s="51">
        <f t="shared" si="269"/>
        <v>0</v>
      </c>
    </row>
    <row r="312" spans="2:36" x14ac:dyDescent="0.3">
      <c r="C312" s="46"/>
      <c r="D312" s="4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80"/>
    </row>
    <row r="313" spans="2:36" x14ac:dyDescent="0.3">
      <c r="C313" s="46"/>
      <c r="D313" s="46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80"/>
    </row>
    <row r="314" spans="2:36" x14ac:dyDescent="0.3">
      <c r="C314" s="46"/>
      <c r="D314" s="4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80"/>
    </row>
    <row r="315" spans="2:36" x14ac:dyDescent="0.3">
      <c r="C315" s="46"/>
      <c r="D315" s="4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80"/>
    </row>
    <row r="316" spans="2:36" x14ac:dyDescent="0.3">
      <c r="C316" s="46"/>
      <c r="D316" s="4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80"/>
    </row>
    <row r="317" spans="2:36" x14ac:dyDescent="0.3">
      <c r="C317" s="46"/>
      <c r="D317" s="4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80"/>
    </row>
    <row r="318" spans="2:36" x14ac:dyDescent="0.3">
      <c r="C318" s="46"/>
      <c r="D318" s="4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80"/>
    </row>
    <row r="319" spans="2:36" x14ac:dyDescent="0.3">
      <c r="C319" s="46"/>
      <c r="D319" s="4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80"/>
    </row>
    <row r="320" spans="2:36" x14ac:dyDescent="0.3">
      <c r="C320" s="46"/>
      <c r="D320" s="4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80"/>
    </row>
    <row r="321" spans="3:36" x14ac:dyDescent="0.3">
      <c r="C321" s="46"/>
      <c r="D321" s="4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80"/>
    </row>
    <row r="322" spans="3:36" x14ac:dyDescent="0.3">
      <c r="C322" s="46"/>
      <c r="D322" s="4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80"/>
    </row>
    <row r="323" spans="3:36" x14ac:dyDescent="0.3">
      <c r="C323" s="46"/>
      <c r="D323" s="4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80"/>
    </row>
    <row r="324" spans="3:36" x14ac:dyDescent="0.3">
      <c r="C324" s="46"/>
      <c r="D324" s="4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80"/>
    </row>
    <row r="325" spans="3:36" x14ac:dyDescent="0.3">
      <c r="C325" s="46"/>
      <c r="D325" s="4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80"/>
    </row>
    <row r="326" spans="3:36" x14ac:dyDescent="0.3">
      <c r="C326" s="46"/>
      <c r="D326" s="4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80"/>
    </row>
    <row r="327" spans="3:36" x14ac:dyDescent="0.3">
      <c r="C327" s="46"/>
      <c r="D327" s="4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80"/>
    </row>
    <row r="328" spans="3:36" x14ac:dyDescent="0.3">
      <c r="C328" s="46"/>
      <c r="D328" s="4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80"/>
    </row>
    <row r="329" spans="3:36" x14ac:dyDescent="0.3">
      <c r="C329" s="46"/>
      <c r="D329" s="4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80"/>
    </row>
    <row r="330" spans="3:36" x14ac:dyDescent="0.3">
      <c r="C330" s="46"/>
      <c r="D330" s="4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80"/>
    </row>
    <row r="331" spans="3:36" x14ac:dyDescent="0.3">
      <c r="C331" s="46"/>
      <c r="D331" s="4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80"/>
    </row>
    <row r="332" spans="3:36" x14ac:dyDescent="0.3">
      <c r="C332" s="46"/>
      <c r="D332" s="4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80"/>
    </row>
    <row r="333" spans="3:36" x14ac:dyDescent="0.3">
      <c r="C333" s="46"/>
      <c r="D333" s="4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80"/>
    </row>
    <row r="334" spans="3:36" x14ac:dyDescent="0.3">
      <c r="C334" s="46"/>
      <c r="D334" s="4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80"/>
    </row>
    <row r="335" spans="3:36" x14ac:dyDescent="0.3">
      <c r="C335" s="46"/>
      <c r="D335" s="4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80"/>
    </row>
    <row r="336" spans="3:36" x14ac:dyDescent="0.3">
      <c r="C336" s="46"/>
      <c r="D336" s="4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80"/>
    </row>
    <row r="337" spans="3:36" x14ac:dyDescent="0.3">
      <c r="C337" s="46"/>
      <c r="D337" s="4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80"/>
    </row>
    <row r="338" spans="3:36" x14ac:dyDescent="0.3">
      <c r="C338" s="46"/>
      <c r="D338" s="46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80"/>
    </row>
    <row r="339" spans="3:36" x14ac:dyDescent="0.3">
      <c r="C339" s="46"/>
      <c r="D339" s="46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80"/>
    </row>
    <row r="340" spans="3:36" x14ac:dyDescent="0.3">
      <c r="C340" s="46"/>
      <c r="D340" s="46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80"/>
    </row>
    <row r="341" spans="3:36" x14ac:dyDescent="0.3">
      <c r="C341" s="46"/>
      <c r="D341" s="46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80"/>
    </row>
    <row r="342" spans="3:36" x14ac:dyDescent="0.3">
      <c r="C342" s="46"/>
      <c r="D342" s="46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80"/>
    </row>
    <row r="343" spans="3:36" x14ac:dyDescent="0.3">
      <c r="C343" s="46"/>
      <c r="D343" s="46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80"/>
    </row>
    <row r="344" spans="3:36" x14ac:dyDescent="0.3"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80"/>
    </row>
    <row r="345" spans="3:36" x14ac:dyDescent="0.3">
      <c r="C345" s="46"/>
      <c r="D345" s="46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80"/>
    </row>
    <row r="346" spans="3:36" x14ac:dyDescent="0.3">
      <c r="C346" s="46"/>
      <c r="D346" s="46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80"/>
    </row>
    <row r="347" spans="3:36" x14ac:dyDescent="0.3">
      <c r="C347" s="46"/>
      <c r="D347" s="46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80"/>
    </row>
    <row r="348" spans="3:36" x14ac:dyDescent="0.3">
      <c r="C348" s="46"/>
      <c r="D348" s="46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80"/>
    </row>
    <row r="349" spans="3:36" x14ac:dyDescent="0.3">
      <c r="C349" s="46"/>
      <c r="D349" s="46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80"/>
    </row>
  </sheetData>
  <mergeCells count="9">
    <mergeCell ref="B180:D180"/>
    <mergeCell ref="B214:D214"/>
    <mergeCell ref="B248:D248"/>
    <mergeCell ref="B282:D282"/>
    <mergeCell ref="B10:D10"/>
    <mergeCell ref="B44:D44"/>
    <mergeCell ref="B78:D78"/>
    <mergeCell ref="B112:D112"/>
    <mergeCell ref="B146:D146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e224bdca8a4c19a9206242093dd2e25f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e58de66533d69f555a9771435bb0ce7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8B4B93-B216-416E-BC45-9E243804235B}">
  <ds:schemaRefs>
    <ds:schemaRef ds:uri="http://schemas.microsoft.com/office/2006/metadata/properties"/>
    <ds:schemaRef ds:uri="http://schemas.microsoft.com/office/infopath/2007/PartnerControls"/>
    <ds:schemaRef ds:uri="fc1199c1-f04a-4029-8e42-ccd38666147e"/>
    <ds:schemaRef ds:uri="4c0a7f9f-4585-4f2d-a3fd-79a0ea880a02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572C9F-D464-4FC1-B384-F5CA05285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2025-11-19T17:26:01Z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